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09C4267-C521-4B2C-8298-6C0494BCD00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<sst xmlns="http://schemas.openxmlformats.org/spreadsheetml/2006/main" xmlns:r="http://schemas.openxmlformats.org/officeDocument/2006/relationships" xmlns:xdr="http://schemas.openxmlformats.org/drawingml/2006/spreadsheetDrawing" count="1848" uniqueCount="308">
  <si>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</si>
  <si>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</si>
  <si>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</si>
  <si>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</si>
  <si>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</si>
  <si>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</si>
  <si>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</si>
  <si>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</si>
  <si>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</si>
  <si>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</si>
  <si>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</si>
  <si>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</si>
  <si>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</si>
  <si>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</si>
  <si>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</si>
  <si>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</si>
  <si>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</si>
  <si>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</si>
  <si>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</si>
  <si>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</si>
  <si>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</si>
  <si>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</si>
  <si>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</si>
  <si>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</si>
  <si>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</si>
  <si>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</si>
  <si>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</si>
  <si>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</si>
  <si>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</si>
  <si>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</si>
  <si>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</si>
  <si>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</si>
  <si>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</si>
  <si>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</si>
  <si>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</si>
  <si>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</si>
  <si>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</si>
  <si>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</si>
  <si>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</si>
  <si>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</si>
  <si>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</si>
  <si>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</si>
  <si>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</si>
  <si>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</si>
  <si>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</si>
  <si>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</si>
  <si>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</si>
  <si>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</si>
  <si>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</si>
  <si>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</si>
  <si>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</si>
  <si>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</si>
  <si>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</si>
  <si>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</si>
  <si>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</si>
  <si>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</si>
  <si>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</si>
  <si>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</si>
  <si>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</si>
  <si>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</si>
  <si>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</si>
  <si>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</si>
  <si>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</si>
  <si>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</si>
  <si>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</si>
  <si>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</si>
  <si>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</si>
  <si>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</si>
  <si>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</si>
  <si>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</si>
  <si>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</si>
  <si>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</si>
  <si>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</si>
  <si>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</si>
  <si>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</si>
  <si>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</si>
  <si>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</si>
  <si>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</si>
  <si>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</si>
  <si>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</si>
  <si>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</si>
  <si>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</si>
  <si>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</si>
  <si>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</si>
  <si>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</si>
  <si>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</si>
  <si>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</si>
  <si>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</si>
  <si>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</si>
  <si>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</si>
  <si>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</si>
  <si>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</si>
  <si>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</si>
  <si>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</si>
  <si>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</si>
  <si>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</si>
  <si>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</si>
  <si>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</si>
  <si>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</si>
  <si>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</si>
  <si>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</si>
  <si>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</si>
  <si>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</si>
  <si>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</si>
  <si>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</si>
  <si>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</si>
  <si>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</si>
  <si>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</si>
  <si>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</si>
  <si>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</si>
  <si>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</si>
  <si>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</si>
  <si>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</si>
  <si>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</si>
  <si>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</si>
  <si>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</si>
  <si>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</si>
  <si>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</si>
  <si>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</si>
  <si>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</si>
  <si>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</si>
  <si>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</si>
  <si>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</si>
  <si>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</si>
  <si>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</si>
  <si>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</si>
  <si>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</si>
  <si>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</si>
  <si>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</si>
  <si>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</si>
  <si>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</si>
  <si>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</si>
  <si>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</si>
  <si>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</si>
  <si>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</si>
  <si>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</si>
  <si>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</si>
  <si>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</si>
  <si>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</si>
  <si>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</si>
  <si>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</si>
  <si>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</si>
  <si>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</si>
  <si>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</si>
  <si>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</si>
  <si>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</si>
  <si>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</si>
  <si>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</si>
  <si>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</si>
  <si>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</si>
  <si>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</si>
  <si>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</si>
  <si>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</si>
  <si>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</si>
  <si>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</si>
  <si>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</si>
  <si>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</si>
  <si>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</si>
  <si>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</si>
  <si>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2010 EMIS</t>
  </si>
  <si>
    <t>2011 EMIS</t>
  </si>
  <si>
    <t>2012 EMIS</t>
  </si>
  <si>
    <t>2013 EMIS</t>
  </si>
  <si>
    <t>2015/16 EMIS</t>
  </si>
  <si>
    <t>Water</t>
  </si>
  <si>
    <t>Piped water</t>
  </si>
  <si>
    <t>Borehole/dugwell/GFS</t>
  </si>
  <si>
    <t>Others (including rainwater)</t>
  </si>
  <si>
    <t xml:space="preserve">Data were provided by UNICEF CO in 2014. They are likely only for primary schools. Reports available online do not include WASH  (http://www.moe.gov.la/index.php/lang-en/statistics).  </t>
  </si>
  <si>
    <t xml:space="preserve">Data were provided by UNICEF CO in 2014. They are likely only for primary schools. Reports available online do not include WASH  (http://www.moe.gov.la/index.php/lang-en/statistics).. </t>
  </si>
  <si>
    <t>Yes</t>
  </si>
  <si>
    <t xml:space="preserve">Basic estimate used </t>
  </si>
  <si>
    <t>Segregated student toilets by sex</t>
  </si>
  <si>
    <t xml:space="preserve">Data were provided by UNICEF CO in 2014. They are likely only for primary schools. Reports available online do not include WASH  (http://www.moe.gov.la/index.php/lang-en/statistics). </t>
  </si>
  <si>
    <t>Data were provided by UNICEF CO in 2014. They are likely only for primary schools. Reports available online do not include WASH  (http://www.moe.gov.la/index.php/lang-en/statistics).</t>
  </si>
  <si>
    <t xml:space="preserve">No handwashing data. </t>
  </si>
  <si>
    <t>No handwashing data.</t>
  </si>
  <si>
    <t>Lao People's Democratic Republic</t>
  </si>
  <si>
    <t>Data were provided by the UNICEF CO. They are likely only for primary schools.</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</si>
  <si>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</si>
  <si>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</si>
  <si>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</si>
  <si>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</si>
  <si>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</si>
  <si>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</si>
  <si>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</si>
  <si>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</si>
  <si>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</si>
  <si>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</si>
  <si>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</si>
  <si>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</si>
  <si>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</si>
  <si>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</si>
  <si>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</si>
  <si>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</si>
  <si>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</si>
  <si>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</si>
  <si>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</si>
  <si>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</si>
  <si>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</si>
  <si>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</si>
  <si>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</si>
  <si>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</si>
  <si>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</si>
  <si>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</si>
  <si>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</si>
  <si>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</si>
  <si>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</si>
  <si>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</si>
  <si>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</si>
  <si>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</si>
  <si>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</si>
  <si>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</si>
  <si>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</si>
  <si>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Insufficient Data</t>
  </si>
  <si>
    <t>wat_nd_</t>
  </si>
  <si>
    <t>san_nd_</t>
  </si>
  <si>
    <t>hyg_nd_</t>
  </si>
  <si>
    <t>Insufficient data</t>
  </si>
  <si>
    <r>
      <t>b</t>
    </r>
    <r>
      <rPr>
        <sz val="10"/>
        <rFont val="Arial"/>
        <family val="2"/>
      </rPr>
      <t>Percentage of population residing in urban areas, Source: UN Population Division (2018)</t>
    </r>
  </si>
  <si>
    <t>Survey</t>
  </si>
  <si>
    <t>SABER Service Delivery 2018: Lao PDR, 2017 (World Bank)</t>
  </si>
  <si>
    <t>Piped</t>
  </si>
  <si>
    <t>Borehole</t>
  </si>
  <si>
    <t>Well</t>
  </si>
  <si>
    <t>Rainwater</t>
  </si>
  <si>
    <t>Surface water</t>
  </si>
  <si>
    <t>Gravity fed water system</t>
  </si>
  <si>
    <t>Bottled water</t>
  </si>
  <si>
    <t>Tank/drum</t>
  </si>
  <si>
    <t>Student toilet - Flush toilet</t>
  </si>
  <si>
    <t>Student toilet - Dry latrine</t>
  </si>
  <si>
    <t>Student toilet - Bucket</t>
  </si>
  <si>
    <t>Toilets designated for boys and girls</t>
  </si>
  <si>
    <t>Private &amp; accessible (doors or separating entryway wall, and unlocked, not overflowing, etc)</t>
  </si>
  <si>
    <t>Improved, single-sex, private &amp; accessible</t>
  </si>
  <si>
    <t>Functional handwashing facilities (soap and/or water) near or in the toilets</t>
  </si>
  <si>
    <t xml:space="preserve">Data are nationally representative of primary schools and weighting was conducted at the school level since private schools were oversampled. Urban/rural includes only schools that offer grade 4. In the absence of data from other settings, the primary school data are used to estimate national. Where schools have multiple water sources, one source was assigned by 'most improved'. </t>
  </si>
  <si>
    <t xml:space="preserve">Data are nationally representative of primary schools and weighting was conducted at the school level since private schools were oversampled. Urban/rural includes only schools that offer grade 4. In the absence of data from other settings, the primary school data are used to estimate national. </t>
  </si>
  <si>
    <t>Values in grey text are imputed based on linear regression</t>
  </si>
  <si>
    <t>No</t>
  </si>
  <si>
    <t>Data were provided by the UNICEF CO. They are likely only for primary schools. Schools that did not respond are assumed to have unimproved sources. 75% of "borehole/dugwell/GFS" are considered to be improved based on the potential for unprotected wells to be inlcuded, which are unimproved. Similarly, 75% of "others (including rainwater)" are assumed to be improved since this may include surface water or other unimproved sources. The estimates for improved are not used due to the large proportion of missing data (27.6%).</t>
  </si>
  <si>
    <t>LAO_2010_EMIS</t>
  </si>
  <si>
    <t>LAO_2011_EMIS</t>
  </si>
  <si>
    <t>LAO_2012_EMIS</t>
  </si>
  <si>
    <t>LAO_2013_EMIS</t>
  </si>
  <si>
    <t>LAO_2016_EMIS</t>
  </si>
  <si>
    <t>LAO_2017_SABER</t>
  </si>
  <si>
    <t>2010</t>
  </si>
  <si>
    <t>2011</t>
  </si>
  <si>
    <t>2012</t>
  </si>
  <si>
    <t>2013</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</si>
  <si>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</si>
  <si>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</si>
  <si>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</si>
  <si>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</si>
  <si>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</si>
  <si>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</si>
  <si>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</si>
  <si>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</si>
  <si>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</si>
  <si>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</si>
  <si>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</si>
  <si>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</si>
  <si>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</si>
  <si>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</si>
  <si>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</si>
  <si>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</si>
  <si>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</si>
  <si>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</si>
  <si>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Tap water</t>
  </si>
  <si>
    <t>Spring water</t>
  </si>
  <si>
    <t>Pond</t>
  </si>
  <si>
    <t>River/stream</t>
  </si>
  <si>
    <t>Reservoir</t>
  </si>
  <si>
    <t>Other</t>
  </si>
  <si>
    <t>Multiple</t>
  </si>
  <si>
    <t>Access to water supply all year round</t>
  </si>
  <si>
    <t/>
  </si>
  <si>
    <t>LAO_2021_TUP</t>
  </si>
  <si>
    <t>Tupaia (https://tupaia.org/laos_schools/)</t>
  </si>
  <si>
    <t>No data on sanitation.</t>
  </si>
  <si>
    <t>Functioning hand washing facilities</t>
  </si>
  <si>
    <t xml:space="preserve">Facility with water </t>
  </si>
  <si>
    <t>Facility with water estimated based on functioning handwashing facilities. No data on availability of soap.</t>
  </si>
  <si>
    <t>UNESCO UIS (http://data.uis.unesco.org/)</t>
  </si>
  <si>
    <t>LAO_2019_UIS</t>
  </si>
  <si>
    <t>National is based on primary schools.</t>
  </si>
  <si>
    <t>No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</si>
  <si>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</si>
  <si>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</si>
  <si>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</si>
  <si>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</si>
  <si>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</si>
  <si>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</si>
  <si>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Estimated based on improved and available.</t>
  </si>
  <si>
    <t>Schools using multiple sources are assumed to have access to an improved source. Basic is estimated as Imp * Avail/100 in the absence of microdata.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</si>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</sst>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91"/>
    <xf numFmtId="0" fontId="15" fillId="0" borderId="91"/>
    <xf numFmtId="0" fontId="19" fillId="0" borderId="91"/>
  </cellStyleXfs>
  <cellXfs count="103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3" borderId="19" xfId="0" applyFont="true" applyFill="true" applyBorder="true" applyAlignment="true">
      <alignment vertical="center"/>
    </xf>
    <xf numFmtId="0" fontId="8" fillId="4" borderId="70" xfId="0" applyFont="true" applyFill="true" applyBorder="true" applyAlignment="true"/>
    <xf numFmtId="0" fontId="8" fillId="27" borderId="19" xfId="0" applyFont="true" applyFill="true" applyBorder="true" applyAlignment="true">
      <alignmen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90" xfId="0" applyFont="true" applyBorder="true" applyAlignment="true">
      <alignment horizontal="center" vertical="center" wrapText="true"/>
    </xf>
    <xf numFmtId="1" fontId="3" fillId="0" borderId="90"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3" fillId="0" borderId="36"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0" fillId="0" borderId="7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0" fontId="98" fillId="0" borderId="91"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0" fontId="128" fillId="78" borderId="121" xfId="0" applyNumberFormat="true" applyFont="true" applyFill="true" applyBorder="true" applyAlignment="true" applyProtection="true">
      <alignment horizontal="center" vertical="center"/>
    </xf>
    <xf numFmtId="164" fontId="129" fillId="79" borderId="122" xfId="0" applyNumberFormat="true" applyFont="true" applyFill="true" applyBorder="true" applyAlignment="true" applyProtection="true">
      <alignment horizontal="center" vertical="center"/>
    </xf>
    <xf numFmtId="0"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164" fontId="134" fillId="84" borderId="127" xfId="0" applyNumberFormat="true" applyFont="true" applyFill="true" applyBorder="true" applyAlignment="true" applyProtection="true">
      <alignment horizontal="center" vertical="center"/>
    </xf>
    <xf numFmtId="0"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164" fontId="139" fillId="89" borderId="132" xfId="0" applyNumberFormat="true" applyFont="true" applyFill="true" applyBorder="true" applyAlignment="true" applyProtection="true">
      <alignment horizontal="center" vertical="center"/>
    </xf>
    <xf numFmtId="0"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164" fontId="144" fillId="94" borderId="137" xfId="0" applyNumberFormat="true" applyFont="true" applyFill="true" applyBorder="true" applyAlignment="true" applyProtection="true">
      <alignment horizontal="center" vertical="center"/>
    </xf>
    <xf numFmtId="0"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164" fontId="149" fillId="99" borderId="142" xfId="0" applyNumberFormat="true" applyFont="true" applyFill="true" applyBorder="true" applyAlignment="true" applyProtection="true">
      <alignment horizontal="center" vertical="center"/>
    </xf>
    <xf numFmtId="0"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164" fontId="154" fillId="104" borderId="147" xfId="0" applyNumberFormat="true" applyFont="true" applyFill="true" applyBorder="true" applyAlignment="true" applyProtection="true">
      <alignment horizontal="center" vertical="center"/>
    </xf>
    <xf numFmtId="0"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164" fontId="159" fillId="109" borderId="152" xfId="0" applyNumberFormat="true" applyFont="true" applyFill="true" applyBorder="true" applyAlignment="true" applyProtection="true">
      <alignment horizontal="center" vertical="center"/>
    </xf>
    <xf numFmtId="0"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164" fontId="164" fillId="114" borderId="157" xfId="0" applyNumberFormat="true" applyFont="true" applyFill="true" applyBorder="true" applyAlignment="true" applyProtection="true">
      <alignment horizontal="center" vertical="center"/>
    </xf>
    <xf numFmtId="0"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164" fontId="169" fillId="119" borderId="162" xfId="0" applyNumberFormat="true" applyFont="true" applyFill="true" applyBorder="true" applyAlignment="true" applyProtection="true">
      <alignment horizontal="center" vertical="center"/>
    </xf>
    <xf numFmtId="0"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164" fontId="174" fillId="124" borderId="167" xfId="0" applyNumberFormat="true" applyFont="true" applyFill="true" applyBorder="true" applyAlignment="true" applyProtection="true">
      <alignment horizontal="center" vertical="center"/>
    </xf>
    <xf numFmtId="0"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164" fontId="179" fillId="129" borderId="172" xfId="0" applyNumberFormat="true" applyFont="true" applyFill="true" applyBorder="true" applyAlignment="true" applyProtection="true">
      <alignment horizontal="center" vertical="center"/>
    </xf>
    <xf numFmtId="0"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164" fontId="184" fillId="134" borderId="177" xfId="0" applyNumberFormat="true" applyFont="true" applyFill="true" applyBorder="true" applyAlignment="true" applyProtection="true">
      <alignment horizontal="center" vertical="center"/>
    </xf>
    <xf numFmtId="0"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164" fontId="189" fillId="139" borderId="182" xfId="0" applyNumberFormat="true" applyFont="true" applyFill="true" applyBorder="true" applyAlignment="true" applyProtection="true">
      <alignment horizontal="center" vertical="center"/>
    </xf>
    <xf numFmtId="0"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164" fontId="194" fillId="144" borderId="187" xfId="0" applyNumberFormat="true" applyFont="true" applyFill="true" applyBorder="true" applyAlignment="true" applyProtection="true">
      <alignment horizontal="center" vertical="center"/>
    </xf>
    <xf numFmtId="0"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164" fontId="199" fillId="149" borderId="192" xfId="0" applyNumberFormat="true" applyFont="true" applyFill="true" applyBorder="true" applyAlignment="true" applyProtection="true">
      <alignment horizontal="center" vertical="center"/>
    </xf>
    <xf numFmtId="0"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164" fontId="204" fillId="154" borderId="197" xfId="0" applyNumberFormat="true" applyFont="true" applyFill="true" applyBorder="true" applyAlignment="true" applyProtection="true">
      <alignment horizontal="center" vertical="center"/>
    </xf>
    <xf numFmtId="0"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164" fontId="209" fillId="159" borderId="202" xfId="0" applyNumberFormat="true" applyFont="true" applyFill="true" applyBorder="true" applyAlignment="true" applyProtection="true">
      <alignment horizontal="center" vertical="center"/>
    </xf>
    <xf numFmtId="0"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164" fontId="214" fillId="164" borderId="207" xfId="0" applyNumberFormat="true" applyFont="true" applyFill="true" applyBorder="true" applyAlignment="true" applyProtection="true">
      <alignment horizontal="center" vertical="center"/>
    </xf>
    <xf numFmtId="0"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164" fontId="219" fillId="169" borderId="212" xfId="0" applyNumberFormat="true" applyFont="true" applyFill="true" applyBorder="true" applyAlignment="true" applyProtection="true">
      <alignment horizontal="center" vertical="center"/>
    </xf>
    <xf numFmtId="0"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164" fontId="224" fillId="174" borderId="217" xfId="0" applyNumberFormat="true" applyFont="true" applyFill="true" applyBorder="true" applyAlignment="true" applyProtection="true">
      <alignment horizontal="center" vertical="center"/>
    </xf>
    <xf numFmtId="0"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164" fontId="229" fillId="179" borderId="222" xfId="0" applyNumberFormat="true" applyFont="true" applyFill="true" applyBorder="true" applyAlignment="true" applyProtection="true">
      <alignment horizontal="center" vertical="center"/>
    </xf>
    <xf numFmtId="0"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164" fontId="234" fillId="184" borderId="227" xfId="0" applyNumberFormat="true" applyFont="true" applyFill="true" applyBorder="true" applyAlignment="true" applyProtection="true">
      <alignment horizontal="center" vertical="center"/>
    </xf>
    <xf numFmtId="0"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164"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8" fillId="2" borderId="91" xfId="20" applyFont="true" applyFill="true"/>
    <xf numFmtId="0" fontId="26" fillId="2" borderId="91" xfId="20" applyFont="true" applyFill="true"/>
    <xf numFmtId="0" fontId="79" fillId="2" borderId="91" xfId="20" applyFont="true" applyFill="true"/>
    <xf numFmtId="0" fontId="64"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3" fillId="42" borderId="91"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91" xfId="22" applyFont="true" applyFill="true" applyAlignment="true">
      <alignment horizontal="left" vertical="center" wrapText="true"/>
    </xf>
    <xf numFmtId="0" fontId="243"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35.21</c:v>
                </c:pt>
                <c:pt idx="1">
                  <c:v>36.5</c:v>
                </c:pt>
                <c:pt idx="2">
                  <c:v>26.26</c:v>
                </c:pt>
                <c:pt idx="3">
                  <c:v>1E-10</c:v>
                </c:pt>
                <c:pt idx="4">
                  <c:v>35.21</c:v>
                </c:pt>
                <c:pt idx="5">
                  <c:v>1E-10</c:v>
                </c:pt>
              </c:numCache>
            </c:numRef>
          </c:val>
          <c:extLst>
            <c:ext xmlns:c16="http://schemas.microsoft.com/office/drawing/2014/chart" uri="{C3380CC4-5D6E-409C-BE32-E72D297353CC}">
              <c16:uniqueId val="{00000000-C457-4D1B-8C8D-AA4320547CA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57-4D1B-8C8D-AA4320547CA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57-4D1B-8C8D-AA4320547CA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57-4D1B-8C8D-AA4320547CA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57-4D1B-8C8D-AA4320547CA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57-4D1B-8C8D-AA4320547CA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57-4D1B-8C8D-AA4320547CA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25.16335072</c:v>
                </c:pt>
                <c:pt idx="1">
                  <c:v>1E-10</c:v>
                </c:pt>
                <c:pt idx="2">
                  <c:v>1E-10</c:v>
                </c:pt>
                <c:pt idx="3">
                  <c:v>1E-10</c:v>
                </c:pt>
                <c:pt idx="4">
                  <c:v>31.49</c:v>
                </c:pt>
                <c:pt idx="5">
                  <c:v>1E-10</c:v>
                </c:pt>
              </c:numCache>
            </c:numRef>
          </c:val>
          <c:extLst>
            <c:ext xmlns:c16="http://schemas.microsoft.com/office/drawing/2014/chart" uri="{C3380CC4-5D6E-409C-BE32-E72D297353CC}">
              <c16:uniqueId val="{00000007-C457-4D1B-8C8D-AA4320547CA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63.5</c:v>
                </c:pt>
                <c:pt idx="2">
                  <c:v>73.739999999999995</c:v>
                </c:pt>
                <c:pt idx="3">
                  <c:v>50</c:v>
                </c:pt>
                <c:pt idx="4">
                  <c:v>0</c:v>
                </c:pt>
                <c:pt idx="5">
                  <c:v>50</c:v>
                </c:pt>
              </c:numCache>
            </c:numRef>
          </c:val>
          <c:extLst>
            <c:ext xmlns:c16="http://schemas.microsoft.com/office/drawing/2014/chart" uri="{C3380CC4-5D6E-409C-BE32-E72D297353CC}">
              <c16:uniqueId val="{00000008-C457-4D1B-8C8D-AA4320547CA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39.626649280000002</c:v>
                </c:pt>
                <c:pt idx="1">
                  <c:v>1E-10</c:v>
                </c:pt>
                <c:pt idx="2">
                  <c:v>1E-10</c:v>
                </c:pt>
                <c:pt idx="3">
                  <c:v>50</c:v>
                </c:pt>
                <c:pt idx="4">
                  <c:v>33.299999999999997</c:v>
                </c:pt>
                <c:pt idx="5">
                  <c:v>50</c:v>
                </c:pt>
              </c:numCache>
            </c:numRef>
          </c:val>
          <c:extLst>
            <c:ext xmlns:c16="http://schemas.microsoft.com/office/drawing/2014/chart" uri="{C3380CC4-5D6E-409C-BE32-E72D297353CC}">
              <c16:uniqueId val="{00000009-C457-4D1B-8C8D-AA4320547CA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69-4FEE-8581-EBF70A1B27F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69-4FEE-8581-EBF70A1B27F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69-4FEE-8581-EBF70A1B27F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69-4FEE-8581-EBF70A1B27F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69-4FEE-8581-EBF70A1B27FD}"/>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69-4FEE-8581-EBF70A1B27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86-497F-9057-0F28DFD29489}"/>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9B-4FCB-9023-5018D900D61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9B-4FCB-9023-5018D900D6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82.23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82.2</c:v>
                </c:pt>
                <c:pt idx="18">
                  <c:v>82.2</c:v>
                </c:pt>
                <c:pt idx="19">
                  <c:v>82.2</c:v>
                </c:pt>
                <c:pt idx="20">
                  <c:v>82.2</c:v>
                </c:pt>
                <c:pt idx="21">
                  <c:v>82.2</c:v>
                </c:pt>
                <c:pt idx="22">
                  <c:v>82.2</c:v>
                </c:pt>
                <c:pt idx="23">
                  <c:v>82.2</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50.7</c:v>
                </c:pt>
                <c:pt idx="18">
                  <c:v>50.7</c:v>
                </c:pt>
                <c:pt idx="19">
                  <c:v>50.7</c:v>
                </c:pt>
                <c:pt idx="20">
                  <c:v>50.7</c:v>
                </c:pt>
                <c:pt idx="21">
                  <c:v>50.7</c:v>
                </c:pt>
                <c:pt idx="22">
                  <c:v>50.7</c:v>
                </c:pt>
                <c:pt idx="23">
                  <c:v>50.7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69-4FEE-8581-EBF70A1B27F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69-4FEE-8581-EBF70A1B27F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69-4FEE-8581-EBF70A1B27F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69-4FEE-8581-EBF70A1B27FD}"/>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69-4FEE-8581-EBF70A1B27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86-497F-9057-0F28DFD29489}"/>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9B-4FCB-9023-5018D900D61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9B-4FCB-9023-5018D900D6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50.653680000000001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0169-4FEE-8581-EBF70A1B27F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169-4FEE-8581-EBF70A1B27F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169-4FEE-8581-EBF70A1B27F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169-4FEE-8581-EBF70A1B27F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169-4FEE-8581-EBF70A1B27F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169-4FEE-8581-EBF70A1B27FD}"/>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169-4FEE-8581-EBF70A1B27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86-497F-9057-0F28DFD29489}"/>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9B-4FCB-9023-5018D900D61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9B-4FCB-9023-5018D900D6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0169-4FEE-8581-EBF70A1B27FD}"/>
            </c:ext>
          </c:extLst>
        </c:ser>
        <c:dLbls>
          <c:showLegendKey val="0"/>
          <c:showVal val="0"/>
          <c:showCatName val="0"/>
          <c:showSerName val="0"/>
          <c:showPercent val="0"/>
          <c:showBubbleSize val="0"/>
        </c:dLbls>
        <c:axId val="84439040"/>
        <c:axId val="84440576"/>
      </c:scatterChart>
      <c:valAx>
        <c:axId val="844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576"/>
        <c:crosses val="autoZero"/>
        <c:crossBetween val="midCat"/>
        <c:majorUnit val="5"/>
      </c:valAx>
      <c:valAx>
        <c:axId val="8444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1D-453C-A4D7-43AE28128F8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1D-453C-A4D7-43AE28128F8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1D-453C-A4D7-43AE28128F8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1D-453C-A4D7-43AE28128F8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1D-453C-A4D7-43AE28128F8C}"/>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1D-453C-A4D7-43AE28128F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09-4FBC-92B3-02128E69F814}"/>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C8-4A7A-8069-D4EB6C7C813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C8-4A7A-8069-D4EB6C7C81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82.240000000000009</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82.2</c:v>
                </c:pt>
                <c:pt idx="18">
                  <c:v>82.2</c:v>
                </c:pt>
                <c:pt idx="19">
                  <c:v>82.2</c:v>
                </c:pt>
                <c:pt idx="20">
                  <c:v>82.2</c:v>
                </c:pt>
                <c:pt idx="21">
                  <c:v>82.2</c:v>
                </c:pt>
                <c:pt idx="22">
                  <c:v>82.2</c:v>
                </c:pt>
                <c:pt idx="23">
                  <c:v>82.2</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44.2</c:v>
                </c:pt>
                <c:pt idx="18">
                  <c:v>44.2</c:v>
                </c:pt>
                <c:pt idx="19">
                  <c:v>44.2</c:v>
                </c:pt>
                <c:pt idx="20">
                  <c:v>44.2</c:v>
                </c:pt>
                <c:pt idx="21">
                  <c:v>44.2</c:v>
                </c:pt>
                <c:pt idx="22">
                  <c:v>44.2</c:v>
                </c:pt>
                <c:pt idx="23">
                  <c:v>44.2</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1D-453C-A4D7-43AE28128F8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1D-453C-A4D7-43AE28128F8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1D-453C-A4D7-43AE28128F8C}"/>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1D-453C-A4D7-43AE28128F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09-4FBC-92B3-02128E69F814}"/>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C8-4A7A-8069-D4EB6C7C813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1C8-4A7A-8069-D4EB6C7C81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44.245120000000007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891D-453C-A4D7-43AE28128F8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91D-453C-A4D7-43AE28128F8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91D-453C-A4D7-43AE28128F8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91D-453C-A4D7-43AE28128F8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91D-453C-A4D7-43AE28128F8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91D-453C-A4D7-43AE28128F8C}"/>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91D-453C-A4D7-43AE28128F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09-4FBC-92B3-02128E69F814}"/>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C8-4A7A-8069-D4EB6C7C813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C8-4A7A-8069-D4EB6C7C81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891D-453C-A4D7-43AE28128F8C}"/>
            </c:ext>
          </c:extLst>
        </c:ser>
        <c:dLbls>
          <c:showLegendKey val="0"/>
          <c:showVal val="0"/>
          <c:showCatName val="0"/>
          <c:showSerName val="0"/>
          <c:showPercent val="0"/>
          <c:showBubbleSize val="0"/>
        </c:dLbls>
        <c:axId val="84714624"/>
        <c:axId val="84716160"/>
      </c:scatterChart>
      <c:valAx>
        <c:axId val="84714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6160"/>
        <c:crosses val="autoZero"/>
        <c:crossBetween val="midCat"/>
        <c:majorUnit val="5"/>
      </c:valAx>
      <c:valAx>
        <c:axId val="84716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4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11-4DAA-A45F-49E8B2B99CD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11-4DAA-A45F-49E8B2B99CD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11-4DAA-A45F-49E8B2B99CD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11-4DAA-A45F-49E8B2B99CD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11-4DAA-A45F-49E8B2B99CD6}"/>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11-4DAA-A45F-49E8B2B99CD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8A-451D-9576-64D83F348A28}"/>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DE-4633-880C-E9346BCCA2E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DE-4633-880C-E9346BCCA2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67.325000000000003</c:v>
                </c:pt>
                <c:pt idx="6">
                  <c:v>#N/A</c:v>
                </c:pt>
                <c:pt idx="7">
                  <c:v>75.899999999999991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53.2</c:v>
                </c:pt>
                <c:pt idx="12">
                  <c:v>56.2</c:v>
                </c:pt>
                <c:pt idx="13">
                  <c:v>59.2</c:v>
                </c:pt>
                <c:pt idx="14">
                  <c:v>62.1</c:v>
                </c:pt>
                <c:pt idx="15">
                  <c:v>63</c:v>
                </c:pt>
                <c:pt idx="16">
                  <c:v>65.2</c:v>
                </c:pt>
                <c:pt idx="17">
                  <c:v>67.3</c:v>
                </c:pt>
                <c:pt idx="18">
                  <c:v>69.5</c:v>
                </c:pt>
                <c:pt idx="19">
                  <c:v>71.599999999999994</c:v>
                </c:pt>
                <c:pt idx="20">
                  <c:v>73.8</c:v>
                </c:pt>
                <c:pt idx="21">
                  <c:v>75.900000000000006</c:v>
                </c:pt>
                <c:pt idx="22">
                  <c:v>76.900000000000006</c:v>
                </c:pt>
                <c:pt idx="23">
                  <c:v>76.900000000000006</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47.8</c:v>
                </c:pt>
                <c:pt idx="14">
                  <c:v>47.8</c:v>
                </c:pt>
                <c:pt idx="15">
                  <c:v>47.8</c:v>
                </c:pt>
                <c:pt idx="16">
                  <c:v>47.8</c:v>
                </c:pt>
                <c:pt idx="17">
                  <c:v>47.8</c:v>
                </c:pt>
                <c:pt idx="18">
                  <c:v>47.8</c:v>
                </c:pt>
                <c:pt idx="19">
                  <c:v>47.8</c:v>
                </c:pt>
                <c:pt idx="20">
                  <c:v>47.8</c:v>
                </c:pt>
                <c:pt idx="21">
                  <c:v>47.8</c:v>
                </c:pt>
                <c:pt idx="22">
                  <c:v>47.8</c:v>
                </c:pt>
                <c:pt idx="23">
                  <c:v>47.8</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11-4DAA-A45F-49E8B2B99CD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11-4DAA-A45F-49E8B2B99CD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11-4DAA-A45F-49E8B2B99CD6}"/>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11-4DAA-A45F-49E8B2B99CD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8A-451D-9576-64D83F348A28}"/>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DE-4633-880C-E9346BCCA2E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DE-4633-880C-E9346BCCA2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56.490319999999997</c:v>
                </c:pt>
                <c:pt idx="7">
                  <c:v>39.088499999999996</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44.4</c:v>
                </c:pt>
                <c:pt idx="5">
                  <c:v>44.4</c:v>
                </c:pt>
                <c:pt idx="6">
                  <c:v>44.4</c:v>
                </c:pt>
                <c:pt idx="7">
                  <c:v>44.4</c:v>
                </c:pt>
                <c:pt idx="8">
                  <c:v>44.4</c:v>
                </c:pt>
                <c:pt idx="9">
                  <c:v>47.3</c:v>
                </c:pt>
                <c:pt idx="10">
                  <c:v>50.3</c:v>
                </c:pt>
                <c:pt idx="11">
                  <c:v>53.2</c:v>
                </c:pt>
                <c:pt idx="12">
                  <c:v>56.2</c:v>
                </c:pt>
                <c:pt idx="13">
                  <c:v>59.2</c:v>
                </c:pt>
                <c:pt idx="14">
                  <c:v>62.1</c:v>
                </c:pt>
                <c:pt idx="15">
                  <c:v>65.099999999999994</c:v>
                </c:pt>
                <c:pt idx="16">
                  <c:v>68</c:v>
                </c:pt>
                <c:pt idx="17">
                  <c:v>71</c:v>
                </c:pt>
                <c:pt idx="18">
                  <c:v>74</c:v>
                </c:pt>
                <c:pt idx="19">
                  <c:v>76.900000000000006</c:v>
                </c:pt>
                <c:pt idx="20">
                  <c:v>76.900000000000006</c:v>
                </c:pt>
                <c:pt idx="21">
                  <c:v>76.900000000000006</c:v>
                </c:pt>
                <c:pt idx="22">
                  <c:v>76.900000000000006</c:v>
                </c:pt>
                <c:pt idx="23">
                  <c:v>76.900000000000006</c:v>
                </c:pt>
              </c:numCache>
            </c:numRef>
          </c:yVal>
          <c:smooth val="0"/>
          <c:extLst>
            <c:ext xmlns:c16="http://schemas.microsoft.com/office/drawing/2014/chart" uri="{C3380CC4-5D6E-409C-BE32-E72D297353CC}">
              <c16:uniqueId val="{0000000D-7011-4DAA-A45F-49E8B2B99CD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11-4DAA-A45F-49E8B2B99CD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11-4DAA-A45F-49E8B2B99CD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11-4DAA-A45F-49E8B2B99CD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11-4DAA-A45F-49E8B2B99CD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11-4DAA-A45F-49E8B2B99CD6}"/>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11-4DAA-A45F-49E8B2B99CD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8A-451D-9576-64D83F348A28}"/>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DE-4633-880C-E9346BCCA2E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DE-4633-880C-E9346BCCA2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49</c:v>
                </c:pt>
                <c:pt idx="1">
                  <c:v>52</c:v>
                </c:pt>
                <c:pt idx="2">
                  <c:v>57</c:v>
                </c:pt>
                <c:pt idx="3">
                  <c:v>62</c:v>
                </c:pt>
                <c:pt idx="4">
                  <c:v>69.189981949458485</c:v>
                </c:pt>
                <c:pt idx="5">
                  <c:v>68.75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7011-4DAA-A45F-49E8B2B99CD6}"/>
            </c:ext>
          </c:extLst>
        </c:ser>
        <c:dLbls>
          <c:showLegendKey val="0"/>
          <c:showVal val="0"/>
          <c:showCatName val="0"/>
          <c:showSerName val="0"/>
          <c:showPercent val="0"/>
          <c:showBubbleSize val="0"/>
        </c:dLbls>
        <c:axId val="84851712"/>
        <c:axId val="84865792"/>
      </c:scatterChart>
      <c:valAx>
        <c:axId val="84851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5792"/>
        <c:crosses val="autoZero"/>
        <c:crossBetween val="midCat"/>
        <c:majorUnit val="5"/>
      </c:valAx>
      <c:valAx>
        <c:axId val="84865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1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A3-40E8-97F2-823AB7AD268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A3-40E8-97F2-823AB7AD268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A3-40E8-97F2-823AB7AD268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A3-40E8-97F2-823AB7AD268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A3-40E8-97F2-823AB7AD268D}"/>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A3-40E8-97F2-823AB7AD26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2B-4E3D-AFD7-1901B8B8D83A}"/>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FC-484F-9C93-0E55BEE0376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FC-484F-9C93-0E55BEE037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A3-40E8-97F2-823AB7AD268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A3-40E8-97F2-823AB7AD268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A3-40E8-97F2-823AB7AD268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AA3-40E8-97F2-823AB7AD268D}"/>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AA3-40E8-97F2-823AB7AD26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2B-4E3D-AFD7-1901B8B8D83A}"/>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FC-484F-9C93-0E55BEE0376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FC-484F-9C93-0E55BEE037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5AA3-40E8-97F2-823AB7AD268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AA3-40E8-97F2-823AB7AD268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AA3-40E8-97F2-823AB7AD268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AA3-40E8-97F2-823AB7AD268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AA3-40E8-97F2-823AB7AD268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AA3-40E8-97F2-823AB7AD268D}"/>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AA3-40E8-97F2-823AB7AD26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2B-4E3D-AFD7-1901B8B8D83A}"/>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FC-484F-9C93-0E55BEE0376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FC-484F-9C93-0E55BEE037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5AA3-40E8-97F2-823AB7AD268D}"/>
            </c:ext>
          </c:extLst>
        </c:ser>
        <c:dLbls>
          <c:showLegendKey val="0"/>
          <c:showVal val="0"/>
          <c:showCatName val="0"/>
          <c:showSerName val="0"/>
          <c:showPercent val="0"/>
          <c:showBubbleSize val="0"/>
        </c:dLbls>
        <c:axId val="85594496"/>
        <c:axId val="85596032"/>
      </c:scatterChart>
      <c:valAx>
        <c:axId val="85594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032"/>
        <c:crosses val="autoZero"/>
        <c:crossBetween val="midCat"/>
        <c:majorUnit val="5"/>
      </c:valAx>
      <c:valAx>
        <c:axId val="855960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4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7F-42A0-BAEB-A000E1102EE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7F-42A0-BAEB-A000E1102EE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7F-42A0-BAEB-A000E1102EE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7F-42A0-BAEB-A000E1102EE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7F-42A0-BAEB-A000E1102EEA}"/>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7F-42A0-BAEB-A000E1102E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D0-44CD-ACA2-A835DA69BBE1}"/>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23-41E4-BFC0-50250DC11DC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23-41E4-BFC0-50250DC11D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7F-42A0-BAEB-A000E1102EE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7F-42A0-BAEB-A000E1102EE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7F-42A0-BAEB-A000E1102EEA}"/>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7F-42A0-BAEB-A000E1102E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D0-44CD-ACA2-A835DA69BBE1}"/>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23-41E4-BFC0-50250DC11DC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B23-41E4-BFC0-50250DC11D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987F-42A0-BAEB-A000E1102EE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7F-42A0-BAEB-A000E1102EE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87F-42A0-BAEB-A000E1102EE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87F-42A0-BAEB-A000E1102EE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87F-42A0-BAEB-A000E1102EE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87F-42A0-BAEB-A000E1102EEA}"/>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87F-42A0-BAEB-A000E1102E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D0-44CD-ACA2-A835DA69BBE1}"/>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23-41E4-BFC0-50250DC11DC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23-41E4-BFC0-50250DC11D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987F-42A0-BAEB-A000E1102EEA}"/>
            </c:ext>
          </c:extLst>
        </c:ser>
        <c:dLbls>
          <c:showLegendKey val="0"/>
          <c:showVal val="0"/>
          <c:showCatName val="0"/>
          <c:showSerName val="0"/>
          <c:showPercent val="0"/>
          <c:showBubbleSize val="0"/>
        </c:dLbls>
        <c:axId val="85690240"/>
        <c:axId val="85691776"/>
      </c:scatterChart>
      <c:valAx>
        <c:axId val="85690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1776"/>
        <c:crosses val="autoZero"/>
        <c:crossBetween val="midCat"/>
        <c:majorUnit val="5"/>
      </c:valAx>
      <c:valAx>
        <c:axId val="856917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02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42-4D50-83E5-227402AC0B7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42-4D50-83E5-227402AC0B7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42-4D50-83E5-227402AC0B7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42-4D50-83E5-227402AC0B7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42-4D50-83E5-227402AC0B7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54-4F0A-9E8C-CAFBA8BFDA25}"/>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5C-40CF-89B4-46722E6EA9F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25C-40CF-89B4-46722E6EA9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77.876362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63.1</c:v>
                </c:pt>
                <c:pt idx="14">
                  <c:v>67.7</c:v>
                </c:pt>
                <c:pt idx="15">
                  <c:v>72.400000000000006</c:v>
                </c:pt>
                <c:pt idx="16">
                  <c:v>77</c:v>
                </c:pt>
                <c:pt idx="17">
                  <c:v>77.900000000000006</c:v>
                </c:pt>
                <c:pt idx="18">
                  <c:v>77.900000000000006</c:v>
                </c:pt>
                <c:pt idx="19">
                  <c:v>77.900000000000006</c:v>
                </c:pt>
                <c:pt idx="20">
                  <c:v>77.900000000000006</c:v>
                </c:pt>
                <c:pt idx="21">
                  <c:v>77.900000000000006</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31.6</c:v>
                </c:pt>
                <c:pt idx="12">
                  <c:v>31.6</c:v>
                </c:pt>
                <c:pt idx="13">
                  <c:v>31.6</c:v>
                </c:pt>
                <c:pt idx="14">
                  <c:v>31.6</c:v>
                </c:pt>
                <c:pt idx="15">
                  <c:v>31.6</c:v>
                </c:pt>
                <c:pt idx="16">
                  <c:v>31.6</c:v>
                </c:pt>
                <c:pt idx="17">
                  <c:v>31.6</c:v>
                </c:pt>
                <c:pt idx="18">
                  <c:v>31.6</c:v>
                </c:pt>
                <c:pt idx="19">
                  <c:v>31.6</c:v>
                </c:pt>
                <c:pt idx="20">
                  <c:v>31.6</c:v>
                </c:pt>
                <c:pt idx="21">
                  <c:v>31.6</c:v>
                </c:pt>
                <c:pt idx="22">
                  <c:v>31.6</c:v>
                </c:pt>
                <c:pt idx="23">
                  <c:v>31.6</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42-4D50-83E5-227402AC0B7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42-4D50-83E5-227402AC0B7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42-4D50-83E5-227402AC0B7D}"/>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42-4D50-83E5-227402AC0B7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54-4F0A-9E8C-CAFBA8BFDA25}"/>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5C-40CF-89B4-46722E6EA9F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25C-40CF-89B4-46722E6EA9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16.018799999999999</c:v>
                </c:pt>
                <c:pt idx="6">
                  <c:v>47.086379999999998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39.799999999999997</c:v>
                </c:pt>
                <c:pt idx="5">
                  <c:v>39.799999999999997</c:v>
                </c:pt>
                <c:pt idx="6">
                  <c:v>39.799999999999997</c:v>
                </c:pt>
                <c:pt idx="7">
                  <c:v>39.799999999999997</c:v>
                </c:pt>
                <c:pt idx="8">
                  <c:v>39.799999999999997</c:v>
                </c:pt>
                <c:pt idx="9">
                  <c:v>44.5</c:v>
                </c:pt>
                <c:pt idx="10">
                  <c:v>49.1</c:v>
                </c:pt>
                <c:pt idx="11">
                  <c:v>53.8</c:v>
                </c:pt>
                <c:pt idx="12">
                  <c:v>58.4</c:v>
                </c:pt>
                <c:pt idx="13">
                  <c:v>63.1</c:v>
                </c:pt>
                <c:pt idx="14">
                  <c:v>67.7</c:v>
                </c:pt>
                <c:pt idx="15">
                  <c:v>72.400000000000006</c:v>
                </c:pt>
                <c:pt idx="16">
                  <c:v>77</c:v>
                </c:pt>
                <c:pt idx="17">
                  <c:v>81.7</c:v>
                </c:pt>
                <c:pt idx="18">
                  <c:v>86.3</c:v>
                </c:pt>
                <c:pt idx="19">
                  <c:v>91</c:v>
                </c:pt>
                <c:pt idx="20">
                  <c:v>91</c:v>
                </c:pt>
                <c:pt idx="21">
                  <c:v>91</c:v>
                </c:pt>
                <c:pt idx="22">
                  <c:v>91</c:v>
                </c:pt>
                <c:pt idx="23">
                  <c:v>91</c:v>
                </c:pt>
              </c:numCache>
            </c:numRef>
          </c:yVal>
          <c:smooth val="0"/>
          <c:extLst>
            <c:ext xmlns:c16="http://schemas.microsoft.com/office/drawing/2014/chart" uri="{C3380CC4-5D6E-409C-BE32-E72D297353CC}">
              <c16:uniqueId val="{0000000C-8942-4D50-83E5-227402AC0B7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942-4D50-83E5-227402AC0B7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942-4D50-83E5-227402AC0B7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942-4D50-83E5-227402AC0B7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942-4D50-83E5-227402AC0B7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942-4D50-83E5-227402AC0B7D}"/>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942-4D50-83E5-227402AC0B7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54-4F0A-9E8C-CAFBA8BFDA25}"/>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5C-40CF-89B4-46722E6EA9F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5C-40CF-89B4-46722E6EA9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52</c:v>
                </c:pt>
                <c:pt idx="1">
                  <c:v>55</c:v>
                </c:pt>
                <c:pt idx="2">
                  <c:v>53</c:v>
                </c:pt>
                <c:pt idx="3">
                  <c:v>65</c:v>
                </c:pt>
                <c:pt idx="4">
                  <c:v>69</c:v>
                </c:pt>
                <c:pt idx="5">
                  <c:v>89.126276300000001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8942-4D50-83E5-227402AC0B7D}"/>
            </c:ext>
          </c:extLst>
        </c:ser>
        <c:dLbls>
          <c:showLegendKey val="0"/>
          <c:showVal val="0"/>
          <c:showCatName val="0"/>
          <c:showSerName val="0"/>
          <c:showPercent val="0"/>
          <c:showBubbleSize val="0"/>
        </c:dLbls>
        <c:axId val="86478848"/>
        <c:axId val="86480384"/>
      </c:scatterChart>
      <c:valAx>
        <c:axId val="86478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0384"/>
        <c:crosses val="autoZero"/>
        <c:crossBetween val="midCat"/>
        <c:majorUnit val="5"/>
      </c:valAx>
      <c:valAx>
        <c:axId val="864803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88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F6-490A-A5CB-16450D1E825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F6-490A-A5CB-16450D1E825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F6-490A-A5CB-16450D1E825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F6-490A-A5CB-16450D1E825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F6-490A-A5CB-16450D1E8257}"/>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F6-490A-A5CB-16450D1E825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74-4274-9039-36627527B471}"/>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CB-4D01-95F4-5854864CE5A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CB-4D01-95F4-5854864CE5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60.4</c:v>
                </c:pt>
                <c:pt idx="18">
                  <c:v>60.4</c:v>
                </c:pt>
                <c:pt idx="19">
                  <c:v>60.4</c:v>
                </c:pt>
                <c:pt idx="20">
                  <c:v>60.4</c:v>
                </c:pt>
                <c:pt idx="21">
                  <c:v>60.4</c:v>
                </c:pt>
                <c:pt idx="22">
                  <c:v>60.4</c:v>
                </c:pt>
                <c:pt idx="23">
                  <c:v>60.4</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F6-490A-A5CB-16450D1E825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F6-490A-A5CB-16450D1E825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F6-490A-A5CB-16450D1E825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6F6-490A-A5CB-16450D1E825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F6-490A-A5CB-16450D1E8257}"/>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6F6-490A-A5CB-16450D1E825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74-4274-9039-36627527B471}"/>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CB-4D01-95F4-5854864CE5A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CB-4D01-95F4-5854864CE5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60.373350718917393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35.200000000000003</c:v>
                </c:pt>
                <c:pt idx="14">
                  <c:v>35.200000000000003</c:v>
                </c:pt>
                <c:pt idx="15">
                  <c:v>35.200000000000003</c:v>
                </c:pt>
                <c:pt idx="16">
                  <c:v>35.200000000000003</c:v>
                </c:pt>
                <c:pt idx="17">
                  <c:v>35.200000000000003</c:v>
                </c:pt>
                <c:pt idx="18">
                  <c:v>35.200000000000003</c:v>
                </c:pt>
                <c:pt idx="19">
                  <c:v>35.200000000000003</c:v>
                </c:pt>
                <c:pt idx="20">
                  <c:v>35.200000000000003</c:v>
                </c:pt>
                <c:pt idx="21">
                  <c:v>35.200000000000003</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6F6-490A-A5CB-16450D1E825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6F6-490A-A5CB-16450D1E825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6F6-490A-A5CB-16450D1E825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6F6-490A-A5CB-16450D1E825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6F6-490A-A5CB-16450D1E8257}"/>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6F6-490A-A5CB-16450D1E825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74-4274-9039-36627527B471}"/>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CB-4D01-95F4-5854864CE5A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CB-4D01-95F4-5854864CE5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35.21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9342336"/>
        <c:axId val="89343872"/>
      </c:scatterChart>
      <c:valAx>
        <c:axId val="8934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3872"/>
        <c:crosses val="autoZero"/>
        <c:crossBetween val="midCat"/>
        <c:majorUnit val="5"/>
      </c:valAx>
      <c:valAx>
        <c:axId val="89343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233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7A-442A-98AF-D5505119455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7A-442A-98AF-D5505119455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7A-442A-98AF-D55051194558}"/>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7A-442A-98AF-D5505119455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11-4777-BD83-088B442CD97C}"/>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83-4D0B-8BF1-7E976F1762E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83-4D0B-8BF1-7E976F1762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36.5</c:v>
                </c:pt>
                <c:pt idx="14">
                  <c:v>36.5</c:v>
                </c:pt>
                <c:pt idx="15">
                  <c:v>36.5</c:v>
                </c:pt>
                <c:pt idx="16">
                  <c:v>36.5</c:v>
                </c:pt>
                <c:pt idx="17">
                  <c:v>36.5</c:v>
                </c:pt>
                <c:pt idx="18">
                  <c:v>36.5</c:v>
                </c:pt>
                <c:pt idx="19">
                  <c:v>36.5</c:v>
                </c:pt>
                <c:pt idx="20">
                  <c:v>36.5</c:v>
                </c:pt>
                <c:pt idx="21">
                  <c:v>36.5</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7A-442A-98AF-D5505119455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7A-442A-98AF-D5505119455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7A-442A-98AF-D5505119455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7A-442A-98AF-D5505119455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7A-442A-98AF-D55051194558}"/>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7A-442A-98AF-D5505119455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11-4777-BD83-088B442CD97C}"/>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83-4D0B-8BF1-7E976F1762E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83-4D0B-8BF1-7E976F1762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36.5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E7A-442A-98AF-D5505119455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7A-442A-98AF-D5505119455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E7A-442A-98AF-D55051194558}"/>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E7A-442A-98AF-D5505119455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11-4777-BD83-088B442CD97C}"/>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83-4D0B-8BF1-7E976F1762E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83-4D0B-8BF1-7E976F1762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963520"/>
        <c:axId val="89965312"/>
      </c:scatterChart>
      <c:valAx>
        <c:axId val="8996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5312"/>
        <c:crosses val="autoZero"/>
        <c:crossBetween val="midCat"/>
        <c:majorUnit val="5"/>
      </c:valAx>
      <c:valAx>
        <c:axId val="89965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26.3</c:v>
                </c:pt>
                <c:pt idx="14">
                  <c:v>26.3</c:v>
                </c:pt>
                <c:pt idx="15">
                  <c:v>26.3</c:v>
                </c:pt>
                <c:pt idx="16">
                  <c:v>26.3</c:v>
                </c:pt>
                <c:pt idx="17">
                  <c:v>26.3</c:v>
                </c:pt>
                <c:pt idx="18">
                  <c:v>26.3</c:v>
                </c:pt>
                <c:pt idx="19">
                  <c:v>26.3</c:v>
                </c:pt>
                <c:pt idx="20">
                  <c:v>26.3</c:v>
                </c:pt>
                <c:pt idx="21">
                  <c:v>26.3</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E0-427D-9DD4-B7ACC3558B6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E0-427D-9DD4-B7ACC3558B6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E0-427D-9DD4-B7ACC3558B6A}"/>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E0-427D-9DD4-B7ACC3558B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25-409D-B726-A9B275FE2770}"/>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D0-40DD-BF97-F74AA7ED8B8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D0-40DD-BF97-F74AA7ED8B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E0-427D-9DD4-B7ACC3558B6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E0-427D-9DD4-B7ACC3558B6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E0-427D-9DD4-B7ACC3558B6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E0-427D-9DD4-B7ACC3558B6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CE0-427D-9DD4-B7ACC3558B6A}"/>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E0-427D-9DD4-B7ACC3558B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25-409D-B726-A9B275FE2770}"/>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D0-40DD-BF97-F74AA7ED8B8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D0-40DD-BF97-F74AA7ED8B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26.26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CE0-427D-9DD4-B7ACC3558B6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CE0-427D-9DD4-B7ACC3558B6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CE0-427D-9DD4-B7ACC3558B6A}"/>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CE0-427D-9DD4-B7ACC3558B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25-409D-B726-A9B275FE2770}"/>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D0-40DD-BF97-F74AA7ED8B8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D0-40DD-BF97-F74AA7ED8B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1403776"/>
        <c:axId val="91405312"/>
      </c:scatterChart>
      <c:valAx>
        <c:axId val="91403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5312"/>
        <c:crosses val="autoZero"/>
        <c:crossBetween val="midCat"/>
        <c:majorUnit val="5"/>
      </c:valAx>
      <c:valAx>
        <c:axId val="91405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37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50</c:v>
                </c:pt>
                <c:pt idx="18">
                  <c:v>50</c:v>
                </c:pt>
                <c:pt idx="19">
                  <c:v>50</c:v>
                </c:pt>
                <c:pt idx="20">
                  <c:v>50</c:v>
                </c:pt>
                <c:pt idx="21">
                  <c:v>50</c:v>
                </c:pt>
                <c:pt idx="22">
                  <c:v>50</c:v>
                </c:pt>
                <c:pt idx="23">
                  <c:v>50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08-499A-B343-751132539B3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08-499A-B343-751132539B3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08-499A-B343-751132539B3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08-499A-B343-751132539B37}"/>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08-499A-B343-751132539B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22-4479-8B3A-A7980FB2511F}"/>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08-486D-A667-AA5CB695288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08-486D-A667-AA5CB69528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50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08-499A-B343-751132539B3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08-499A-B343-751132539B3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08-499A-B343-751132539B3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08-499A-B343-751132539B3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08-499A-B343-751132539B37}"/>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08-499A-B343-751132539B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22-4479-8B3A-A7980FB2511F}"/>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08-486D-A667-AA5CB695288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08-486D-A667-AA5CB69528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F08-499A-B343-751132539B3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F08-499A-B343-751132539B3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F08-499A-B343-751132539B3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F08-499A-B343-751132539B37}"/>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F08-499A-B343-751132539B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22-4479-8B3A-A7980FB2511F}"/>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08-486D-A667-AA5CB695288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08-486D-A667-AA5CB69528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1917312"/>
        <c:axId val="91927296"/>
      </c:scatterChart>
      <c:valAx>
        <c:axId val="91917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7296"/>
        <c:crosses val="autoZero"/>
        <c:crossBetween val="midCat"/>
        <c:majorUnit val="5"/>
      </c:valAx>
      <c:valAx>
        <c:axId val="91927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17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883-4B7F-8450-01D2AB9F30F5}"/>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49.142776220000002</c:v>
                </c:pt>
                <c:pt idx="1">
                  <c:v>1E-10</c:v>
                </c:pt>
                <c:pt idx="2">
                  <c:v>1E-10</c:v>
                </c:pt>
                <c:pt idx="3">
                  <c:v>44.24512</c:v>
                </c:pt>
                <c:pt idx="4">
                  <c:v>47.789409999999997</c:v>
                </c:pt>
                <c:pt idx="5">
                  <c:v>50.653680000000001</c:v>
                </c:pt>
              </c:numCache>
            </c:numRef>
          </c:val>
          <c:extLst>
            <c:ext xmlns:c16="http://schemas.microsoft.com/office/drawing/2014/chart" uri="{C3380CC4-5D6E-409C-BE32-E72D297353CC}">
              <c16:uniqueId val="{00000002-5883-4B7F-8450-01D2AB9F30F5}"/>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27.775539269999999</c:v>
                </c:pt>
                <c:pt idx="1">
                  <c:v>1E-10</c:v>
                </c:pt>
                <c:pt idx="2">
                  <c:v>1E-10</c:v>
                </c:pt>
                <c:pt idx="3">
                  <c:v>37.994880000000002</c:v>
                </c:pt>
                <c:pt idx="4">
                  <c:v>29.128905490000001</c:v>
                </c:pt>
                <c:pt idx="5">
                  <c:v>31.576319999999999</c:v>
                </c:pt>
              </c:numCache>
            </c:numRef>
          </c:val>
          <c:extLst>
            <c:ext xmlns:c16="http://schemas.microsoft.com/office/drawing/2014/chart" uri="{C3380CC4-5D6E-409C-BE32-E72D297353CC}">
              <c16:uniqueId val="{00000003-5883-4B7F-8450-01D2AB9F30F5}"/>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4-5883-4B7F-8450-01D2AB9F30F5}"/>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23.081684509999999</c:v>
                </c:pt>
                <c:pt idx="1">
                  <c:v>1E-10</c:v>
                </c:pt>
                <c:pt idx="2">
                  <c:v>1E-10</c:v>
                </c:pt>
                <c:pt idx="3">
                  <c:v>17.760000000000002</c:v>
                </c:pt>
                <c:pt idx="4">
                  <c:v>23.081684509999999</c:v>
                </c:pt>
                <c:pt idx="5">
                  <c:v>17.77</c:v>
                </c:pt>
              </c:numCache>
            </c:numRef>
          </c:val>
          <c:extLst>
            <c:ext xmlns:c16="http://schemas.microsoft.com/office/drawing/2014/chart" uri="{C3380CC4-5D6E-409C-BE32-E72D297353CC}">
              <c16:uniqueId val="{00000005-5883-4B7F-8450-01D2AB9F30F5}"/>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50</c:v>
                </c:pt>
                <c:pt idx="18">
                  <c:v>50</c:v>
                </c:pt>
                <c:pt idx="19">
                  <c:v>50</c:v>
                </c:pt>
                <c:pt idx="20">
                  <c:v>50</c:v>
                </c:pt>
                <c:pt idx="21">
                  <c:v>50</c:v>
                </c:pt>
                <c:pt idx="22">
                  <c:v>50</c:v>
                </c:pt>
                <c:pt idx="23">
                  <c:v>50</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C9-47E0-AAFA-AA093A91111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C9-47E0-AAFA-AA093A91111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C9-47E0-AAFA-AA093A911117}"/>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C9-47E0-AAFA-AA093A9111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54-4CAE-AE96-327E85E20A42}"/>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DE-4BF4-B237-C09854CA48E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0DE-4BF4-B237-C09854CA48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50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C9-47E0-AAFA-AA093A91111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C9-47E0-AAFA-AA093A91111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C9-47E0-AAFA-AA093A91111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C9-47E0-AAFA-AA093A91111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5C9-47E0-AAFA-AA093A911117}"/>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5C9-47E0-AAFA-AA093A9111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54-4CAE-AE96-327E85E20A42}"/>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DE-4BF4-B237-C09854CA48E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DE-4BF4-B237-C09854CA48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5C9-47E0-AAFA-AA093A91111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5C9-47E0-AAFA-AA093A91111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5C9-47E0-AAFA-AA093A911117}"/>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5C9-47E0-AAFA-AA093A9111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54-4CAE-AE96-327E85E20A42}"/>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DE-4BF4-B237-C09854CA48E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DE-4BF4-B237-C09854CA48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3022080"/>
        <c:axId val="93023616"/>
      </c:scatterChart>
      <c:valAx>
        <c:axId val="93022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23616"/>
        <c:crosses val="autoZero"/>
        <c:crossBetween val="midCat"/>
        <c:majorUnit val="5"/>
      </c:valAx>
      <c:valAx>
        <c:axId val="93023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22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66.7</c:v>
                </c:pt>
                <c:pt idx="18">
                  <c:v>66.7</c:v>
                </c:pt>
                <c:pt idx="19">
                  <c:v>66.7</c:v>
                </c:pt>
                <c:pt idx="20">
                  <c:v>66.7</c:v>
                </c:pt>
                <c:pt idx="21">
                  <c:v>66.7</c:v>
                </c:pt>
                <c:pt idx="22">
                  <c:v>66.7</c:v>
                </c:pt>
                <c:pt idx="23">
                  <c:v>66.7</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35.200000000000003</c:v>
                </c:pt>
                <c:pt idx="14">
                  <c:v>35.200000000000003</c:v>
                </c:pt>
                <c:pt idx="15">
                  <c:v>35.200000000000003</c:v>
                </c:pt>
                <c:pt idx="16">
                  <c:v>35.200000000000003</c:v>
                </c:pt>
                <c:pt idx="17">
                  <c:v>35.200000000000003</c:v>
                </c:pt>
                <c:pt idx="18">
                  <c:v>35.200000000000003</c:v>
                </c:pt>
                <c:pt idx="19">
                  <c:v>35.200000000000003</c:v>
                </c:pt>
                <c:pt idx="20">
                  <c:v>35.200000000000003</c:v>
                </c:pt>
                <c:pt idx="21">
                  <c:v>35.200000000000003</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73-4EA7-B1C3-ECC02FB1AA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73-4EA7-B1C3-ECC02FB1AA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73-4EA7-B1C3-ECC02FB1AA53}"/>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73-4EA7-B1C3-ECC02FB1AA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D1-44D6-8165-663B766A7A29}"/>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8A-496D-9658-7E4F1CED65E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8A-496D-9658-7E4F1CED65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66.7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73-4EA7-B1C3-ECC02FB1AA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73-4EA7-B1C3-ECC02FB1AA5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73-4EA7-B1C3-ECC02FB1AA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73-4EA7-B1C3-ECC02FB1AA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73-4EA7-B1C3-ECC02FB1AA53}"/>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73-4EA7-B1C3-ECC02FB1AA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D1-44D6-8165-663B766A7A29}"/>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8A-496D-9658-7E4F1CED65E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18A-496D-9658-7E4F1CED65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35.21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73-4EA7-B1C3-ECC02FB1AA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073-4EA7-B1C3-ECC02FB1AA5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073-4EA7-B1C3-ECC02FB1AA5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073-4EA7-B1C3-ECC02FB1AA53}"/>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073-4EA7-B1C3-ECC02FB1AA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D1-44D6-8165-663B766A7A29}"/>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8A-496D-9658-7E4F1CED65E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8A-496D-9658-7E4F1CED65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757824"/>
        <c:axId val="93759360"/>
      </c:scatterChart>
      <c:valAx>
        <c:axId val="93757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59360"/>
        <c:crosses val="autoZero"/>
        <c:crossBetween val="midCat"/>
        <c:majorUnit val="5"/>
      </c:valAx>
      <c:valAx>
        <c:axId val="937593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578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31.552589999999999</c:v>
                </c:pt>
                <c:pt idx="1">
                  <c:v>1E-10</c:v>
                </c:pt>
                <c:pt idx="2">
                  <c:v>1E-10</c:v>
                </c:pt>
                <c:pt idx="3">
                  <c:v>1E-10</c:v>
                </c:pt>
                <c:pt idx="4">
                  <c:v>31.552589999999999</c:v>
                </c:pt>
                <c:pt idx="5">
                  <c:v>1E-10</c:v>
                </c:pt>
              </c:numCache>
            </c:numRef>
          </c:val>
          <c:extLst>
            <c:ext xmlns:c16="http://schemas.microsoft.com/office/drawing/2014/chart" uri="{C3380CC4-5D6E-409C-BE32-E72D297353CC}">
              <c16:uniqueId val="{00000000-B461-4F2C-808C-314BBF89516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B461-4F2C-808C-314BBF89516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68.447410000000005</c:v>
                </c:pt>
                <c:pt idx="1">
                  <c:v>100</c:v>
                </c:pt>
                <c:pt idx="2">
                  <c:v>100</c:v>
                </c:pt>
                <c:pt idx="3">
                  <c:v>100</c:v>
                </c:pt>
                <c:pt idx="4">
                  <c:v>68.447410000000005</c:v>
                </c:pt>
                <c:pt idx="5">
                  <c:v>100</c:v>
                </c:pt>
              </c:numCache>
            </c:numRef>
          </c:val>
          <c:extLst>
            <c:ext xmlns:c16="http://schemas.microsoft.com/office/drawing/2014/chart" uri="{C3380CC4-5D6E-409C-BE32-E72D297353CC}">
              <c16:uniqueId val="{00000002-B461-4F2C-808C-314BBF89516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B461-4F2C-808C-314BBF89516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44.4</c:v>
                </c:pt>
                <c:pt idx="5">
                  <c:v>44.4</c:v>
                </c:pt>
                <c:pt idx="6">
                  <c:v>44.4</c:v>
                </c:pt>
                <c:pt idx="7">
                  <c:v>44.4</c:v>
                </c:pt>
                <c:pt idx="8">
                  <c:v>44.4</c:v>
                </c:pt>
                <c:pt idx="9">
                  <c:v>47.3</c:v>
                </c:pt>
                <c:pt idx="10">
                  <c:v>50.3</c:v>
                </c:pt>
                <c:pt idx="11">
                  <c:v>53.2</c:v>
                </c:pt>
                <c:pt idx="12">
                  <c:v>56.2</c:v>
                </c:pt>
                <c:pt idx="13">
                  <c:v>59.2</c:v>
                </c:pt>
                <c:pt idx="14">
                  <c:v>62.1</c:v>
                </c:pt>
                <c:pt idx="15">
                  <c:v>65.099999999999994</c:v>
                </c:pt>
                <c:pt idx="16">
                  <c:v>68</c:v>
                </c:pt>
                <c:pt idx="17">
                  <c:v>71</c:v>
                </c:pt>
                <c:pt idx="18">
                  <c:v>74</c:v>
                </c:pt>
                <c:pt idx="19">
                  <c:v>76.900000000000006</c:v>
                </c:pt>
                <c:pt idx="20">
                  <c:v>76.900000000000006</c:v>
                </c:pt>
                <c:pt idx="21">
                  <c:v>76.900000000000006</c:v>
                </c:pt>
                <c:pt idx="22">
                  <c:v>76.900000000000006</c:v>
                </c:pt>
                <c:pt idx="23">
                  <c:v>76.900000000000006</c:v>
                </c:pt>
              </c:numCache>
            </c:numRef>
          </c:yVal>
          <c:smooth val="0"/>
          <c:extLst>
            <c:ext xmlns:c16="http://schemas.microsoft.com/office/drawing/2014/chart" uri="{C3380CC4-5D6E-409C-BE32-E72D297353CC}">
              <c16:uniqueId val="{00000000-DBCE-4E72-9BD1-79F46877653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CE-4E72-9BD1-79F46877653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CE-4E72-9BD1-79F46877653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CE-4E72-9BD1-79F46877653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CE-4E72-9BD1-79F46877653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CE-4E72-9BD1-79F468776538}"/>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CE-4E72-9BD1-79F4687765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9B-45D5-898C-4EC05C28FACC}"/>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D9-4839-9889-5B28DC25766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D9-4839-9889-5B28DC2576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49</c:v>
                </c:pt>
                <c:pt idx="1">
                  <c:v>52</c:v>
                </c:pt>
                <c:pt idx="2">
                  <c:v>57</c:v>
                </c:pt>
                <c:pt idx="3">
                  <c:v>62</c:v>
                </c:pt>
                <c:pt idx="4">
                  <c:v>69.189981949458485</c:v>
                </c:pt>
                <c:pt idx="5">
                  <c:v>68.75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DBCE-4E72-9BD1-79F468776538}"/>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53.2</c:v>
                </c:pt>
                <c:pt idx="12">
                  <c:v>56.2</c:v>
                </c:pt>
                <c:pt idx="13">
                  <c:v>59.2</c:v>
                </c:pt>
                <c:pt idx="14">
                  <c:v>61.8</c:v>
                </c:pt>
                <c:pt idx="15">
                  <c:v>61.8</c:v>
                </c:pt>
                <c:pt idx="16">
                  <c:v>64.599999999999994</c:v>
                </c:pt>
                <c:pt idx="17">
                  <c:v>67.3</c:v>
                </c:pt>
                <c:pt idx="18">
                  <c:v>70.099999999999994</c:v>
                </c:pt>
                <c:pt idx="19">
                  <c:v>72.8</c:v>
                </c:pt>
                <c:pt idx="20">
                  <c:v>75.599999999999994</c:v>
                </c:pt>
                <c:pt idx="21">
                  <c:v>76.900000000000006</c:v>
                </c:pt>
                <c:pt idx="22">
                  <c:v>76.900000000000006</c:v>
                </c:pt>
                <c:pt idx="23">
                  <c:v>76.900000000000006</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D9-4839-9889-5B28DC25766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D9-4839-9889-5B28DC25766D}"/>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67.325000000000003</c:v>
                </c:pt>
                <c:pt idx="6">
                  <c:v>#N/A</c:v>
                </c:pt>
                <c:pt idx="7">
                  <c:v>78.300563151959409</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49.1</c:v>
                </c:pt>
                <c:pt idx="14">
                  <c:v>49.1</c:v>
                </c:pt>
                <c:pt idx="15">
                  <c:v>49.1</c:v>
                </c:pt>
                <c:pt idx="16">
                  <c:v>49.1</c:v>
                </c:pt>
                <c:pt idx="17">
                  <c:v>49.1</c:v>
                </c:pt>
                <c:pt idx="18">
                  <c:v>49.1</c:v>
                </c:pt>
                <c:pt idx="19">
                  <c:v>49.1</c:v>
                </c:pt>
                <c:pt idx="20">
                  <c:v>49.1</c:v>
                </c:pt>
                <c:pt idx="21">
                  <c:v>49.1</c:v>
                </c:pt>
                <c:pt idx="22">
                  <c:v>49.1</c:v>
                </c:pt>
                <c:pt idx="23">
                  <c:v>49.1</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CE-4E72-9BD1-79F46877653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CE-4E72-9BD1-79F46877653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CE-4E72-9BD1-79F46877653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CE-4E72-9BD1-79F46877653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BCE-4E72-9BD1-79F468776538}"/>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BCE-4E72-9BD1-79F4687765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9B-45D5-898C-4EC05C28FACC}"/>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D9-4839-9889-5B28DC25766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D9-4839-9889-5B28DC2576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56.490319999999997</c:v>
                </c:pt>
                <c:pt idx="7">
                  <c:v>41.795232435713103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4704"/>
        <c:axId val="92346624"/>
      </c:scatterChart>
      <c:valAx>
        <c:axId val="9234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6624"/>
        <c:crosses val="autoZero"/>
        <c:crossBetween val="midCat"/>
        <c:majorUnit val="5"/>
      </c:valAx>
      <c:valAx>
        <c:axId val="9234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470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82</c:v>
                </c:pt>
                <c:pt idx="14">
                  <c:v>82</c:v>
                </c:pt>
                <c:pt idx="15">
                  <c:v>82</c:v>
                </c:pt>
                <c:pt idx="16">
                  <c:v>82</c:v>
                </c:pt>
                <c:pt idx="17">
                  <c:v>82</c:v>
                </c:pt>
                <c:pt idx="18">
                  <c:v>82</c:v>
                </c:pt>
                <c:pt idx="19">
                  <c:v>82</c:v>
                </c:pt>
                <c:pt idx="20">
                  <c:v>82</c:v>
                </c:pt>
                <c:pt idx="21">
                  <c:v>82</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D6-4D16-BD22-CE3D3F8C84D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D6-4D16-BD22-CE3D3F8C84D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D6-4D16-BD22-CE3D3F8C84D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D6-4D16-BD22-CE3D3F8C84D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D6-4D16-BD22-CE3D3F8C84DA}"/>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D6-4D16-BD22-CE3D3F8C84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9E-4CA0-9DA0-8B12CD7BC969}"/>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8C-48D5-88FB-4B102BEF548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8C-48D5-88FB-4B102BEF54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82.025625396077544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D6-4D16-BD22-CE3D3F8C84D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D6-4D16-BD22-CE3D3F8C84D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D6-4D16-BD22-CE3D3F8C84D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D6-4D16-BD22-CE3D3F8C84D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D6-4D16-BD22-CE3D3F8C84DA}"/>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4D6-4D16-BD22-CE3D3F8C84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9E-4CA0-9DA0-8B12CD7BC969}"/>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8C-48D5-88FB-4B102BEF548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8C-48D5-88FB-4B102BEF54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82</c:v>
                </c:pt>
                <c:pt idx="14">
                  <c:v>82</c:v>
                </c:pt>
                <c:pt idx="15">
                  <c:v>82</c:v>
                </c:pt>
                <c:pt idx="16">
                  <c:v>82</c:v>
                </c:pt>
                <c:pt idx="17">
                  <c:v>82</c:v>
                </c:pt>
                <c:pt idx="18">
                  <c:v>82</c:v>
                </c:pt>
                <c:pt idx="19">
                  <c:v>82</c:v>
                </c:pt>
                <c:pt idx="20">
                  <c:v>82</c:v>
                </c:pt>
                <c:pt idx="21">
                  <c:v>82</c:v>
                </c:pt>
                <c:pt idx="22">
                  <c:v>#N/A</c:v>
                </c:pt>
                <c:pt idx="23">
                  <c:v>#N/A</c:v>
                </c:pt>
              </c:numCache>
            </c:numRef>
          </c:yVal>
          <c:smooth val="0"/>
          <c:extLst>
            <c:ext xmlns:c16="http://schemas.microsoft.com/office/drawing/2014/chart" uri="{C3380CC4-5D6E-409C-BE32-E72D297353CC}">
              <c16:uniqueId val="{0000000C-74D6-4D16-BD22-CE3D3F8C84D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4D6-4D16-BD22-CE3D3F8C84D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4D6-4D16-BD22-CE3D3F8C84D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4D6-4D16-BD22-CE3D3F8C84D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4D6-4D16-BD22-CE3D3F8C84D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4D6-4D16-BD22-CE3D3F8C84DA}"/>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4D6-4D16-BD22-CE3D3F8C84D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19E-4CA0-9DA0-8B12CD7BC969}"/>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8C-48D5-88FB-4B102BEF548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8C-48D5-88FB-4B102BEF54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82.025625901439653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4D6-4D16-BD22-CE3D3F8C84DA}"/>
            </c:ext>
          </c:extLst>
        </c:ser>
        <c:dLbls>
          <c:showLegendKey val="0"/>
          <c:showVal val="0"/>
          <c:showCatName val="0"/>
          <c:showSerName val="0"/>
          <c:showPercent val="0"/>
          <c:showBubbleSize val="0"/>
        </c:dLbls>
        <c:axId val="131763584"/>
        <c:axId val="131771008"/>
      </c:scatterChart>
      <c:valAx>
        <c:axId val="1317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71008"/>
        <c:crosses val="autoZero"/>
        <c:crossBetween val="midCat"/>
        <c:majorUnit val="5"/>
      </c:valAx>
      <c:valAx>
        <c:axId val="131771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635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57.3</c:v>
                </c:pt>
                <c:pt idx="14">
                  <c:v>57.3</c:v>
                </c:pt>
                <c:pt idx="15">
                  <c:v>57.3</c:v>
                </c:pt>
                <c:pt idx="16">
                  <c:v>57.3</c:v>
                </c:pt>
                <c:pt idx="17">
                  <c:v>57.3</c:v>
                </c:pt>
                <c:pt idx="18">
                  <c:v>57.3</c:v>
                </c:pt>
                <c:pt idx="19">
                  <c:v>57.3</c:v>
                </c:pt>
                <c:pt idx="20">
                  <c:v>57.3</c:v>
                </c:pt>
                <c:pt idx="21">
                  <c:v>57.3</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1C-43D7-9DAB-D2F8108F27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1C-43D7-9DAB-D2F8108F272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1C-43D7-9DAB-D2F8108F27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1C-43D7-9DAB-D2F8108F27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1C-43D7-9DAB-D2F8108F272A}"/>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1C-43D7-9DAB-D2F8108F272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9A-42E1-9D0E-A4AA54D971D6}"/>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C3-4E2C-8654-6CC65115131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C3-4E2C-8654-6CC6511513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57.293973478266942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1C-43D7-9DAB-D2F8108F27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1C-43D7-9DAB-D2F8108F272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11C-43D7-9DAB-D2F8108F27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11C-43D7-9DAB-D2F8108F27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11C-43D7-9DAB-D2F8108F272A}"/>
                </c:ext>
              </c:extLst>
            </c:dLbl>
            <c:dLbl>
              <c:idx val="5"/>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11C-43D7-9DAB-D2F8108F272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9A-42E1-9D0E-A4AA54D971D6}"/>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C3-4E2C-8654-6CC65115131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C3-4E2C-8654-6CC6511513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59.7</c:v>
                </c:pt>
                <c:pt idx="14">
                  <c:v>59.7</c:v>
                </c:pt>
                <c:pt idx="15">
                  <c:v>59.7</c:v>
                </c:pt>
                <c:pt idx="16">
                  <c:v>59.7</c:v>
                </c:pt>
                <c:pt idx="17">
                  <c:v>59.7</c:v>
                </c:pt>
                <c:pt idx="18">
                  <c:v>59.7</c:v>
                </c:pt>
                <c:pt idx="19">
                  <c:v>59.7</c:v>
                </c:pt>
                <c:pt idx="20">
                  <c:v>59.7</c:v>
                </c:pt>
                <c:pt idx="21">
                  <c:v>59.7</c:v>
                </c:pt>
                <c:pt idx="22">
                  <c:v>#N/A</c:v>
                </c:pt>
                <c:pt idx="23">
                  <c:v>#N/A</c:v>
                </c:pt>
              </c:numCache>
            </c:numRef>
          </c:yVal>
          <c:smooth val="0"/>
          <c:extLst>
            <c:ext xmlns:c16="http://schemas.microsoft.com/office/drawing/2014/chart" uri="{C3380CC4-5D6E-409C-BE32-E72D297353CC}">
              <c16:uniqueId val="{0000000C-511C-43D7-9DAB-D2F8108F272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11C-43D7-9DAB-D2F8108F27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11C-43D7-9DAB-D2F8108F272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11C-43D7-9DAB-D2F8108F27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11C-43D7-9DAB-D2F8108F27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11C-43D7-9DAB-D2F8108F272A}"/>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11C-43D7-9DAB-D2F8108F272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9A-42E1-9D0E-A4AA54D971D6}"/>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C3-4E2C-8654-6CC65115131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C3-4E2C-8654-6CC6511513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59.686230494036927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511C-43D7-9DAB-D2F8108F272A}"/>
            </c:ext>
          </c:extLst>
        </c:ser>
        <c:dLbls>
          <c:showLegendKey val="0"/>
          <c:showVal val="0"/>
          <c:showCatName val="0"/>
          <c:showSerName val="0"/>
          <c:showPercent val="0"/>
          <c:showBubbleSize val="0"/>
        </c:dLbls>
        <c:axId val="147371136"/>
        <c:axId val="147372672"/>
      </c:scatterChart>
      <c:valAx>
        <c:axId val="14737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2672"/>
        <c:crosses val="autoZero"/>
        <c:crossBetween val="midCat"/>
        <c:majorUnit val="5"/>
      </c:valAx>
      <c:valAx>
        <c:axId val="147372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11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39.799999999999997</c:v>
                </c:pt>
                <c:pt idx="5">
                  <c:v>39.799999999999997</c:v>
                </c:pt>
                <c:pt idx="6">
                  <c:v>39.799999999999997</c:v>
                </c:pt>
                <c:pt idx="7">
                  <c:v>39.799999999999997</c:v>
                </c:pt>
                <c:pt idx="8">
                  <c:v>39.799999999999997</c:v>
                </c:pt>
                <c:pt idx="9">
                  <c:v>44.5</c:v>
                </c:pt>
                <c:pt idx="10">
                  <c:v>49.1</c:v>
                </c:pt>
                <c:pt idx="11">
                  <c:v>53.8</c:v>
                </c:pt>
                <c:pt idx="12">
                  <c:v>58.4</c:v>
                </c:pt>
                <c:pt idx="13">
                  <c:v>63.1</c:v>
                </c:pt>
                <c:pt idx="14">
                  <c:v>67.7</c:v>
                </c:pt>
                <c:pt idx="15">
                  <c:v>72.400000000000006</c:v>
                </c:pt>
                <c:pt idx="16">
                  <c:v>77</c:v>
                </c:pt>
                <c:pt idx="17">
                  <c:v>81.7</c:v>
                </c:pt>
                <c:pt idx="18">
                  <c:v>86.3</c:v>
                </c:pt>
                <c:pt idx="19">
                  <c:v>91</c:v>
                </c:pt>
                <c:pt idx="20">
                  <c:v>91</c:v>
                </c:pt>
                <c:pt idx="21">
                  <c:v>91</c:v>
                </c:pt>
                <c:pt idx="22">
                  <c:v>91</c:v>
                </c:pt>
                <c:pt idx="23">
                  <c:v>91</c:v>
                </c:pt>
              </c:numCache>
            </c:numRef>
          </c:yVal>
          <c:smooth val="0"/>
          <c:extLst>
            <c:ext xmlns:c16="http://schemas.microsoft.com/office/drawing/2014/chart" uri="{C3380CC4-5D6E-409C-BE32-E72D297353CC}">
              <c16:uniqueId val="{00000000-710F-441C-9D07-A3B0FAED78F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0F-441C-9D07-A3B0FAED78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0F-441C-9D07-A3B0FAED78F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0F-441C-9D07-A3B0FAED78F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0F-441C-9D07-A3B0FAED78F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0F-441C-9D07-A3B0FAED78F1}"/>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0F-441C-9D07-A3B0FAED78F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7E-46A5-A430-9313A9E3C3E5}"/>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47-47A3-9D9C-5296FEE2748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47-47A3-9D9C-5296FEE274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52</c:v>
                </c:pt>
                <c:pt idx="1">
                  <c:v>55</c:v>
                </c:pt>
                <c:pt idx="2">
                  <c:v>53</c:v>
                </c:pt>
                <c:pt idx="3">
                  <c:v>65</c:v>
                </c:pt>
                <c:pt idx="4">
                  <c:v>69</c:v>
                </c:pt>
                <c:pt idx="5">
                  <c:v>89.126276300000001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710F-441C-9D07-A3B0FAED78F1}"/>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63.1</c:v>
                </c:pt>
                <c:pt idx="14">
                  <c:v>67.7</c:v>
                </c:pt>
                <c:pt idx="15">
                  <c:v>72.400000000000006</c:v>
                </c:pt>
                <c:pt idx="16">
                  <c:v>77</c:v>
                </c:pt>
                <c:pt idx="17">
                  <c:v>77.900000000000006</c:v>
                </c:pt>
                <c:pt idx="18">
                  <c:v>77.900000000000006</c:v>
                </c:pt>
                <c:pt idx="19">
                  <c:v>77.900000000000006</c:v>
                </c:pt>
                <c:pt idx="20">
                  <c:v>77.900000000000006</c:v>
                </c:pt>
                <c:pt idx="21">
                  <c:v>77.900000000000006</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77.876362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31.6</c:v>
                </c:pt>
                <c:pt idx="12">
                  <c:v>31.6</c:v>
                </c:pt>
                <c:pt idx="13">
                  <c:v>31.6</c:v>
                </c:pt>
                <c:pt idx="14">
                  <c:v>31.6</c:v>
                </c:pt>
                <c:pt idx="15">
                  <c:v>31.6</c:v>
                </c:pt>
                <c:pt idx="16">
                  <c:v>31.6</c:v>
                </c:pt>
                <c:pt idx="17">
                  <c:v>31.6</c:v>
                </c:pt>
                <c:pt idx="18">
                  <c:v>31.6</c:v>
                </c:pt>
                <c:pt idx="19">
                  <c:v>31.6</c:v>
                </c:pt>
                <c:pt idx="20">
                  <c:v>31.6</c:v>
                </c:pt>
                <c:pt idx="21">
                  <c:v>31.6</c:v>
                </c:pt>
                <c:pt idx="22">
                  <c:v>31.6</c:v>
                </c:pt>
                <c:pt idx="23">
                  <c:v>31.6</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0F-441C-9D07-A3B0FAED78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0F-441C-9D07-A3B0FAED78F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0F-441C-9D07-A3B0FAED78F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0F-441C-9D07-A3B0FAED78F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0F-441C-9D07-A3B0FAED78F1}"/>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10F-441C-9D07-A3B0FAED78F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7E-46A5-A430-9313A9E3C3E5}"/>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47-47A3-9D9C-5296FEE2748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47-47A3-9D9C-5296FEE274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16.018799999999999</c:v>
                </c:pt>
                <c:pt idx="6">
                  <c:v>47.086379999999998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17397888"/>
        <c:axId val="238265088"/>
      </c:scatterChart>
      <c:valAx>
        <c:axId val="217397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5"/>
      </c:valAx>
      <c:valAx>
        <c:axId val="238265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88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83.5</c:v>
                </c:pt>
                <c:pt idx="14">
                  <c:v>83.5</c:v>
                </c:pt>
                <c:pt idx="15">
                  <c:v>83.5</c:v>
                </c:pt>
                <c:pt idx="16">
                  <c:v>83.5</c:v>
                </c:pt>
                <c:pt idx="17">
                  <c:v>83.5</c:v>
                </c:pt>
                <c:pt idx="18">
                  <c:v>83.5</c:v>
                </c:pt>
                <c:pt idx="19">
                  <c:v>83.5</c:v>
                </c:pt>
                <c:pt idx="20">
                  <c:v>83.5</c:v>
                </c:pt>
                <c:pt idx="21">
                  <c:v>83.5</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E2-4B17-AF8F-969FFA4B207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E2-4B17-AF8F-969FFA4B207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E2-4B17-AF8F-969FFA4B20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E2-4B17-AF8F-969FFA4B207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E2-4B17-AF8F-969FFA4B207F}"/>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E2-4B17-AF8F-969FFA4B207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D4-43A6-BB53-3881FC2D7EE5}"/>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2D-4091-83DC-CF23AAF73B3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2D-4091-83DC-CF23AAF73B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83.521120549001722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22.6</c:v>
                </c:pt>
                <c:pt idx="14">
                  <c:v>22.6</c:v>
                </c:pt>
                <c:pt idx="15">
                  <c:v>22.6</c:v>
                </c:pt>
                <c:pt idx="16">
                  <c:v>22.6</c:v>
                </c:pt>
                <c:pt idx="17">
                  <c:v>22.6</c:v>
                </c:pt>
                <c:pt idx="18">
                  <c:v>22.6</c:v>
                </c:pt>
                <c:pt idx="19">
                  <c:v>22.6</c:v>
                </c:pt>
                <c:pt idx="20">
                  <c:v>22.6</c:v>
                </c:pt>
                <c:pt idx="21">
                  <c:v>22.6</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E2-4B17-AF8F-969FFA4B207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E2-4B17-AF8F-969FFA4B207F}"/>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E2-4B17-AF8F-969FFA4B207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D4-43A6-BB53-3881FC2D7EE5}"/>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2D-4091-83DC-CF23AAF73B3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A2D-4091-83DC-CF23AAF73B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22.647124748674276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97.1</c:v>
                </c:pt>
                <c:pt idx="14">
                  <c:v>97.1</c:v>
                </c:pt>
                <c:pt idx="15">
                  <c:v>97.1</c:v>
                </c:pt>
                <c:pt idx="16">
                  <c:v>97.1</c:v>
                </c:pt>
                <c:pt idx="17">
                  <c:v>97.1</c:v>
                </c:pt>
                <c:pt idx="18">
                  <c:v>97.1</c:v>
                </c:pt>
                <c:pt idx="19">
                  <c:v>97.1</c:v>
                </c:pt>
                <c:pt idx="20">
                  <c:v>97.1</c:v>
                </c:pt>
                <c:pt idx="21">
                  <c:v>97.1</c:v>
                </c:pt>
                <c:pt idx="22">
                  <c:v>#N/A</c:v>
                </c:pt>
                <c:pt idx="23">
                  <c:v>#N/A</c:v>
                </c:pt>
              </c:numCache>
            </c:numRef>
          </c:yVal>
          <c:smooth val="0"/>
          <c:extLst>
            <c:ext xmlns:c16="http://schemas.microsoft.com/office/drawing/2014/chart" uri="{C3380CC4-5D6E-409C-BE32-E72D297353CC}">
              <c16:uniqueId val="{0000000C-02E2-4B17-AF8F-969FFA4B207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2E2-4B17-AF8F-969FFA4B207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2E2-4B17-AF8F-969FFA4B207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2E2-4B17-AF8F-969FFA4B20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2E2-4B17-AF8F-969FFA4B207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2E2-4B17-AF8F-969FFA4B207F}"/>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2E2-4B17-AF8F-969FFA4B207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D4-43A6-BB53-3881FC2D7EE5}"/>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2D-4091-83DC-CF23AAF73B3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2D-4091-83DC-CF23AAF73B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97.137714106206857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02E2-4B17-AF8F-969FFA4B207F}"/>
            </c:ext>
          </c:extLst>
        </c:ser>
        <c:dLbls>
          <c:showLegendKey val="0"/>
          <c:showVal val="0"/>
          <c:showCatName val="0"/>
          <c:showSerName val="0"/>
          <c:showPercent val="0"/>
          <c:showBubbleSize val="0"/>
        </c:dLbls>
        <c:axId val="385120512"/>
        <c:axId val="385150976"/>
      </c:scatterChart>
      <c:valAx>
        <c:axId val="385120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0976"/>
        <c:crosses val="autoZero"/>
        <c:crossBetween val="midCat"/>
        <c:majorUnit val="5"/>
      </c:valAx>
      <c:valAx>
        <c:axId val="3851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5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74</c:v>
                </c:pt>
                <c:pt idx="14">
                  <c:v>74</c:v>
                </c:pt>
                <c:pt idx="15">
                  <c:v>74</c:v>
                </c:pt>
                <c:pt idx="16">
                  <c:v>74</c:v>
                </c:pt>
                <c:pt idx="17">
                  <c:v>74</c:v>
                </c:pt>
                <c:pt idx="18">
                  <c:v>74</c:v>
                </c:pt>
                <c:pt idx="19">
                  <c:v>74</c:v>
                </c:pt>
                <c:pt idx="20">
                  <c:v>74</c:v>
                </c:pt>
                <c:pt idx="21">
                  <c:v>74</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C5-4627-8477-0C5568E6333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C5-4627-8477-0C5568E6333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C5-4627-8477-0C5568E6333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C5-4627-8477-0C5568E6333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C5-4627-8477-0C5568E6333D}"/>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C5-4627-8477-0C5568E633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20-435E-9C05-79E045C02EC7}"/>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8A-4AA6-8AD9-F11D2C70869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8A-4AA6-8AD9-F11D2C7086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74.023519791772699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11.5</c:v>
                </c:pt>
                <c:pt idx="14">
                  <c:v>11.5</c:v>
                </c:pt>
                <c:pt idx="15">
                  <c:v>11.5</c:v>
                </c:pt>
                <c:pt idx="16">
                  <c:v>11.5</c:v>
                </c:pt>
                <c:pt idx="17">
                  <c:v>11.5</c:v>
                </c:pt>
                <c:pt idx="18">
                  <c:v>11.5</c:v>
                </c:pt>
                <c:pt idx="19">
                  <c:v>11.5</c:v>
                </c:pt>
                <c:pt idx="20">
                  <c:v>11.5</c:v>
                </c:pt>
                <c:pt idx="21">
                  <c:v>11.5</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8C5-4627-8477-0C5568E6333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8C5-4627-8477-0C5568E6333D}"/>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8C5-4627-8477-0C5568E633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20-435E-9C05-79E045C02EC7}"/>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8A-4AA6-8AD9-F11D2C70869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B8A-4AA6-8AD9-F11D2C7086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11.494900736181766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83.7</c:v>
                </c:pt>
                <c:pt idx="14">
                  <c:v>83.7</c:v>
                </c:pt>
                <c:pt idx="15">
                  <c:v>83.7</c:v>
                </c:pt>
                <c:pt idx="16">
                  <c:v>83.7</c:v>
                </c:pt>
                <c:pt idx="17">
                  <c:v>83.7</c:v>
                </c:pt>
                <c:pt idx="18">
                  <c:v>83.7</c:v>
                </c:pt>
                <c:pt idx="19">
                  <c:v>83.7</c:v>
                </c:pt>
                <c:pt idx="20">
                  <c:v>83.7</c:v>
                </c:pt>
                <c:pt idx="21">
                  <c:v>83.7</c:v>
                </c:pt>
                <c:pt idx="22">
                  <c:v>#N/A</c:v>
                </c:pt>
                <c:pt idx="23">
                  <c:v>#N/A</c:v>
                </c:pt>
              </c:numCache>
            </c:numRef>
          </c:yVal>
          <c:smooth val="0"/>
          <c:extLst>
            <c:ext xmlns:c16="http://schemas.microsoft.com/office/drawing/2014/chart" uri="{C3380CC4-5D6E-409C-BE32-E72D297353CC}">
              <c16:uniqueId val="{0000000C-F8C5-4627-8477-0C5568E6333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8C5-4627-8477-0C5568E6333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8C5-4627-8477-0C5568E6333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8C5-4627-8477-0C5568E6333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8C5-4627-8477-0C5568E6333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8C5-4627-8477-0C5568E6333D}"/>
                </c:ext>
              </c:extLst>
            </c:dLbl>
            <c:dLbl>
              <c:idx val="5"/>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8C5-4627-8477-0C5568E633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20-435E-9C05-79E045C02EC7}"/>
                </c:ext>
              </c:extLst>
            </c:dLbl>
            <c:dLbl>
              <c:idx val="7"/>
              <c:tx>
                <c:rich>
                  <a:bodyPr/>
                  <a:lstStyle/>
                  <a:p>
                    <a:pPr>
                      <a:defRPr sz="600" b="0" i="0">
                        <a:solidFill>
                          <a:srgbClr val="000000"/>
                        </a:solidFill>
                        <a:latin typeface="Arial"/>
                        <a:ea typeface="Arial"/>
                        <a:cs typeface="Arial"/>
                      </a:defRPr>
                    </a:pPr>
                    <a:r>
                      <a:rPr lang="en-US" sz="600"/>
                      <a:t>TUP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8A-4AA6-8AD9-F11D2C70869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8A-4AA6-8AD9-F11D2C7086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2016</c:v>
                </c:pt>
                <c:pt idx="5">
                  <c:v>2017</c:v>
                </c:pt>
                <c:pt idx="6">
                  <c:v>2019</c:v>
                </c:pt>
                <c:pt idx="7">
                  <c:v>2021</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83.658360681113251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F8C5-4627-8477-0C5568E6333D}"/>
            </c:ext>
          </c:extLst>
        </c:ser>
        <c:dLbls>
          <c:showLegendKey val="0"/>
          <c:showVal val="0"/>
          <c:showCatName val="0"/>
          <c:showSerName val="0"/>
          <c:showPercent val="0"/>
          <c:showBubbleSize val="0"/>
        </c:dLbls>
        <c:axId val="75119616"/>
        <c:axId val="75125504"/>
      </c:scatterChart>
      <c:valAx>
        <c:axId val="7511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5504"/>
        <c:crosses val="autoZero"/>
        <c:crossBetween val="midCat"/>
        <c:majorUnit val="5"/>
      </c:valAx>
      <c:valAx>
        <c:axId val="75125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9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58AA5F1-4540-49B7-840F-C1EF916492A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202221C-9A72-4950-A7C3-4032AC72C30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BFC14F2-886B-4937-85C8-424893FA206E}"/>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14DEAEC1-5E9B-4542-A25F-826E8FBBB69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EEB426F-3614-4F1F-B765-255AA1B122D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37C5167-BA9B-41A6-A2C5-99463B3029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644C794-5B6C-4BCC-A8CC-EF6510262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FCFE15D-59E9-45DE-A309-EAD043B90D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A1BC2FD5-FF25-4A73-9997-7A582C022610}"/>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5E2A71C-9A98-4AE2-A8BC-0BD0084FDD29}"/>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62EBAC5-E4C5-400A-A053-3D0202178F8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6EFCF24-40B2-4C6F-9E30-EB29F506D37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CE51CC4-4BC9-4649-BE38-8FF1A865CEE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7CA53C82-494C-4138-A272-36C4FC1EDDF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C760DE4-A2E4-44EB-9FE6-7E57A9B3E0F6}"/>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D4B6C-3FBC-4B15-A15E-F62B1122CDF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8" customWidth="true"/>
    <col min="2" max="2" width="2.375" style="278" customWidth="true"/>
    <col min="3" max="3" width="58" style="278" customWidth="true"/>
    <col min="4" max="4" width="7.75" style="278" customWidth="true"/>
    <col min="5" max="16384" width="7.75" style="278"/>
  </cols>
  <sheetData>
    <row xmlns:x14ac="http://schemas.microsoft.com/office/spreadsheetml/2009/9/ac" r="1" ht="29.25" customHeight="true" x14ac:dyDescent="0.25">
      <c r="A1" s="275"/>
      <c r="B1" s="276"/>
      <c r="C1" s="276"/>
      <c r="D1" s="276"/>
      <c r="E1" s="277"/>
      <c r="F1" s="277"/>
      <c r="G1" s="277"/>
      <c r="H1" s="277"/>
      <c r="I1" s="277"/>
      <c r="J1" s="277"/>
      <c r="K1" s="277"/>
      <c r="L1" s="277"/>
      <c r="M1" s="277"/>
      <c r="N1" s="277"/>
      <c r="O1" s="277"/>
      <c r="P1" s="277"/>
      <c r="Q1" s="277"/>
      <c r="R1" s="277"/>
    </row>
    <row xmlns:x14ac="http://schemas.microsoft.com/office/spreadsheetml/2009/9/ac" r="2" ht="23.25" x14ac:dyDescent="0.35">
      <c r="A2" s="276"/>
      <c r="B2" s="276"/>
      <c r="C2" s="279"/>
      <c r="D2" s="276"/>
      <c r="E2" s="277"/>
      <c r="F2" s="277"/>
      <c r="G2" s="276"/>
      <c r="H2" s="277"/>
      <c r="I2" s="277"/>
      <c r="J2" s="277"/>
      <c r="K2" s="277"/>
      <c r="L2" s="277"/>
      <c r="M2" s="277"/>
      <c r="N2" s="277"/>
      <c r="O2" s="277"/>
      <c r="P2" s="277"/>
      <c r="Q2" s="277"/>
      <c r="R2" s="277"/>
    </row>
    <row xmlns:x14ac="http://schemas.microsoft.com/office/spreadsheetml/2009/9/ac" r="3" ht="15" x14ac:dyDescent="0.2">
      <c r="A3" s="276"/>
      <c r="B3" s="276"/>
      <c r="C3" s="276"/>
      <c r="D3" s="276"/>
      <c r="F3" s="276"/>
      <c r="G3" s="276"/>
      <c r="H3" s="280"/>
      <c r="I3" s="280"/>
      <c r="J3" s="280"/>
      <c r="K3" s="280"/>
      <c r="L3" s="277"/>
      <c r="M3" s="277"/>
      <c r="N3" s="277"/>
      <c r="O3" s="277"/>
      <c r="P3" s="277"/>
      <c r="Q3" s="277"/>
      <c r="R3" s="277"/>
    </row>
    <row xmlns:x14ac="http://schemas.microsoft.com/office/spreadsheetml/2009/9/ac" r="4" ht="40.5" x14ac:dyDescent="0.2">
      <c r="A4" s="276"/>
      <c r="B4" s="276"/>
      <c r="C4" s="281" t="s">
        <v>144</v>
      </c>
      <c r="D4" s="276"/>
      <c r="E4" s="282"/>
      <c r="F4" s="277"/>
      <c r="G4" s="276"/>
      <c r="H4" s="277"/>
      <c r="I4" s="277"/>
      <c r="J4" s="277"/>
      <c r="K4" s="277"/>
      <c r="L4" s="277"/>
      <c r="M4" s="277"/>
      <c r="N4" s="277"/>
      <c r="O4" s="277"/>
      <c r="P4" s="277"/>
      <c r="Q4" s="277"/>
      <c r="R4" s="277"/>
    </row>
    <row xmlns:x14ac="http://schemas.microsoft.com/office/spreadsheetml/2009/9/ac" r="5" ht="20.25" x14ac:dyDescent="0.2">
      <c r="A5" s="276"/>
      <c r="B5" s="276"/>
      <c r="C5" s="283"/>
      <c r="D5" s="276"/>
      <c r="E5" s="282"/>
      <c r="F5" s="277"/>
      <c r="G5" s="276"/>
      <c r="H5" s="277"/>
      <c r="I5" s="277"/>
      <c r="J5" s="277"/>
      <c r="K5" s="277"/>
      <c r="L5" s="277"/>
      <c r="M5" s="277"/>
      <c r="N5" s="277"/>
      <c r="O5" s="277"/>
      <c r="P5" s="277"/>
      <c r="Q5" s="277"/>
      <c r="R5" s="277"/>
    </row>
    <row xmlns:x14ac="http://schemas.microsoft.com/office/spreadsheetml/2009/9/ac" r="6" ht="15" x14ac:dyDescent="0.2">
      <c r="A6" s="276"/>
      <c r="B6" s="276"/>
      <c r="C6" s="284" t="s">
        <v>151</v>
      </c>
      <c r="D6" s="277"/>
      <c r="E6" s="277"/>
      <c r="F6" s="277"/>
      <c r="G6" s="277"/>
      <c r="H6" s="277"/>
      <c r="I6" s="277"/>
      <c r="J6" s="277"/>
      <c r="K6" s="277"/>
      <c r="L6" s="277"/>
      <c r="M6" s="277"/>
      <c r="N6" s="277"/>
      <c r="O6" s="277"/>
      <c r="P6" s="277"/>
      <c r="Q6" s="277"/>
      <c r="R6" s="277"/>
    </row>
    <row xmlns:x14ac="http://schemas.microsoft.com/office/spreadsheetml/2009/9/ac" r="7" ht="26.25" x14ac:dyDescent="0.4">
      <c r="A7" s="276"/>
      <c r="B7" s="276"/>
      <c r="C7" s="285" t="str">
        <f>+'Water Data'!D1</f>
        <v>Lao People's Democratic Republic</v>
      </c>
      <c r="D7" s="277"/>
      <c r="E7" s="277"/>
      <c r="F7" s="277"/>
      <c r="G7" s="277"/>
      <c r="H7" s="277"/>
      <c r="I7" s="277"/>
      <c r="J7" s="277"/>
      <c r="K7" s="277"/>
      <c r="L7" s="277"/>
      <c r="M7" s="277"/>
      <c r="N7" s="277"/>
      <c r="O7" s="277"/>
      <c r="P7" s="277"/>
      <c r="Q7" s="277"/>
      <c r="R7" s="277"/>
    </row>
    <row xmlns:x14ac="http://schemas.microsoft.com/office/spreadsheetml/2009/9/ac" r="8" ht="15" x14ac:dyDescent="0.2">
      <c r="A8" s="276"/>
      <c r="B8" s="276"/>
      <c r="C8" s="276"/>
      <c r="D8" s="277"/>
      <c r="E8" s="277"/>
      <c r="F8" s="277"/>
      <c r="G8" s="277"/>
      <c r="H8" s="277"/>
      <c r="I8" s="277"/>
      <c r="J8" s="277"/>
      <c r="K8" s="277"/>
      <c r="L8" s="277"/>
      <c r="M8" s="277"/>
      <c r="N8" s="277"/>
      <c r="O8" s="277"/>
      <c r="P8" s="277"/>
      <c r="Q8" s="277"/>
      <c r="R8" s="277"/>
    </row>
    <row xmlns:x14ac="http://schemas.microsoft.com/office/spreadsheetml/2009/9/ac" r="9" ht="15" x14ac:dyDescent="0.2">
      <c r="A9" s="276"/>
      <c r="B9" s="276"/>
      <c r="C9" s="286" t="s">
        <v>297</v>
      </c>
      <c r="D9" s="277"/>
      <c r="E9" s="277"/>
      <c r="F9" s="277"/>
      <c r="G9" s="277"/>
      <c r="H9" s="277"/>
      <c r="I9" s="277"/>
      <c r="J9" s="277"/>
      <c r="K9" s="277"/>
      <c r="L9" s="277"/>
      <c r="M9" s="277"/>
      <c r="N9" s="277"/>
      <c r="O9" s="277"/>
      <c r="P9" s="277"/>
      <c r="Q9" s="277"/>
      <c r="R9" s="277"/>
    </row>
    <row xmlns:x14ac="http://schemas.microsoft.com/office/spreadsheetml/2009/9/ac" r="10" ht="15" x14ac:dyDescent="0.2">
      <c r="A10" s="276"/>
      <c r="B10" s="276"/>
      <c r="C10" s="284"/>
      <c r="D10" s="277"/>
      <c r="E10" s="277"/>
      <c r="F10" s="277"/>
      <c r="G10" s="277"/>
      <c r="H10" s="277"/>
      <c r="I10" s="277"/>
      <c r="J10" s="277"/>
      <c r="K10" s="277"/>
      <c r="L10" s="277"/>
      <c r="M10" s="277"/>
      <c r="N10" s="277"/>
      <c r="O10" s="277"/>
      <c r="P10" s="277"/>
      <c r="Q10" s="277"/>
      <c r="R10" s="277"/>
    </row>
    <row xmlns:x14ac="http://schemas.microsoft.com/office/spreadsheetml/2009/9/ac" r="11" ht="15.95" customHeight="true" x14ac:dyDescent="0.2">
      <c r="A11" s="276"/>
      <c r="C11" s="310" t="s">
        <v>32</v>
      </c>
      <c r="D11" s="287"/>
      <c r="E11" s="288"/>
      <c r="F11" s="287"/>
      <c r="G11" s="287"/>
      <c r="H11" s="277"/>
      <c r="I11" s="277"/>
      <c r="J11" s="277"/>
      <c r="K11" s="277"/>
      <c r="L11" s="277"/>
      <c r="M11" s="277"/>
      <c r="N11" s="277"/>
      <c r="O11" s="277"/>
      <c r="P11" s="277"/>
      <c r="Q11" s="277"/>
      <c r="R11" s="277"/>
    </row>
    <row xmlns:x14ac="http://schemas.microsoft.com/office/spreadsheetml/2009/9/ac" r="12" ht="9" customHeight="true" x14ac:dyDescent="0.2">
      <c r="A12" s="276"/>
      <c r="B12" s="277"/>
      <c r="C12" s="289"/>
      <c r="D12" s="287"/>
      <c r="E12" s="288"/>
      <c r="F12" s="287"/>
      <c r="G12" s="287"/>
      <c r="H12" s="277"/>
      <c r="I12" s="277"/>
      <c r="J12" s="277"/>
      <c r="K12" s="277"/>
      <c r="L12" s="277"/>
      <c r="M12" s="277"/>
      <c r="N12" s="277"/>
      <c r="O12" s="277"/>
      <c r="P12" s="277"/>
      <c r="Q12" s="277"/>
      <c r="R12" s="277"/>
    </row>
    <row xmlns:x14ac="http://schemas.microsoft.com/office/spreadsheetml/2009/9/ac" r="13" ht="24.95" customHeight="true" x14ac:dyDescent="0.25">
      <c r="A13" s="276"/>
      <c r="B13" s="277"/>
      <c r="C13" s="290" t="s">
        <v>145</v>
      </c>
      <c r="D13" s="287"/>
      <c r="E13" s="288"/>
      <c r="F13" s="287"/>
      <c r="G13" s="287"/>
      <c r="H13" s="277"/>
      <c r="I13" s="277"/>
      <c r="J13" s="277"/>
      <c r="K13" s="277"/>
      <c r="L13" s="277"/>
      <c r="M13" s="277"/>
      <c r="N13" s="277"/>
      <c r="O13" s="277"/>
      <c r="P13" s="277"/>
      <c r="Q13" s="277"/>
      <c r="R13" s="277"/>
    </row>
    <row xmlns:x14ac="http://schemas.microsoft.com/office/spreadsheetml/2009/9/ac" r="14" ht="21.95" customHeight="true" x14ac:dyDescent="0.2">
      <c r="A14" s="276"/>
      <c r="B14" s="291"/>
      <c r="C14" s="292" t="s">
        <v>152</v>
      </c>
      <c r="D14" s="287"/>
      <c r="E14" s="288"/>
      <c r="F14" s="287"/>
      <c r="G14" s="287"/>
      <c r="H14" s="277"/>
      <c r="I14" s="277"/>
      <c r="J14" s="277"/>
      <c r="K14" s="277"/>
      <c r="L14" s="277"/>
      <c r="M14" s="277"/>
      <c r="N14" s="277"/>
      <c r="O14" s="277"/>
      <c r="P14" s="277"/>
      <c r="Q14" s="277"/>
      <c r="R14" s="277"/>
    </row>
    <row xmlns:x14ac="http://schemas.microsoft.com/office/spreadsheetml/2009/9/ac" r="15" ht="15" x14ac:dyDescent="0.2">
      <c r="A15" s="276"/>
      <c r="B15" s="291"/>
      <c r="C15" s="293" t="s">
        <v>153</v>
      </c>
      <c r="D15" s="287"/>
      <c r="E15" s="288"/>
      <c r="F15" s="287"/>
      <c r="G15" s="287"/>
      <c r="H15" s="277"/>
      <c r="I15" s="277"/>
      <c r="J15" s="277"/>
      <c r="K15" s="277"/>
      <c r="L15" s="277"/>
      <c r="M15" s="277"/>
      <c r="N15" s="277"/>
      <c r="O15" s="277"/>
      <c r="P15" s="277"/>
      <c r="Q15" s="277"/>
      <c r="R15" s="277"/>
    </row>
    <row xmlns:x14ac="http://schemas.microsoft.com/office/spreadsheetml/2009/9/ac" r="16" ht="15" x14ac:dyDescent="0.2">
      <c r="A16" s="276"/>
      <c r="B16" s="291"/>
      <c r="C16" s="292" t="s">
        <v>291</v>
      </c>
      <c r="D16" s="287"/>
      <c r="E16" s="288"/>
      <c r="F16" s="287"/>
      <c r="G16" s="287"/>
      <c r="H16" s="277"/>
      <c r="I16" s="277"/>
      <c r="J16" s="277"/>
      <c r="K16" s="277"/>
      <c r="L16" s="277"/>
      <c r="M16" s="277"/>
      <c r="N16" s="277"/>
      <c r="O16" s="277"/>
      <c r="P16" s="277"/>
      <c r="Q16" s="277"/>
      <c r="R16" s="277"/>
    </row>
    <row xmlns:x14ac="http://schemas.microsoft.com/office/spreadsheetml/2009/9/ac" r="17" ht="26.1" customHeight="true" x14ac:dyDescent="0.2">
      <c r="A17" s="276"/>
      <c r="B17" s="288"/>
      <c r="C17" s="294"/>
      <c r="D17" s="287"/>
      <c r="E17" s="291"/>
      <c r="F17" s="287"/>
      <c r="G17" s="287"/>
      <c r="H17" s="277"/>
      <c r="I17" s="277"/>
      <c r="J17" s="277"/>
      <c r="K17" s="277"/>
      <c r="L17" s="277"/>
      <c r="M17" s="277"/>
      <c r="N17" s="277"/>
      <c r="O17" s="277"/>
      <c r="P17" s="277"/>
      <c r="Q17" s="277"/>
      <c r="R17" s="277"/>
    </row>
    <row xmlns:x14ac="http://schemas.microsoft.com/office/spreadsheetml/2009/9/ac" r="18" ht="15.75" x14ac:dyDescent="0.25">
      <c r="A18" s="276"/>
      <c r="B18" s="288"/>
      <c r="C18" s="295" t="s">
        <v>33</v>
      </c>
      <c r="D18" s="287"/>
      <c r="E18" s="296"/>
      <c r="F18" s="287"/>
      <c r="G18" s="287"/>
      <c r="H18" s="277"/>
      <c r="I18" s="277"/>
      <c r="J18" s="277"/>
      <c r="K18" s="277"/>
      <c r="L18" s="277"/>
      <c r="M18" s="277"/>
      <c r="N18" s="277"/>
      <c r="O18" s="277"/>
      <c r="P18" s="277"/>
      <c r="Q18" s="277"/>
      <c r="R18" s="277"/>
    </row>
    <row xmlns:x14ac="http://schemas.microsoft.com/office/spreadsheetml/2009/9/ac" r="19" ht="15" x14ac:dyDescent="0.2">
      <c r="A19" s="276"/>
      <c r="B19" s="288"/>
      <c r="C19" s="297" t="s">
        <v>146</v>
      </c>
      <c r="D19" s="287"/>
      <c r="E19" s="298"/>
      <c r="F19" s="287"/>
      <c r="G19" s="287"/>
      <c r="H19" s="277"/>
      <c r="I19" s="277"/>
      <c r="J19" s="277"/>
      <c r="K19" s="277"/>
      <c r="L19" s="277"/>
      <c r="M19" s="277"/>
      <c r="N19" s="277"/>
      <c r="O19" s="277"/>
      <c r="P19" s="277"/>
      <c r="Q19" s="277"/>
      <c r="R19" s="277"/>
    </row>
    <row xmlns:x14ac="http://schemas.microsoft.com/office/spreadsheetml/2009/9/ac" r="20" ht="15" x14ac:dyDescent="0.2">
      <c r="A20" s="276"/>
      <c r="B20" s="288"/>
      <c r="C20" s="366" t="s">
        <v>147</v>
      </c>
      <c r="D20" s="287"/>
      <c r="E20" s="299"/>
      <c r="F20" s="287"/>
      <c r="G20" s="287"/>
      <c r="H20" s="277"/>
      <c r="I20" s="277"/>
      <c r="J20" s="277"/>
      <c r="K20" s="277"/>
      <c r="L20" s="277"/>
      <c r="M20" s="277"/>
      <c r="N20" s="277"/>
      <c r="O20" s="277"/>
      <c r="P20" s="277"/>
      <c r="Q20" s="277"/>
      <c r="R20" s="277"/>
    </row>
    <row xmlns:x14ac="http://schemas.microsoft.com/office/spreadsheetml/2009/9/ac" r="21" ht="15" x14ac:dyDescent="0.2">
      <c r="A21" s="276"/>
      <c r="B21" s="288"/>
      <c r="C21" s="367" t="s">
        <v>148</v>
      </c>
      <c r="D21" s="287"/>
      <c r="E21" s="300"/>
      <c r="F21" s="287"/>
      <c r="G21" s="287"/>
      <c r="H21" s="277"/>
      <c r="I21" s="277"/>
      <c r="J21" s="277"/>
      <c r="K21" s="277"/>
      <c r="L21" s="277"/>
      <c r="M21" s="277"/>
      <c r="N21" s="277"/>
      <c r="O21" s="277"/>
      <c r="P21" s="277"/>
      <c r="Q21" s="277"/>
      <c r="R21" s="277"/>
    </row>
    <row xmlns:x14ac="http://schemas.microsoft.com/office/spreadsheetml/2009/9/ac" r="22" ht="15" x14ac:dyDescent="0.2">
      <c r="A22" s="276"/>
      <c r="B22" s="288"/>
      <c r="C22" s="368" t="s">
        <v>149</v>
      </c>
      <c r="D22" s="287"/>
      <c r="E22" s="287"/>
      <c r="F22" s="287"/>
      <c r="G22" s="287"/>
      <c r="H22" s="277"/>
      <c r="I22" s="277"/>
      <c r="J22" s="277"/>
      <c r="K22" s="277"/>
      <c r="L22" s="277"/>
      <c r="M22" s="277"/>
      <c r="N22" s="277"/>
      <c r="O22" s="277"/>
      <c r="P22" s="277"/>
      <c r="Q22" s="277"/>
      <c r="R22" s="277"/>
    </row>
    <row xmlns:x14ac="http://schemas.microsoft.com/office/spreadsheetml/2009/9/ac" r="23" ht="15" x14ac:dyDescent="0.2">
      <c r="A23" s="276"/>
      <c r="B23" s="288"/>
      <c r="C23" s="297" t="s">
        <v>150</v>
      </c>
      <c r="D23" s="287"/>
      <c r="E23" s="287"/>
      <c r="F23" s="287"/>
      <c r="G23" s="287"/>
      <c r="H23" s="277"/>
      <c r="I23" s="277"/>
      <c r="J23" s="277"/>
      <c r="K23" s="277"/>
      <c r="L23" s="277"/>
      <c r="M23" s="277"/>
      <c r="N23" s="277"/>
      <c r="O23" s="277"/>
      <c r="P23" s="277"/>
      <c r="Q23" s="277"/>
      <c r="R23" s="277"/>
    </row>
    <row xmlns:x14ac="http://schemas.microsoft.com/office/spreadsheetml/2009/9/ac" r="24" ht="15" x14ac:dyDescent="0.2">
      <c r="A24" s="276"/>
      <c r="B24" s="288"/>
      <c r="C24" s="301"/>
      <c r="D24" s="287"/>
      <c r="E24" s="287"/>
      <c r="F24" s="287"/>
      <c r="G24" s="287"/>
      <c r="H24" s="277"/>
      <c r="I24" s="277"/>
      <c r="J24" s="277"/>
      <c r="K24" s="277"/>
      <c r="L24" s="277"/>
      <c r="M24" s="277"/>
      <c r="N24" s="277"/>
      <c r="O24" s="277"/>
      <c r="P24" s="277"/>
      <c r="Q24" s="277"/>
      <c r="R24" s="277"/>
    </row>
    <row xmlns:x14ac="http://schemas.microsoft.com/office/spreadsheetml/2009/9/ac" r="25" ht="15.95" customHeight="true" x14ac:dyDescent="0.2">
      <c r="A25" s="302"/>
      <c r="B25" s="302"/>
      <c r="C25" s="303"/>
      <c r="D25" s="276"/>
      <c r="E25" s="277"/>
      <c r="F25" s="277"/>
      <c r="G25" s="277"/>
      <c r="H25" s="277"/>
      <c r="I25" s="277"/>
      <c r="J25" s="277"/>
      <c r="K25" s="277"/>
      <c r="L25" s="277"/>
      <c r="M25" s="277"/>
      <c r="N25" s="277"/>
      <c r="O25" s="277"/>
      <c r="P25" s="277"/>
      <c r="Q25" s="277"/>
      <c r="R25" s="277"/>
    </row>
    <row xmlns:x14ac="http://schemas.microsoft.com/office/spreadsheetml/2009/9/ac" r="26" ht="23.25" x14ac:dyDescent="0.2">
      <c r="A26" s="302"/>
      <c r="B26" s="302"/>
      <c r="C26" s="302"/>
      <c r="D26" s="276"/>
      <c r="E26" s="277"/>
      <c r="F26" s="277"/>
      <c r="G26" s="277"/>
      <c r="H26" s="277"/>
      <c r="I26" s="277"/>
      <c r="J26" s="277"/>
      <c r="K26" s="277"/>
      <c r="L26" s="277"/>
      <c r="M26" s="277"/>
      <c r="N26" s="277"/>
      <c r="O26" s="277"/>
      <c r="P26" s="277"/>
      <c r="Q26" s="277"/>
      <c r="R26" s="277"/>
    </row>
    <row xmlns:x14ac="http://schemas.microsoft.com/office/spreadsheetml/2009/9/ac" r="27" ht="15" x14ac:dyDescent="0.2">
      <c r="A27" s="304"/>
      <c r="B27" s="305"/>
      <c r="C27" s="306"/>
      <c r="D27" s="276"/>
      <c r="E27" s="277"/>
      <c r="F27" s="277"/>
      <c r="G27" s="277"/>
      <c r="H27" s="277"/>
      <c r="I27" s="277"/>
      <c r="J27" s="277"/>
      <c r="K27" s="277"/>
      <c r="L27" s="277"/>
      <c r="M27" s="277"/>
      <c r="N27" s="277"/>
      <c r="O27" s="277"/>
      <c r="P27" s="277"/>
      <c r="Q27" s="277"/>
      <c r="R27" s="277"/>
    </row>
    <row xmlns:x14ac="http://schemas.microsoft.com/office/spreadsheetml/2009/9/ac" r="28" ht="15" x14ac:dyDescent="0.2">
      <c r="A28" s="304"/>
      <c r="B28" s="305"/>
      <c r="C28" s="307"/>
      <c r="D28" s="276"/>
      <c r="E28" s="277"/>
      <c r="F28" s="277"/>
      <c r="G28" s="277"/>
      <c r="H28" s="277"/>
      <c r="I28" s="277"/>
      <c r="J28" s="277"/>
      <c r="K28" s="277"/>
      <c r="L28" s="277"/>
      <c r="M28" s="277"/>
      <c r="N28" s="277"/>
      <c r="O28" s="277"/>
      <c r="P28" s="277"/>
      <c r="Q28" s="277"/>
      <c r="R28" s="277"/>
    </row>
    <row xmlns:x14ac="http://schemas.microsoft.com/office/spreadsheetml/2009/9/ac" r="29" ht="15" x14ac:dyDescent="0.2">
      <c r="A29" s="304"/>
      <c r="B29" s="305"/>
      <c r="C29" s="308"/>
      <c r="D29" s="276"/>
      <c r="E29" s="277"/>
      <c r="F29" s="277"/>
      <c r="G29" s="277"/>
      <c r="H29" s="277"/>
      <c r="I29" s="277"/>
      <c r="J29" s="277"/>
      <c r="K29" s="277"/>
      <c r="L29" s="277"/>
      <c r="M29" s="277"/>
      <c r="N29" s="277"/>
      <c r="O29" s="277"/>
      <c r="P29" s="277"/>
      <c r="Q29" s="277"/>
      <c r="R29" s="277"/>
    </row>
    <row xmlns:x14ac="http://schemas.microsoft.com/office/spreadsheetml/2009/9/ac" r="30" ht="15" x14ac:dyDescent="0.2">
      <c r="A30" s="304"/>
      <c r="B30" s="305"/>
      <c r="C30" s="308"/>
      <c r="D30" s="276"/>
      <c r="E30" s="277"/>
      <c r="F30" s="277"/>
      <c r="G30" s="277"/>
      <c r="H30" s="277"/>
      <c r="I30" s="277"/>
      <c r="J30" s="277"/>
      <c r="K30" s="277"/>
      <c r="L30" s="277"/>
      <c r="M30" s="277"/>
      <c r="N30" s="277"/>
      <c r="O30" s="277"/>
      <c r="P30" s="277"/>
      <c r="Q30" s="277"/>
      <c r="R30" s="277"/>
    </row>
    <row xmlns:x14ac="http://schemas.microsoft.com/office/spreadsheetml/2009/9/ac" r="31" ht="15" x14ac:dyDescent="0.2">
      <c r="A31" s="304"/>
      <c r="B31" s="305"/>
      <c r="C31" s="308"/>
      <c r="D31" s="276"/>
      <c r="E31" s="277"/>
      <c r="F31" s="277"/>
      <c r="G31" s="277"/>
      <c r="H31" s="277"/>
      <c r="I31" s="277"/>
      <c r="J31" s="277"/>
      <c r="K31" s="277"/>
      <c r="L31" s="277"/>
      <c r="M31" s="277"/>
      <c r="N31" s="277"/>
      <c r="O31" s="277"/>
      <c r="P31" s="277"/>
      <c r="Q31" s="277"/>
      <c r="R31" s="277"/>
    </row>
    <row xmlns:x14ac="http://schemas.microsoft.com/office/spreadsheetml/2009/9/ac" r="32" ht="15" x14ac:dyDescent="0.2">
      <c r="A32" s="304"/>
      <c r="B32" s="305"/>
      <c r="C32" s="308"/>
      <c r="D32" s="276"/>
      <c r="E32" s="277"/>
      <c r="F32" s="277"/>
      <c r="G32" s="277"/>
      <c r="H32" s="277"/>
      <c r="I32" s="277"/>
      <c r="J32" s="277"/>
      <c r="K32" s="277"/>
      <c r="L32" s="277"/>
      <c r="M32" s="277"/>
      <c r="N32" s="277"/>
      <c r="O32" s="277"/>
      <c r="P32" s="277"/>
      <c r="Q32" s="277"/>
      <c r="R32" s="277"/>
    </row>
    <row xmlns:x14ac="http://schemas.microsoft.com/office/spreadsheetml/2009/9/ac" r="33" ht="15" x14ac:dyDescent="0.2">
      <c r="A33" s="304"/>
      <c r="B33" s="305"/>
      <c r="C33" s="308"/>
      <c r="D33" s="276"/>
      <c r="E33" s="277"/>
      <c r="F33" s="277"/>
      <c r="G33" s="277"/>
      <c r="H33" s="277"/>
      <c r="I33" s="277"/>
      <c r="J33" s="277"/>
      <c r="K33" s="277"/>
      <c r="L33" s="277"/>
      <c r="M33" s="277"/>
      <c r="N33" s="277"/>
      <c r="O33" s="277"/>
      <c r="P33" s="277"/>
      <c r="Q33" s="277"/>
      <c r="R33" s="277"/>
    </row>
    <row xmlns:x14ac="http://schemas.microsoft.com/office/spreadsheetml/2009/9/ac" r="34" ht="15" x14ac:dyDescent="0.2">
      <c r="A34" s="304"/>
      <c r="B34" s="305"/>
      <c r="D34" s="276"/>
      <c r="E34" s="277"/>
      <c r="F34" s="277"/>
      <c r="G34" s="277"/>
      <c r="H34" s="277"/>
      <c r="I34" s="277"/>
      <c r="J34" s="277"/>
      <c r="K34" s="277"/>
      <c r="L34" s="277"/>
      <c r="M34" s="277"/>
      <c r="N34" s="277"/>
      <c r="O34" s="277"/>
      <c r="P34" s="277"/>
      <c r="Q34" s="277"/>
      <c r="R34" s="277"/>
    </row>
    <row xmlns:x14ac="http://schemas.microsoft.com/office/spreadsheetml/2009/9/ac" r="35" ht="15" x14ac:dyDescent="0.2">
      <c r="A35" s="276"/>
      <c r="B35" s="276"/>
      <c r="C35" s="276"/>
      <c r="D35" s="276"/>
      <c r="E35" s="277"/>
      <c r="F35" s="277"/>
      <c r="G35" s="277"/>
      <c r="H35" s="277"/>
      <c r="I35" s="277"/>
      <c r="J35" s="277"/>
      <c r="K35" s="277"/>
      <c r="L35" s="277"/>
      <c r="M35" s="277"/>
      <c r="N35" s="277"/>
      <c r="O35" s="277"/>
      <c r="P35" s="277"/>
      <c r="Q35" s="277"/>
      <c r="R35" s="277"/>
    </row>
    <row xmlns:x14ac="http://schemas.microsoft.com/office/spreadsheetml/2009/9/ac" r="36" ht="15" x14ac:dyDescent="0.2">
      <c r="A36" s="276"/>
      <c r="B36" s="276"/>
      <c r="C36" s="276"/>
      <c r="D36" s="276"/>
      <c r="E36" s="277"/>
      <c r="F36" s="277"/>
      <c r="G36" s="277"/>
      <c r="H36" s="277"/>
      <c r="I36" s="277"/>
      <c r="J36" s="277"/>
      <c r="K36" s="277"/>
      <c r="L36" s="277"/>
      <c r="M36" s="277"/>
      <c r="N36" s="277"/>
      <c r="O36" s="277"/>
      <c r="P36" s="277"/>
      <c r="Q36" s="277"/>
      <c r="R36" s="277"/>
    </row>
    <row xmlns:x14ac="http://schemas.microsoft.com/office/spreadsheetml/2009/9/ac" r="37" ht="15" x14ac:dyDescent="0.2">
      <c r="A37" s="276"/>
      <c r="B37" s="276"/>
      <c r="C37" s="276"/>
      <c r="D37" s="276"/>
    </row>
    <row xmlns:x14ac="http://schemas.microsoft.com/office/spreadsheetml/2009/9/ac" r="38" ht="15" x14ac:dyDescent="0.2">
      <c r="A38" s="276"/>
      <c r="B38" s="276"/>
      <c r="C38" s="276"/>
      <c r="D38" s="276"/>
    </row>
    <row xmlns:x14ac="http://schemas.microsoft.com/office/spreadsheetml/2009/9/ac" r="39" ht="15" x14ac:dyDescent="0.2">
      <c r="A39" s="276"/>
      <c r="B39" s="276"/>
      <c r="C39" s="276"/>
      <c r="D39" s="276"/>
    </row>
    <row xmlns:x14ac="http://schemas.microsoft.com/office/spreadsheetml/2009/9/ac" r="40" ht="15" x14ac:dyDescent="0.2">
      <c r="A40" s="276"/>
      <c r="B40" s="276"/>
      <c r="C40" s="276"/>
      <c r="D40" s="276"/>
    </row>
    <row xmlns:x14ac="http://schemas.microsoft.com/office/spreadsheetml/2009/9/ac" r="46" x14ac:dyDescent="0.2">
      <c r="L46" s="30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 min="242" max="242" width="24.625" style="133" customWidth="true"/>
    <col min="243" max="243" width="29.75" customWidth="true"/>
    <col min="244" max="249" width="7.875" customWidth="true"/>
    <col min="250" max="251" width="1.125" customWidth="true"/>
  </cols>
  <sheetData>
    <row xmlns:x14ac="http://schemas.microsoft.com/office/spreadsheetml/2009/9/ac" r="1" s="314" customFormat="true" ht="30" customHeight="true" x14ac:dyDescent="0.25">
      <c r="B1" s="331" t="s">
        <v>31</v>
      </c>
      <c r="C1" s="413" t="s">
        <v>248</v>
      </c>
      <c r="D1" s="319" t="s">
        <v>177</v>
      </c>
      <c r="E1" s="319"/>
      <c r="F1" s="319"/>
      <c r="G1" s="319"/>
      <c r="H1" s="319"/>
      <c r="I1" s="329"/>
      <c r="J1" s="312"/>
      <c r="K1" s="312"/>
      <c r="L1" s="331" t="s">
        <v>31</v>
      </c>
      <c r="M1" s="413" t="s">
        <v>249</v>
      </c>
      <c r="N1" s="319" t="s">
        <v>177</v>
      </c>
      <c r="O1" s="319"/>
      <c r="P1" s="319"/>
      <c r="Q1" s="319"/>
      <c r="R1" s="319"/>
      <c r="S1" s="329"/>
      <c r="T1" s="312"/>
      <c r="U1" s="312"/>
      <c r="V1" s="331" t="s">
        <v>31</v>
      </c>
      <c r="W1" s="413" t="s">
        <v>250</v>
      </c>
      <c r="X1" s="319" t="s">
        <v>177</v>
      </c>
      <c r="Y1" s="319"/>
      <c r="Z1" s="319"/>
      <c r="AA1" s="319"/>
      <c r="AB1" s="319"/>
      <c r="AC1" s="329"/>
      <c r="AD1" s="312"/>
      <c r="AE1" s="312"/>
      <c r="AF1" s="331" t="s">
        <v>31</v>
      </c>
      <c r="AG1" s="413" t="s">
        <v>251</v>
      </c>
      <c r="AH1" s="319" t="s">
        <v>177</v>
      </c>
      <c r="AI1" s="319"/>
      <c r="AJ1" s="319"/>
      <c r="AK1" s="319"/>
      <c r="AL1" s="319"/>
      <c r="AM1" s="329"/>
      <c r="AN1" s="312"/>
      <c r="AO1" s="312"/>
      <c r="AP1" s="331" t="s">
        <v>31</v>
      </c>
      <c r="AQ1" s="413" t="s">
        <v>252</v>
      </c>
      <c r="AR1" s="319" t="s">
        <v>177</v>
      </c>
      <c r="AS1" s="319"/>
      <c r="AT1" s="319"/>
      <c r="AU1" s="319"/>
      <c r="AV1" s="319"/>
      <c r="AW1" s="329"/>
      <c r="AX1" s="312"/>
      <c r="AY1" s="312"/>
      <c r="AZ1" s="331" t="s">
        <v>31</v>
      </c>
      <c r="BA1" s="413" t="s">
        <v>253</v>
      </c>
      <c r="BB1" s="319" t="s">
        <v>177</v>
      </c>
      <c r="BC1" s="319"/>
      <c r="BD1" s="319"/>
      <c r="BE1" s="319"/>
      <c r="BF1" s="319"/>
      <c r="BG1" s="329"/>
      <c r="BH1" s="312"/>
      <c r="BI1" s="312"/>
      <c r="BJ1" s="331" t="s">
        <v>31</v>
      </c>
      <c r="BK1" s="413">
        <v>2019</v>
      </c>
      <c r="BL1" s="319" t="s">
        <v>177</v>
      </c>
      <c r="BM1" s="319"/>
      <c r="BN1" s="319"/>
      <c r="BO1" s="319"/>
      <c r="BP1" s="319"/>
      <c r="BQ1" s="329"/>
      <c r="BR1" s="312"/>
      <c r="BS1" s="312"/>
      <c r="BT1" s="331" t="s">
        <v>31</v>
      </c>
      <c r="BU1" s="413">
        <v>2021</v>
      </c>
      <c r="BV1" s="319" t="s">
        <v>177</v>
      </c>
      <c r="BW1" s="319"/>
      <c r="BX1" s="319"/>
      <c r="BY1" s="319"/>
      <c r="BZ1" s="319"/>
      <c r="CA1" s="329"/>
      <c r="CB1" s="312"/>
      <c r="CC1" s="312"/>
    </row>
    <row xmlns:x14ac="http://schemas.microsoft.com/office/spreadsheetml/2009/9/ac" r="2" s="314" customFormat="true" ht="30" customHeight="true" x14ac:dyDescent="0.25">
      <c r="A2" s="568" t="s">
        <v>290</v>
      </c>
      <c r="B2" s="361" t="s">
        <v>242</v>
      </c>
      <c r="C2" s="274" t="s">
        <v>192</v>
      </c>
      <c r="D2" s="274" t="s">
        <v>159</v>
      </c>
      <c r="E2" s="320"/>
      <c r="F2" s="320"/>
      <c r="G2" s="320"/>
      <c r="H2" s="320"/>
      <c r="I2" s="330"/>
      <c r="J2" s="315" t="s">
        <v>254</v>
      </c>
      <c r="K2" s="315"/>
      <c r="L2" s="361" t="s">
        <v>243</v>
      </c>
      <c r="M2" s="274" t="s">
        <v>192</v>
      </c>
      <c r="N2" s="274" t="s">
        <v>160</v>
      </c>
      <c r="O2" s="320"/>
      <c r="P2" s="320"/>
      <c r="Q2" s="320"/>
      <c r="R2" s="320"/>
      <c r="S2" s="330"/>
      <c r="T2" s="315" t="s">
        <v>254</v>
      </c>
      <c r="U2" s="315"/>
      <c r="V2" s="361" t="s">
        <v>244</v>
      </c>
      <c r="W2" s="274" t="s">
        <v>192</v>
      </c>
      <c r="X2" s="274" t="s">
        <v>161</v>
      </c>
      <c r="Y2" s="320"/>
      <c r="Z2" s="320"/>
      <c r="AA2" s="320"/>
      <c r="AB2" s="320"/>
      <c r="AC2" s="330"/>
      <c r="AD2" s="315" t="s">
        <v>254</v>
      </c>
      <c r="AE2" s="315"/>
      <c r="AF2" s="361" t="s">
        <v>245</v>
      </c>
      <c r="AG2" s="274" t="s">
        <v>192</v>
      </c>
      <c r="AH2" s="274" t="s">
        <v>162</v>
      </c>
      <c r="AI2" s="320"/>
      <c r="AJ2" s="320"/>
      <c r="AK2" s="320"/>
      <c r="AL2" s="320"/>
      <c r="AM2" s="330"/>
      <c r="AN2" s="315" t="s">
        <v>254</v>
      </c>
      <c r="AO2" s="315"/>
      <c r="AP2" s="361" t="s">
        <v>246</v>
      </c>
      <c r="AQ2" s="274" t="s">
        <v>192</v>
      </c>
      <c r="AR2" s="274" t="s">
        <v>163</v>
      </c>
      <c r="AS2" s="320"/>
      <c r="AT2" s="320"/>
      <c r="AU2" s="320"/>
      <c r="AV2" s="320"/>
      <c r="AW2" s="330"/>
      <c r="AX2" s="315" t="s">
        <v>254</v>
      </c>
      <c r="AY2" s="315"/>
      <c r="AZ2" s="361" t="s">
        <v>247</v>
      </c>
      <c r="BA2" s="274" t="s">
        <v>220</v>
      </c>
      <c r="BB2" s="274" t="s">
        <v>221</v>
      </c>
      <c r="BC2" s="320"/>
      <c r="BD2" s="320"/>
      <c r="BE2" s="320"/>
      <c r="BF2" s="320"/>
      <c r="BG2" s="330"/>
      <c r="BH2" s="315" t="s">
        <v>254</v>
      </c>
      <c r="BI2" s="315"/>
      <c r="BJ2" s="361" t="s">
        <v>286</v>
      </c>
      <c r="BK2" s="274" t="s">
        <v>275</v>
      </c>
      <c r="BL2" s="274" t="s">
        <v>285</v>
      </c>
      <c r="BM2" s="320"/>
      <c r="BN2" s="320"/>
      <c r="BO2" s="320"/>
      <c r="BP2" s="320"/>
      <c r="BQ2" s="330"/>
      <c r="BR2" s="315" t="s">
        <v>254</v>
      </c>
      <c r="BS2" s="315"/>
      <c r="BT2" s="361" t="s">
        <v>279</v>
      </c>
      <c r="BU2" s="274" t="s">
        <v>220</v>
      </c>
      <c r="BV2" s="274" t="s">
        <v>280</v>
      </c>
      <c r="BW2" s="320"/>
      <c r="BX2" s="320"/>
      <c r="BY2" s="320"/>
      <c r="BZ2" s="320"/>
      <c r="CA2" s="330"/>
      <c r="CB2" s="315" t="s">
        <v>254</v>
      </c>
      <c r="CC2" s="315"/>
    </row>
    <row xmlns:x14ac="http://schemas.microsoft.com/office/spreadsheetml/2009/9/ac" r="3" s="254" customFormat="true" ht="18" customHeight="true" x14ac:dyDescent="0.25">
      <c r="A3" s="568"/>
      <c r="B3" s="362" t="s">
        <v>184</v>
      </c>
      <c r="C3" s="363" t="s">
        <v>56</v>
      </c>
      <c r="D3" s="364" t="s">
        <v>7</v>
      </c>
      <c r="E3" s="364" t="s">
        <v>1</v>
      </c>
      <c r="F3" s="364" t="s">
        <v>2</v>
      </c>
      <c r="G3" s="364" t="s">
        <v>16</v>
      </c>
      <c r="H3" s="364" t="s">
        <v>17</v>
      </c>
      <c r="I3" s="365" t="s">
        <v>18</v>
      </c>
      <c r="J3" s="252"/>
      <c r="K3" s="252"/>
      <c r="L3" s="362" t="s">
        <v>184</v>
      </c>
      <c r="M3" s="363" t="s">
        <v>56</v>
      </c>
      <c r="N3" s="364" t="s">
        <v>7</v>
      </c>
      <c r="O3" s="364" t="s">
        <v>1</v>
      </c>
      <c r="P3" s="364" t="s">
        <v>2</v>
      </c>
      <c r="Q3" s="364" t="s">
        <v>16</v>
      </c>
      <c r="R3" s="364" t="s">
        <v>17</v>
      </c>
      <c r="S3" s="365" t="s">
        <v>18</v>
      </c>
      <c r="T3" s="252"/>
      <c r="U3" s="252"/>
      <c r="V3" s="362" t="s">
        <v>184</v>
      </c>
      <c r="W3" s="363" t="s">
        <v>56</v>
      </c>
      <c r="X3" s="364" t="s">
        <v>7</v>
      </c>
      <c r="Y3" s="364" t="s">
        <v>1</v>
      </c>
      <c r="Z3" s="364" t="s">
        <v>2</v>
      </c>
      <c r="AA3" s="364" t="s">
        <v>16</v>
      </c>
      <c r="AB3" s="364" t="s">
        <v>17</v>
      </c>
      <c r="AC3" s="365" t="s">
        <v>18</v>
      </c>
      <c r="AD3" s="252"/>
      <c r="AE3" s="252"/>
      <c r="AF3" s="362" t="s">
        <v>184</v>
      </c>
      <c r="AG3" s="363" t="s">
        <v>56</v>
      </c>
      <c r="AH3" s="364" t="s">
        <v>7</v>
      </c>
      <c r="AI3" s="364" t="s">
        <v>1</v>
      </c>
      <c r="AJ3" s="364" t="s">
        <v>2</v>
      </c>
      <c r="AK3" s="364" t="s">
        <v>16</v>
      </c>
      <c r="AL3" s="364" t="s">
        <v>17</v>
      </c>
      <c r="AM3" s="365" t="s">
        <v>18</v>
      </c>
      <c r="AN3" s="252"/>
      <c r="AO3" s="252"/>
      <c r="AP3" s="362" t="s">
        <v>184</v>
      </c>
      <c r="AQ3" s="363" t="s">
        <v>56</v>
      </c>
      <c r="AR3" s="364" t="s">
        <v>7</v>
      </c>
      <c r="AS3" s="364" t="s">
        <v>1</v>
      </c>
      <c r="AT3" s="364" t="s">
        <v>2</v>
      </c>
      <c r="AU3" s="364" t="s">
        <v>16</v>
      </c>
      <c r="AV3" s="364" t="s">
        <v>17</v>
      </c>
      <c r="AW3" s="365" t="s">
        <v>18</v>
      </c>
      <c r="AX3" s="252"/>
      <c r="AY3" s="252"/>
      <c r="AZ3" s="362" t="s">
        <v>184</v>
      </c>
      <c r="BA3" s="363" t="s">
        <v>56</v>
      </c>
      <c r="BB3" s="364" t="s">
        <v>7</v>
      </c>
      <c r="BC3" s="364" t="s">
        <v>1</v>
      </c>
      <c r="BD3" s="364" t="s">
        <v>2</v>
      </c>
      <c r="BE3" s="364" t="s">
        <v>16</v>
      </c>
      <c r="BF3" s="364" t="s">
        <v>17</v>
      </c>
      <c r="BG3" s="365" t="s">
        <v>18</v>
      </c>
      <c r="BH3" s="252"/>
      <c r="BI3" s="252"/>
      <c r="BJ3" s="362" t="s">
        <v>184</v>
      </c>
      <c r="BK3" s="363" t="s">
        <v>56</v>
      </c>
      <c r="BL3" s="364" t="s">
        <v>7</v>
      </c>
      <c r="BM3" s="364" t="s">
        <v>1</v>
      </c>
      <c r="BN3" s="364" t="s">
        <v>2</v>
      </c>
      <c r="BO3" s="364" t="s">
        <v>16</v>
      </c>
      <c r="BP3" s="364" t="s">
        <v>17</v>
      </c>
      <c r="BQ3" s="365" t="s">
        <v>18</v>
      </c>
      <c r="BR3" s="252"/>
      <c r="BS3" s="252"/>
      <c r="BT3" s="362" t="s">
        <v>184</v>
      </c>
      <c r="BU3" s="363" t="s">
        <v>56</v>
      </c>
      <c r="BV3" s="364" t="s">
        <v>7</v>
      </c>
      <c r="BW3" s="364" t="s">
        <v>1</v>
      </c>
      <c r="BX3" s="364" t="s">
        <v>2</v>
      </c>
      <c r="BY3" s="364" t="s">
        <v>16</v>
      </c>
      <c r="BZ3" s="364" t="s">
        <v>17</v>
      </c>
      <c r="CA3" s="365" t="s">
        <v>18</v>
      </c>
      <c r="CB3" s="252"/>
      <c r="CC3" s="252"/>
      <c r="CD3" s="253"/>
      <c r="CN3" s="253"/>
      <c r="CX3" s="253"/>
      <c r="DH3" s="253"/>
      <c r="DR3" s="253"/>
      <c r="EB3" s="253"/>
      <c r="EL3" s="253"/>
      <c r="EV3" s="253"/>
      <c r="FF3" s="253"/>
      <c r="FP3" s="253"/>
      <c r="FZ3" s="253"/>
      <c r="GJ3" s="253"/>
      <c r="GT3" s="253"/>
      <c r="HD3" s="253"/>
      <c r="HN3" s="253"/>
      <c r="HX3" s="253"/>
      <c r="IH3" s="253"/>
    </row>
    <row xmlns:x14ac="http://schemas.microsoft.com/office/spreadsheetml/2009/9/ac" r="4" s="4" customFormat="true" x14ac:dyDescent="0.25">
      <c r="A4" s="390" t="str">
        <f>IF(ISBLANK('Data Summary'!A6),"",'Data Summary'!A6)</f>
        <v>LAO_2010_EMIS</v>
      </c>
      <c r="B4" s="126"/>
      <c r="C4" s="92" t="s">
        <v>3</v>
      </c>
      <c r="D4" s="7"/>
      <c r="E4" s="7"/>
      <c r="F4" s="7"/>
      <c r="G4" s="7"/>
      <c r="H4" s="7"/>
      <c r="I4" s="26"/>
      <c r="J4" s="24"/>
      <c r="K4" s="24"/>
      <c r="L4" s="138"/>
      <c r="M4" s="92" t="s">
        <v>3</v>
      </c>
      <c r="N4" s="7"/>
      <c r="O4" s="7"/>
      <c r="P4" s="7"/>
      <c r="Q4" s="7"/>
      <c r="R4" s="7"/>
      <c r="S4" s="26"/>
      <c r="T4" s="24"/>
      <c r="U4" s="24"/>
      <c r="V4" s="138"/>
      <c r="W4" s="92" t="s">
        <v>3</v>
      </c>
      <c r="X4" s="7"/>
      <c r="Y4" s="7"/>
      <c r="Z4" s="7"/>
      <c r="AA4" s="7"/>
      <c r="AB4" s="7"/>
      <c r="AC4" s="26"/>
      <c r="AD4" s="24"/>
      <c r="AE4" s="24"/>
      <c r="AF4" s="138"/>
      <c r="AG4" s="92" t="s">
        <v>3</v>
      </c>
      <c r="AH4" s="7"/>
      <c r="AI4" s="7"/>
      <c r="AJ4" s="7"/>
      <c r="AK4" s="7"/>
      <c r="AL4" s="7"/>
      <c r="AM4" s="26"/>
      <c r="AN4" s="24"/>
      <c r="AO4" s="24"/>
      <c r="AP4" s="138"/>
      <c r="AQ4" s="92" t="s">
        <v>3</v>
      </c>
      <c r="AR4" s="7"/>
      <c r="AS4" s="7"/>
      <c r="AT4" s="7"/>
      <c r="AU4" s="7"/>
      <c r="AV4" s="7"/>
      <c r="AW4" s="26"/>
      <c r="AX4" s="24"/>
      <c r="AY4" s="24"/>
      <c r="AZ4" s="138"/>
      <c r="BA4" s="92" t="s">
        <v>3</v>
      </c>
      <c r="BB4" s="7"/>
      <c r="BC4" s="7"/>
      <c r="BD4" s="7"/>
      <c r="BE4" s="7"/>
      <c r="BF4" s="7"/>
      <c r="BG4" s="26"/>
      <c r="BH4" s="24"/>
      <c r="BI4" s="24"/>
      <c r="BJ4" s="138"/>
      <c r="BK4" s="92" t="s">
        <v>3</v>
      </c>
      <c r="BL4" s="7"/>
      <c r="BM4" s="7"/>
      <c r="BN4" s="7"/>
      <c r="BO4" s="7"/>
      <c r="BP4" s="7"/>
      <c r="BQ4" s="26"/>
      <c r="BR4" s="24"/>
      <c r="BS4" s="24"/>
      <c r="BT4" s="138"/>
      <c r="BU4" s="92" t="s">
        <v>3</v>
      </c>
      <c r="BV4" s="7"/>
      <c r="BW4" s="7"/>
      <c r="BX4" s="7"/>
      <c r="BY4" s="7"/>
      <c r="BZ4" s="7"/>
      <c r="CA4" s="26"/>
      <c r="CB4" s="24"/>
      <c r="CC4" s="24"/>
      <c r="CD4" s="134"/>
      <c r="CN4" s="134"/>
      <c r="CX4" s="134"/>
      <c r="DH4" s="134"/>
      <c r="DR4" s="134"/>
      <c r="EB4" s="134"/>
      <c r="EL4" s="134"/>
      <c r="EV4" s="134"/>
      <c r="FF4" s="134"/>
      <c r="FP4" s="134"/>
      <c r="FZ4" s="134"/>
      <c r="GJ4" s="134"/>
      <c r="GT4" s="134"/>
      <c r="HD4" s="134"/>
      <c r="HN4" s="134"/>
      <c r="HX4" s="134"/>
      <c r="IH4" s="134"/>
    </row>
    <row xmlns:x14ac="http://schemas.microsoft.com/office/spreadsheetml/2009/9/ac" r="5" s="4" customFormat="true" x14ac:dyDescent="0.25">
      <c r="A5" s="390" t="str">
        <f ca="true">IF(ISBLANK('Data Summary'!A7),"",'Data Summary'!A7)</f>
        <v>LAO_2011_EMIS</v>
      </c>
      <c r="B5" s="126"/>
      <c r="C5" s="92" t="s">
        <v>25</v>
      </c>
      <c r="D5" s="7"/>
      <c r="E5" s="7"/>
      <c r="F5" s="7"/>
      <c r="G5" s="7"/>
      <c r="H5" s="7"/>
      <c r="I5" s="26"/>
      <c r="J5" s="24"/>
      <c r="K5" s="24"/>
      <c r="L5" s="138"/>
      <c r="M5" s="92" t="s">
        <v>25</v>
      </c>
      <c r="N5" s="7"/>
      <c r="O5" s="7"/>
      <c r="P5" s="7"/>
      <c r="Q5" s="7"/>
      <c r="R5" s="7"/>
      <c r="S5" s="26"/>
      <c r="T5" s="24"/>
      <c r="U5" s="24"/>
      <c r="V5" s="138"/>
      <c r="W5" s="92" t="s">
        <v>25</v>
      </c>
      <c r="X5" s="7"/>
      <c r="Y5" s="7"/>
      <c r="Z5" s="7"/>
      <c r="AA5" s="7"/>
      <c r="AB5" s="7"/>
      <c r="AC5" s="26"/>
      <c r="AD5" s="24"/>
      <c r="AE5" s="24"/>
      <c r="AF5" s="138"/>
      <c r="AG5" s="92" t="s">
        <v>25</v>
      </c>
      <c r="AH5" s="7"/>
      <c r="AI5" s="7"/>
      <c r="AJ5" s="7"/>
      <c r="AK5" s="7"/>
      <c r="AL5" s="7"/>
      <c r="AM5" s="26"/>
      <c r="AN5" s="24"/>
      <c r="AO5" s="24"/>
      <c r="AP5" s="138"/>
      <c r="AQ5" s="92" t="s">
        <v>25</v>
      </c>
      <c r="AR5" s="7"/>
      <c r="AS5" s="7"/>
      <c r="AT5" s="7"/>
      <c r="AU5" s="7"/>
      <c r="AV5" s="7"/>
      <c r="AW5" s="26"/>
      <c r="AX5" s="24"/>
      <c r="AY5" s="24"/>
      <c r="AZ5" s="138"/>
      <c r="BA5" s="92" t="s">
        <v>25</v>
      </c>
      <c r="BB5" s="7"/>
      <c r="BC5" s="7"/>
      <c r="BD5" s="7"/>
      <c r="BE5" s="7"/>
      <c r="BF5" s="7"/>
      <c r="BG5" s="26"/>
      <c r="BH5" s="24"/>
      <c r="BI5" s="24"/>
      <c r="BJ5" s="138"/>
      <c r="BK5" s="92" t="s">
        <v>25</v>
      </c>
      <c r="BL5" s="7"/>
      <c r="BM5" s="7"/>
      <c r="BN5" s="7"/>
      <c r="BO5" s="7"/>
      <c r="BP5" s="7"/>
      <c r="BQ5" s="26"/>
      <c r="BR5" s="24"/>
      <c r="BS5" s="24"/>
      <c r="BT5" s="138"/>
      <c r="BU5" s="92" t="s">
        <v>25</v>
      </c>
      <c r="BV5" s="7"/>
      <c r="BW5" s="7"/>
      <c r="BX5" s="7"/>
      <c r="BY5" s="7"/>
      <c r="BZ5" s="7"/>
      <c r="CA5" s="26"/>
      <c r="CB5" s="24"/>
      <c r="CC5" s="24"/>
      <c r="CD5" s="134"/>
      <c r="CN5" s="134"/>
      <c r="CX5" s="134"/>
      <c r="DH5" s="134"/>
      <c r="DR5" s="134"/>
      <c r="EB5" s="134"/>
      <c r="EL5" s="134"/>
      <c r="EV5" s="134"/>
      <c r="FF5" s="134"/>
      <c r="FP5" s="134"/>
      <c r="FZ5" s="134"/>
      <c r="GJ5" s="134"/>
      <c r="GT5" s="134"/>
      <c r="HD5" s="134"/>
      <c r="HN5" s="134"/>
      <c r="HX5" s="134"/>
      <c r="IH5" s="134"/>
    </row>
    <row xmlns:x14ac="http://schemas.microsoft.com/office/spreadsheetml/2009/9/ac" r="6" s="4" customFormat="true" ht="15.6" customHeight="true" x14ac:dyDescent="0.25">
      <c r="A6" s="390" t="str">
        <f ca="true">IF(ISBLANK('Data Summary'!A8),"",'Data Summary'!A8)</f>
        <v>LAO_2012_EMIS</v>
      </c>
      <c r="B6" s="138"/>
      <c r="C6" s="93" t="s">
        <v>26</v>
      </c>
      <c r="D6" s="19"/>
      <c r="E6" s="7"/>
      <c r="F6" s="7"/>
      <c r="G6" s="7"/>
      <c r="H6" s="7"/>
      <c r="I6" s="26"/>
      <c r="J6" s="24"/>
      <c r="K6" s="24"/>
      <c r="L6" s="138"/>
      <c r="M6" s="93" t="s">
        <v>26</v>
      </c>
      <c r="N6" s="19"/>
      <c r="O6" s="7"/>
      <c r="P6" s="7"/>
      <c r="Q6" s="7"/>
      <c r="R6" s="7"/>
      <c r="S6" s="26"/>
      <c r="T6" s="24"/>
      <c r="U6" s="24"/>
      <c r="V6" s="138"/>
      <c r="W6" s="93" t="s">
        <v>26</v>
      </c>
      <c r="X6" s="19"/>
      <c r="Y6" s="7"/>
      <c r="Z6" s="7"/>
      <c r="AA6" s="7"/>
      <c r="AB6" s="7"/>
      <c r="AC6" s="26"/>
      <c r="AD6" s="24"/>
      <c r="AE6" s="24"/>
      <c r="AF6" s="138"/>
      <c r="AG6" s="93" t="s">
        <v>26</v>
      </c>
      <c r="AH6" s="19"/>
      <c r="AI6" s="7"/>
      <c r="AJ6" s="7"/>
      <c r="AK6" s="7"/>
      <c r="AL6" s="7"/>
      <c r="AM6" s="26"/>
      <c r="AN6" s="24"/>
      <c r="AO6" s="24"/>
      <c r="AP6" s="138"/>
      <c r="AQ6" s="93" t="s">
        <v>26</v>
      </c>
      <c r="AR6" s="19"/>
      <c r="AS6" s="7"/>
      <c r="AT6" s="7"/>
      <c r="AU6" s="7"/>
      <c r="AV6" s="7"/>
      <c r="AW6" s="26"/>
      <c r="AX6" s="24"/>
      <c r="AY6" s="24"/>
      <c r="AZ6" s="138"/>
      <c r="BA6" s="93" t="s">
        <v>26</v>
      </c>
      <c r="BB6" s="19"/>
      <c r="BC6" s="7"/>
      <c r="BD6" s="7"/>
      <c r="BE6" s="7"/>
      <c r="BF6" s="7"/>
      <c r="BG6" s="26"/>
      <c r="BH6" s="24"/>
      <c r="BI6" s="24"/>
      <c r="BJ6" s="138"/>
      <c r="BK6" s="93" t="s">
        <v>26</v>
      </c>
      <c r="BL6" s="19"/>
      <c r="BM6" s="7"/>
      <c r="BN6" s="7"/>
      <c r="BO6" s="7"/>
      <c r="BP6" s="7"/>
      <c r="BQ6" s="26"/>
      <c r="BR6" s="24"/>
      <c r="BS6" s="24"/>
      <c r="BT6" s="138"/>
      <c r="BU6" s="93" t="s">
        <v>26</v>
      </c>
      <c r="BV6" s="19"/>
      <c r="BW6" s="7"/>
      <c r="BX6" s="7"/>
      <c r="BY6" s="7"/>
      <c r="BZ6" s="7"/>
      <c r="CA6" s="26"/>
      <c r="CB6" s="24"/>
      <c r="CC6" s="24"/>
      <c r="CD6" s="134"/>
      <c r="CN6" s="134"/>
      <c r="CX6" s="134"/>
      <c r="DH6" s="134"/>
      <c r="DR6" s="134"/>
      <c r="EB6" s="134"/>
      <c r="EL6" s="134"/>
      <c r="EV6" s="134"/>
      <c r="FF6" s="134"/>
      <c r="FP6" s="134"/>
      <c r="FZ6" s="134"/>
      <c r="GJ6" s="134"/>
      <c r="GT6" s="134"/>
      <c r="HD6" s="134"/>
      <c r="HN6" s="134"/>
      <c r="HX6" s="134"/>
      <c r="IH6" s="134"/>
    </row>
    <row xmlns:x14ac="http://schemas.microsoft.com/office/spreadsheetml/2009/9/ac" r="7" s="4" customFormat="true" x14ac:dyDescent="0.25">
      <c r="A7" s="390" t="str">
        <f ca="true">IF(ISBLANK('Data Summary'!A9),"",'Data Summary'!A9)</f>
        <v>LAO_2013_EMIS</v>
      </c>
      <c r="B7" s="126"/>
      <c r="C7" s="93" t="s">
        <v>141</v>
      </c>
      <c r="D7" s="79"/>
      <c r="E7" s="7"/>
      <c r="F7" s="7"/>
      <c r="G7" s="7"/>
      <c r="H7" s="7"/>
      <c r="I7" s="26"/>
      <c r="J7" s="24"/>
      <c r="K7" s="24"/>
      <c r="L7" s="126"/>
      <c r="M7" s="93" t="s">
        <v>141</v>
      </c>
      <c r="N7" s="79"/>
      <c r="O7" s="7"/>
      <c r="P7" s="7"/>
      <c r="Q7" s="7"/>
      <c r="R7" s="7"/>
      <c r="S7" s="26"/>
      <c r="T7" s="24"/>
      <c r="U7" s="24"/>
      <c r="V7" s="126"/>
      <c r="W7" s="93" t="s">
        <v>141</v>
      </c>
      <c r="X7" s="79"/>
      <c r="Y7" s="7"/>
      <c r="Z7" s="7"/>
      <c r="AA7" s="7"/>
      <c r="AB7" s="7"/>
      <c r="AC7" s="26"/>
      <c r="AD7" s="24"/>
      <c r="AE7" s="24"/>
      <c r="AF7" s="126"/>
      <c r="AG7" s="93" t="s">
        <v>141</v>
      </c>
      <c r="AH7" s="79"/>
      <c r="AI7" s="7"/>
      <c r="AJ7" s="7"/>
      <c r="AK7" s="7"/>
      <c r="AL7" s="7"/>
      <c r="AM7" s="26"/>
      <c r="AN7" s="24"/>
      <c r="AO7" s="24"/>
      <c r="AP7" s="126"/>
      <c r="AQ7" s="93" t="s">
        <v>141</v>
      </c>
      <c r="AR7" s="79"/>
      <c r="AS7" s="7"/>
      <c r="AT7" s="7"/>
      <c r="AU7" s="7"/>
      <c r="AV7" s="7"/>
      <c r="AW7" s="26"/>
      <c r="AX7" s="24"/>
      <c r="AY7" s="24"/>
      <c r="AZ7" s="126"/>
      <c r="BA7" s="93" t="s">
        <v>141</v>
      </c>
      <c r="BB7" s="79"/>
      <c r="BC7" s="7"/>
      <c r="BD7" s="7"/>
      <c r="BE7" s="7"/>
      <c r="BF7" s="7"/>
      <c r="BG7" s="26"/>
      <c r="BH7" s="24"/>
      <c r="BI7" s="24"/>
      <c r="BJ7" s="126"/>
      <c r="BK7" s="93" t="s">
        <v>283</v>
      </c>
      <c r="BL7" s="79"/>
      <c r="BM7" s="7"/>
      <c r="BN7" s="7"/>
      <c r="BO7" s="7"/>
      <c r="BP7" s="7"/>
      <c r="BQ7" s="26"/>
      <c r="BR7" s="24"/>
      <c r="BS7" s="24"/>
      <c r="BT7" s="126" t="s">
        <v>282</v>
      </c>
      <c r="BU7" s="93" t="s">
        <v>283</v>
      </c>
      <c r="BV7" s="79">
        <v>60.373350718917393</v>
      </c>
      <c r="BW7" s="7"/>
      <c r="BX7" s="7"/>
      <c r="BY7" s="7">
        <v>50</v>
      </c>
      <c r="BZ7" s="7">
        <v>66.7</v>
      </c>
      <c r="CA7" s="26">
        <v>50</v>
      </c>
      <c r="CB7" s="24"/>
      <c r="CC7" s="24"/>
      <c r="CD7" s="134"/>
      <c r="CN7" s="134"/>
      <c r="CX7" s="134"/>
      <c r="DH7" s="134"/>
      <c r="DR7" s="134"/>
      <c r="EB7" s="134"/>
      <c r="EL7" s="134"/>
      <c r="EV7" s="134"/>
      <c r="FF7" s="134"/>
      <c r="FP7" s="134"/>
      <c r="FZ7" s="134"/>
      <c r="GJ7" s="134"/>
      <c r="GT7" s="134"/>
      <c r="HD7" s="134"/>
      <c r="HN7" s="134"/>
      <c r="HX7" s="134"/>
      <c r="IH7" s="134"/>
    </row>
    <row xmlns:x14ac="http://schemas.microsoft.com/office/spreadsheetml/2009/9/ac" r="8" s="4" customFormat="true" x14ac:dyDescent="0.25">
      <c r="A8" s="390" t="str">
        <f ca="true">IF(ISBLANK('Data Summary'!A10),"",'Data Summary'!A10)</f>
        <v>LAO_2016_EMIS</v>
      </c>
      <c r="B8" s="138"/>
      <c r="C8" s="93" t="s">
        <v>142</v>
      </c>
      <c r="D8" s="19"/>
      <c r="E8" s="7"/>
      <c r="F8" s="7"/>
      <c r="G8" s="7"/>
      <c r="H8" s="7"/>
      <c r="I8" s="26"/>
      <c r="J8" s="24"/>
      <c r="K8" s="24"/>
      <c r="L8" s="138"/>
      <c r="M8" s="93" t="s">
        <v>142</v>
      </c>
      <c r="N8" s="19"/>
      <c r="O8" s="7"/>
      <c r="P8" s="7"/>
      <c r="Q8" s="7"/>
      <c r="R8" s="7"/>
      <c r="S8" s="26"/>
      <c r="T8" s="24"/>
      <c r="U8" s="24"/>
      <c r="V8" s="138"/>
      <c r="W8" s="93" t="s">
        <v>142</v>
      </c>
      <c r="X8" s="19"/>
      <c r="Y8" s="7"/>
      <c r="Z8" s="7"/>
      <c r="AA8" s="7"/>
      <c r="AB8" s="7"/>
      <c r="AC8" s="26"/>
      <c r="AD8" s="24"/>
      <c r="AE8" s="24"/>
      <c r="AF8" s="138"/>
      <c r="AG8" s="93" t="s">
        <v>142</v>
      </c>
      <c r="AH8" s="19"/>
      <c r="AI8" s="7"/>
      <c r="AJ8" s="7"/>
      <c r="AK8" s="7"/>
      <c r="AL8" s="7"/>
      <c r="AM8" s="26"/>
      <c r="AN8" s="24"/>
      <c r="AO8" s="24"/>
      <c r="AP8" s="138"/>
      <c r="AQ8" s="93" t="s">
        <v>142</v>
      </c>
      <c r="AR8" s="19"/>
      <c r="AS8" s="7"/>
      <c r="AT8" s="7"/>
      <c r="AU8" s="7"/>
      <c r="AV8" s="7"/>
      <c r="AW8" s="26"/>
      <c r="AX8" s="24"/>
      <c r="AY8" s="24"/>
      <c r="AZ8" s="138"/>
      <c r="BA8" s="93" t="s">
        <v>142</v>
      </c>
      <c r="BB8" s="19"/>
      <c r="BC8" s="7"/>
      <c r="BD8" s="7"/>
      <c r="BE8" s="7"/>
      <c r="BF8" s="7"/>
      <c r="BG8" s="26"/>
      <c r="BH8" s="24"/>
      <c r="BI8" s="24"/>
      <c r="BJ8" s="138"/>
      <c r="BK8" s="93" t="s">
        <v>142</v>
      </c>
      <c r="BL8" s="19"/>
      <c r="BM8" s="7"/>
      <c r="BN8" s="7"/>
      <c r="BO8" s="7"/>
      <c r="BP8" s="7"/>
      <c r="BQ8" s="26"/>
      <c r="BR8" s="24"/>
      <c r="BS8" s="24"/>
      <c r="BT8" s="138"/>
      <c r="BU8" s="93" t="s">
        <v>142</v>
      </c>
      <c r="BV8" s="19"/>
      <c r="BW8" s="7"/>
      <c r="BX8" s="7"/>
      <c r="BY8" s="7"/>
      <c r="BZ8" s="7"/>
      <c r="CA8" s="26"/>
      <c r="CB8" s="24"/>
      <c r="CC8" s="24"/>
      <c r="CD8" s="134"/>
      <c r="CN8" s="134"/>
      <c r="CX8" s="134"/>
      <c r="DH8" s="134"/>
      <c r="DR8" s="134"/>
      <c r="EB8" s="134"/>
      <c r="EL8" s="134"/>
      <c r="EV8" s="134"/>
      <c r="FF8" s="134"/>
      <c r="FP8" s="134"/>
      <c r="FZ8" s="134"/>
      <c r="GJ8" s="134"/>
      <c r="GT8" s="134"/>
      <c r="HD8" s="134"/>
      <c r="HN8" s="134"/>
      <c r="HX8" s="134"/>
      <c r="IH8" s="134"/>
    </row>
    <row xmlns:x14ac="http://schemas.microsoft.com/office/spreadsheetml/2009/9/ac" r="9" s="4" customFormat="true" x14ac:dyDescent="0.25">
      <c r="A9" s="390" t="str">
        <f ca="true">IF(ISBLANK('Data Summary'!A11),"",'Data Summary'!A11)</f>
        <v>LAO_2017_SABER</v>
      </c>
      <c r="B9" s="126"/>
      <c r="C9" s="93" t="s">
        <v>187</v>
      </c>
      <c r="D9" s="19"/>
      <c r="E9" s="7"/>
      <c r="F9" s="7"/>
      <c r="G9" s="7"/>
      <c r="H9" s="7"/>
      <c r="I9" s="26"/>
      <c r="J9" s="24"/>
      <c r="K9" s="24"/>
      <c r="L9" s="138"/>
      <c r="M9" s="93" t="s">
        <v>187</v>
      </c>
      <c r="N9" s="19"/>
      <c r="O9" s="7"/>
      <c r="P9" s="7"/>
      <c r="Q9" s="7"/>
      <c r="R9" s="7"/>
      <c r="S9" s="26"/>
      <c r="T9" s="24"/>
      <c r="U9" s="24"/>
      <c r="V9" s="138"/>
      <c r="W9" s="93" t="s">
        <v>187</v>
      </c>
      <c r="X9" s="19"/>
      <c r="Y9" s="7"/>
      <c r="Z9" s="7"/>
      <c r="AA9" s="7"/>
      <c r="AB9" s="7"/>
      <c r="AC9" s="26"/>
      <c r="AD9" s="24"/>
      <c r="AE9" s="24"/>
      <c r="AF9" s="138"/>
      <c r="AG9" s="93" t="s">
        <v>187</v>
      </c>
      <c r="AH9" s="19"/>
      <c r="AI9" s="7"/>
      <c r="AJ9" s="7"/>
      <c r="AK9" s="7"/>
      <c r="AL9" s="7"/>
      <c r="AM9" s="26"/>
      <c r="AN9" s="24"/>
      <c r="AO9" s="24"/>
      <c r="AP9" s="138"/>
      <c r="AQ9" s="112" t="s">
        <v>187</v>
      </c>
      <c r="AR9" s="113"/>
      <c r="AS9" s="67"/>
      <c r="AT9" s="67"/>
      <c r="AU9" s="67"/>
      <c r="AV9" s="67"/>
      <c r="AW9" s="68"/>
      <c r="AX9" s="24"/>
      <c r="AY9" s="24"/>
      <c r="AZ9" s="126" t="s">
        <v>236</v>
      </c>
      <c r="BA9" s="112" t="s">
        <v>187</v>
      </c>
      <c r="BB9" s="113">
        <f>BF9</f>
        <v>35.21</v>
      </c>
      <c r="BC9" s="67">
        <v>36.5</v>
      </c>
      <c r="BD9" s="67">
        <v>26.26</v>
      </c>
      <c r="BE9" s="67"/>
      <c r="BF9" s="67">
        <v>35.21</v>
      </c>
      <c r="BG9" s="68"/>
      <c r="BH9" s="24"/>
      <c r="BI9" s="24"/>
      <c r="BJ9" s="126"/>
      <c r="BK9" s="112" t="s">
        <v>187</v>
      </c>
      <c r="BL9" s="113"/>
      <c r="BM9" s="67"/>
      <c r="BN9" s="67"/>
      <c r="BO9" s="67"/>
      <c r="BP9" s="67"/>
      <c r="BQ9" s="68"/>
      <c r="BR9" s="24"/>
      <c r="BS9" s="24"/>
      <c r="BT9" s="126"/>
      <c r="BU9" s="112" t="s">
        <v>187</v>
      </c>
      <c r="BV9" s="113"/>
      <c r="BW9" s="67"/>
      <c r="BX9" s="67"/>
      <c r="BY9" s="67"/>
      <c r="BZ9" s="67"/>
      <c r="CA9" s="68"/>
      <c r="CB9" s="24"/>
      <c r="CC9" s="24"/>
      <c r="CD9" s="134"/>
      <c r="CN9" s="134"/>
      <c r="CX9" s="134"/>
      <c r="DH9" s="134"/>
      <c r="DR9" s="134"/>
      <c r="EB9" s="134"/>
      <c r="EL9" s="134"/>
      <c r="EV9" s="134"/>
      <c r="FF9" s="134"/>
      <c r="FP9" s="134"/>
      <c r="FZ9" s="134"/>
      <c r="GJ9" s="134"/>
      <c r="GT9" s="134"/>
      <c r="HD9" s="134"/>
      <c r="HN9" s="134"/>
      <c r="HX9" s="134"/>
      <c r="IH9" s="134"/>
    </row>
    <row xmlns:x14ac="http://schemas.microsoft.com/office/spreadsheetml/2009/9/ac" r="10" s="2" customFormat="true" ht="86.45" customHeight="true" x14ac:dyDescent="0.25">
      <c r="A10" s="390" t="str">
        <f ca="true">IF(ISBLANK('Data Summary'!A12),"",'Data Summary'!A12)</f>
        <v>LAO_2019_UIS</v>
      </c>
      <c r="B10" s="129" t="s">
        <v>12</v>
      </c>
      <c r="C10" s="570" t="s">
        <v>175</v>
      </c>
      <c r="D10" s="570"/>
      <c r="E10" s="570"/>
      <c r="F10" s="570"/>
      <c r="G10" s="570"/>
      <c r="H10" s="570"/>
      <c r="I10" s="571"/>
      <c r="J10" s="11"/>
      <c r="K10" s="11"/>
      <c r="L10" s="129" t="s">
        <v>12</v>
      </c>
      <c r="M10" s="570" t="s">
        <v>175</v>
      </c>
      <c r="N10" s="570"/>
      <c r="O10" s="570"/>
      <c r="P10" s="570"/>
      <c r="Q10" s="570"/>
      <c r="R10" s="570"/>
      <c r="S10" s="571"/>
      <c r="T10" s="11"/>
      <c r="U10" s="11"/>
      <c r="V10" s="129" t="s">
        <v>12</v>
      </c>
      <c r="W10" s="570" t="s">
        <v>175</v>
      </c>
      <c r="X10" s="570"/>
      <c r="Y10" s="570"/>
      <c r="Z10" s="570"/>
      <c r="AA10" s="570"/>
      <c r="AB10" s="570"/>
      <c r="AC10" s="571"/>
      <c r="AD10" s="11"/>
      <c r="AE10" s="11"/>
      <c r="AF10" s="129" t="s">
        <v>12</v>
      </c>
      <c r="AG10" s="570" t="s">
        <v>175</v>
      </c>
      <c r="AH10" s="570"/>
      <c r="AI10" s="570"/>
      <c r="AJ10" s="570"/>
      <c r="AK10" s="570"/>
      <c r="AL10" s="570"/>
      <c r="AM10" s="571"/>
      <c r="AN10" s="11"/>
      <c r="AO10" s="11"/>
      <c r="AP10" s="129" t="s">
        <v>12</v>
      </c>
      <c r="AQ10" s="570" t="s">
        <v>176</v>
      </c>
      <c r="AR10" s="570"/>
      <c r="AS10" s="570"/>
      <c r="AT10" s="570"/>
      <c r="AU10" s="570"/>
      <c r="AV10" s="570"/>
      <c r="AW10" s="571"/>
      <c r="AX10" s="11"/>
      <c r="AY10" s="11"/>
      <c r="AZ10" s="129" t="s">
        <v>12</v>
      </c>
      <c r="BA10" s="570" t="s">
        <v>238</v>
      </c>
      <c r="BB10" s="570"/>
      <c r="BC10" s="570"/>
      <c r="BD10" s="570"/>
      <c r="BE10" s="570"/>
      <c r="BF10" s="570"/>
      <c r="BG10" s="571"/>
      <c r="BH10" s="11"/>
      <c r="BI10" s="11"/>
      <c r="BJ10" s="129" t="s">
        <v>12</v>
      </c>
      <c r="BK10" s="569" t="s">
        <v>288</v>
      </c>
      <c r="BL10" s="570"/>
      <c r="BM10" s="570"/>
      <c r="BN10" s="570"/>
      <c r="BO10" s="570"/>
      <c r="BP10" s="570"/>
      <c r="BQ10" s="571"/>
      <c r="BR10" s="11"/>
      <c r="BS10" s="11"/>
      <c r="BT10" s="129" t="s">
        <v>12</v>
      </c>
      <c r="BU10" s="569" t="s">
        <v>284</v>
      </c>
      <c r="BV10" s="570"/>
      <c r="BW10" s="570"/>
      <c r="BX10" s="570"/>
      <c r="BY10" s="570"/>
      <c r="BZ10" s="570"/>
      <c r="CA10" s="571"/>
      <c r="CB10" s="11"/>
      <c r="CC10" s="11"/>
      <c r="CD10" s="137"/>
      <c r="CN10" s="137"/>
      <c r="CX10" s="137"/>
      <c r="DH10" s="137"/>
      <c r="DR10" s="137"/>
      <c r="EB10" s="137"/>
      <c r="EL10" s="137"/>
      <c r="EV10" s="137"/>
      <c r="FF10" s="137"/>
      <c r="FP10" s="137"/>
      <c r="FZ10" s="137"/>
      <c r="GJ10" s="137"/>
      <c r="GT10" s="137"/>
      <c r="HD10" s="137"/>
      <c r="HN10" s="137"/>
      <c r="HX10" s="137"/>
      <c r="IH10" s="137"/>
    </row>
    <row xmlns:x14ac="http://schemas.microsoft.com/office/spreadsheetml/2009/9/ac" r="11" s="2" customFormat="true" ht="15.6" customHeight="true" x14ac:dyDescent="0.25">
      <c r="A11" s="390" t="str">
        <f ca="true">IF(ISBLANK('Data Summary'!A13),"",'Data Summary'!A13)</f>
        <v>LAO_2021_TUP</v>
      </c>
      <c r="B11" s="129"/>
      <c r="C11" s="103" t="s">
        <v>120</v>
      </c>
      <c r="D11" s="53"/>
      <c r="E11" s="53"/>
      <c r="F11" s="53"/>
      <c r="G11" s="53"/>
      <c r="H11" s="53"/>
      <c r="I11" s="102"/>
      <c r="J11" s="11"/>
      <c r="K11" s="11"/>
      <c r="L11" s="129"/>
      <c r="M11" s="103" t="s">
        <v>120</v>
      </c>
      <c r="N11" s="101"/>
      <c r="O11" s="101"/>
      <c r="P11" s="101"/>
      <c r="Q11" s="101"/>
      <c r="R11" s="101"/>
      <c r="S11" s="102"/>
      <c r="T11" s="11"/>
      <c r="U11" s="11"/>
      <c r="V11" s="129"/>
      <c r="W11" s="103" t="s">
        <v>120</v>
      </c>
      <c r="X11" s="101"/>
      <c r="Y11" s="101"/>
      <c r="Z11" s="101"/>
      <c r="AA11" s="101"/>
      <c r="AB11" s="101"/>
      <c r="AC11" s="102"/>
      <c r="AD11" s="11"/>
      <c r="AE11" s="11"/>
      <c r="AF11" s="129"/>
      <c r="AG11" s="103" t="s">
        <v>120</v>
      </c>
      <c r="AH11" s="101"/>
      <c r="AI11" s="101"/>
      <c r="AJ11" s="101"/>
      <c r="AK11" s="101"/>
      <c r="AL11" s="101"/>
      <c r="AM11" s="102"/>
      <c r="AN11" s="11"/>
      <c r="AO11" s="11"/>
      <c r="AP11" s="129"/>
      <c r="AQ11" s="103" t="s">
        <v>120</v>
      </c>
      <c r="AR11" s="114"/>
      <c r="AS11" s="114"/>
      <c r="AT11" s="114"/>
      <c r="AU11" s="114"/>
      <c r="AV11" s="114"/>
      <c r="AW11" s="115"/>
      <c r="AX11" s="11"/>
      <c r="AY11" s="11"/>
      <c r="AZ11" s="129"/>
      <c r="BA11" s="103" t="s">
        <v>120</v>
      </c>
      <c r="BB11" s="114"/>
      <c r="BC11" s="114"/>
      <c r="BD11" s="114"/>
      <c r="BE11" s="114"/>
      <c r="BF11" s="114"/>
      <c r="BG11" s="115"/>
      <c r="BH11" s="11"/>
      <c r="BI11" s="11"/>
      <c r="BJ11" s="129"/>
      <c r="BK11" s="103" t="s">
        <v>120</v>
      </c>
      <c r="BL11" s="379"/>
      <c r="BM11" s="379"/>
      <c r="BN11" s="379"/>
      <c r="BO11" s="379"/>
      <c r="BP11" s="379"/>
      <c r="BQ11" s="100"/>
      <c r="BR11" s="11"/>
      <c r="BS11" s="11"/>
      <c r="BT11" s="129"/>
      <c r="BU11" s="103" t="s">
        <v>120</v>
      </c>
      <c r="BV11" s="379"/>
      <c r="BW11" s="379"/>
      <c r="BX11" s="379"/>
      <c r="BY11" s="379"/>
      <c r="BZ11" s="379"/>
      <c r="CA11" s="100"/>
      <c r="CB11" s="11"/>
      <c r="CC11" s="11"/>
      <c r="CD11" s="137"/>
      <c r="CN11" s="137"/>
      <c r="CX11" s="137"/>
      <c r="DH11" s="137"/>
      <c r="DR11" s="137"/>
      <c r="EB11" s="137"/>
      <c r="EL11" s="137"/>
      <c r="EV11" s="137"/>
      <c r="FF11" s="137"/>
      <c r="FP11" s="137"/>
      <c r="FZ11" s="137"/>
      <c r="GJ11" s="137"/>
      <c r="GT11" s="137"/>
      <c r="HD11" s="137"/>
      <c r="HN11" s="137"/>
      <c r="HX11" s="137"/>
      <c r="IH11" s="137"/>
    </row>
    <row xmlns:x14ac="http://schemas.microsoft.com/office/spreadsheetml/2009/9/ac" r="12" s="2" customFormat="true" ht="15" customHeight="true" x14ac:dyDescent="0.25">
      <c r="A12" s="391" t="str">
        <f ca="true">IF(ISBLANK('Data Summary'!A14),"",'Data Summary'!A14)</f>
        <v/>
      </c>
      <c r="B12" s="129"/>
      <c r="C12" s="103" t="s">
        <v>126</v>
      </c>
      <c r="D12" s="53"/>
      <c r="E12" s="53"/>
      <c r="F12" s="53"/>
      <c r="G12" s="53"/>
      <c r="H12" s="53"/>
      <c r="I12" s="100"/>
      <c r="J12" s="11"/>
      <c r="K12" s="11"/>
      <c r="L12" s="129"/>
      <c r="M12" s="103" t="s">
        <v>126</v>
      </c>
      <c r="N12" s="53"/>
      <c r="O12" s="53"/>
      <c r="P12" s="53"/>
      <c r="Q12" s="53"/>
      <c r="R12" s="53"/>
      <c r="S12" s="100"/>
      <c r="T12" s="11"/>
      <c r="U12" s="11"/>
      <c r="V12" s="129"/>
      <c r="W12" s="103" t="s">
        <v>126</v>
      </c>
      <c r="X12" s="53"/>
      <c r="Y12" s="53"/>
      <c r="Z12" s="53"/>
      <c r="AA12" s="53"/>
      <c r="AB12" s="53"/>
      <c r="AC12" s="100"/>
      <c r="AD12" s="11"/>
      <c r="AE12" s="11"/>
      <c r="AF12" s="129"/>
      <c r="AG12" s="103" t="s">
        <v>126</v>
      </c>
      <c r="AH12" s="53"/>
      <c r="AI12" s="53"/>
      <c r="AJ12" s="53"/>
      <c r="AK12" s="53"/>
      <c r="AL12" s="53"/>
      <c r="AM12" s="100"/>
      <c r="AN12" s="11"/>
      <c r="AO12" s="11"/>
      <c r="AP12" s="129"/>
      <c r="AQ12" s="103" t="s">
        <v>126</v>
      </c>
      <c r="AR12" s="53"/>
      <c r="AS12" s="53"/>
      <c r="AT12" s="53"/>
      <c r="AU12" s="53"/>
      <c r="AV12" s="53"/>
      <c r="AW12" s="100"/>
      <c r="AX12" s="11"/>
      <c r="AY12" s="11"/>
      <c r="AZ12" s="129"/>
      <c r="BA12" s="103" t="s">
        <v>126</v>
      </c>
      <c r="BB12" s="53"/>
      <c r="BC12" s="53"/>
      <c r="BD12" s="53"/>
      <c r="BE12" s="53"/>
      <c r="BF12" s="53"/>
      <c r="BG12" s="100"/>
      <c r="BH12" s="11"/>
      <c r="BI12" s="11"/>
      <c r="BJ12" s="129"/>
      <c r="BK12" s="103" t="s">
        <v>126</v>
      </c>
      <c r="BL12" s="379"/>
      <c r="BM12" s="379"/>
      <c r="BN12" s="379"/>
      <c r="BO12" s="379"/>
      <c r="BP12" s="379"/>
      <c r="BQ12" s="100"/>
      <c r="BR12" s="11"/>
      <c r="BS12" s="11"/>
      <c r="BT12" s="129"/>
      <c r="BU12" s="103" t="s">
        <v>126</v>
      </c>
      <c r="BV12" s="379" t="s">
        <v>170</v>
      </c>
      <c r="BW12" s="379"/>
      <c r="BX12" s="379"/>
      <c r="BY12" s="379" t="s">
        <v>170</v>
      </c>
      <c r="BZ12" s="379" t="s">
        <v>170</v>
      </c>
      <c r="CA12" s="100" t="s">
        <v>170</v>
      </c>
      <c r="CB12" s="11"/>
      <c r="CC12" s="11"/>
      <c r="CD12" s="137"/>
      <c r="CN12" s="137"/>
      <c r="CX12" s="137"/>
      <c r="DH12" s="137"/>
      <c r="DR12" s="137"/>
      <c r="EB12" s="137"/>
      <c r="EL12" s="137"/>
      <c r="EV12" s="137"/>
      <c r="FF12" s="137"/>
      <c r="FP12" s="137"/>
      <c r="FZ12" s="137"/>
      <c r="GJ12" s="137"/>
      <c r="GT12" s="137"/>
      <c r="HD12" s="137"/>
      <c r="HN12" s="137"/>
      <c r="HX12" s="137"/>
      <c r="IH12" s="137"/>
    </row>
    <row xmlns:x14ac="http://schemas.microsoft.com/office/spreadsheetml/2009/9/ac" r="13" s="2" customFormat="true" ht="15" customHeight="true" x14ac:dyDescent="0.25">
      <c r="A13" s="391" t="str">
        <f ca="true">IF(ISBLANK('Data Summary'!A15),"",'Data Summary'!A15)</f>
        <v/>
      </c>
      <c r="B13" s="129"/>
      <c r="C13" s="103" t="s">
        <v>103</v>
      </c>
      <c r="D13" s="53"/>
      <c r="E13" s="53"/>
      <c r="F13" s="53"/>
      <c r="G13" s="53"/>
      <c r="H13" s="53"/>
      <c r="I13" s="100"/>
      <c r="J13" s="11"/>
      <c r="K13" s="11"/>
      <c r="L13" s="129"/>
      <c r="M13" s="103" t="s">
        <v>103</v>
      </c>
      <c r="N13" s="53"/>
      <c r="O13" s="53"/>
      <c r="P13" s="53"/>
      <c r="Q13" s="53"/>
      <c r="R13" s="53"/>
      <c r="S13" s="100"/>
      <c r="T13" s="11"/>
      <c r="U13" s="11"/>
      <c r="V13" s="129"/>
      <c r="W13" s="103" t="s">
        <v>103</v>
      </c>
      <c r="X13" s="53"/>
      <c r="Y13" s="53"/>
      <c r="Z13" s="53"/>
      <c r="AA13" s="53"/>
      <c r="AB13" s="53"/>
      <c r="AC13" s="100"/>
      <c r="AD13" s="11"/>
      <c r="AE13" s="11"/>
      <c r="AF13" s="129"/>
      <c r="AG13" s="103" t="s">
        <v>103</v>
      </c>
      <c r="AH13" s="53"/>
      <c r="AI13" s="53"/>
      <c r="AJ13" s="53"/>
      <c r="AK13" s="53"/>
      <c r="AL13" s="53"/>
      <c r="AM13" s="100"/>
      <c r="AN13" s="11"/>
      <c r="AO13" s="11"/>
      <c r="AP13" s="129"/>
      <c r="AQ13" s="103" t="s">
        <v>103</v>
      </c>
      <c r="AR13" s="53"/>
      <c r="AS13" s="53"/>
      <c r="AT13" s="53"/>
      <c r="AU13" s="53"/>
      <c r="AV13" s="53"/>
      <c r="AW13" s="100"/>
      <c r="AX13" s="11"/>
      <c r="AY13" s="11"/>
      <c r="AZ13" s="129"/>
      <c r="BA13" s="103" t="s">
        <v>103</v>
      </c>
      <c r="BB13" s="53" t="s">
        <v>170</v>
      </c>
      <c r="BC13" s="53" t="s">
        <v>170</v>
      </c>
      <c r="BD13" s="53" t="s">
        <v>170</v>
      </c>
      <c r="BE13" s="53"/>
      <c r="BF13" s="53" t="s">
        <v>170</v>
      </c>
      <c r="BG13" s="100"/>
      <c r="BH13" s="11"/>
      <c r="BI13" s="11"/>
      <c r="BJ13" s="129"/>
      <c r="BK13" s="103" t="s">
        <v>103</v>
      </c>
      <c r="BL13" s="379"/>
      <c r="BM13" s="379"/>
      <c r="BN13" s="379"/>
      <c r="BO13" s="379"/>
      <c r="BP13" s="379"/>
      <c r="BQ13" s="100"/>
      <c r="BR13" s="11"/>
      <c r="BS13" s="11"/>
      <c r="BT13" s="129"/>
      <c r="BU13" s="103" t="s">
        <v>103</v>
      </c>
      <c r="BV13" s="379"/>
      <c r="BW13" s="379"/>
      <c r="BX13" s="379"/>
      <c r="BY13" s="379"/>
      <c r="BZ13" s="379"/>
      <c r="CA13" s="100"/>
      <c r="CB13" s="11"/>
      <c r="CC13" s="11"/>
      <c r="CD13" s="137"/>
      <c r="CN13" s="137"/>
      <c r="CX13" s="137"/>
      <c r="DH13" s="137"/>
      <c r="DR13" s="137"/>
      <c r="EB13" s="137"/>
      <c r="EL13" s="137"/>
      <c r="EV13" s="137"/>
      <c r="FF13" s="137"/>
      <c r="FP13" s="137"/>
      <c r="FZ13" s="137"/>
      <c r="GJ13" s="137"/>
      <c r="GT13" s="137"/>
      <c r="HD13" s="137"/>
      <c r="HN13" s="137"/>
      <c r="HX13" s="137"/>
      <c r="IH13" s="137"/>
    </row>
    <row xmlns:x14ac="http://schemas.microsoft.com/office/spreadsheetml/2009/9/ac" r="14" ht="15.75" customHeight="true" x14ac:dyDescent="0.25">
      <c r="A14" s="391" t="str">
        <f ca="true">IF(ISBLANK('Data Summary'!A16),"",'Data Summary'!A16)</f>
        <v/>
      </c>
      <c r="B14" s="130"/>
      <c r="C14" s="94" t="s">
        <v>23</v>
      </c>
      <c r="D14" s="10"/>
      <c r="E14" s="10"/>
      <c r="F14" s="10"/>
      <c r="G14" s="72"/>
      <c r="H14" s="73"/>
      <c r="I14" s="74"/>
      <c r="J14" s="11"/>
      <c r="K14" s="11"/>
      <c r="L14" s="130"/>
      <c r="M14" s="94" t="s">
        <v>23</v>
      </c>
      <c r="N14" s="10"/>
      <c r="O14" s="10"/>
      <c r="P14" s="10"/>
      <c r="Q14" s="72"/>
      <c r="R14" s="73"/>
      <c r="S14" s="74"/>
      <c r="T14" s="11"/>
      <c r="U14" s="11"/>
      <c r="V14" s="130"/>
      <c r="W14" s="94" t="s">
        <v>23</v>
      </c>
      <c r="X14" s="10"/>
      <c r="Y14" s="10"/>
      <c r="Z14" s="10"/>
      <c r="AA14" s="72"/>
      <c r="AB14" s="73"/>
      <c r="AC14" s="74"/>
      <c r="AD14" s="11"/>
      <c r="AE14" s="11"/>
      <c r="AF14" s="130"/>
      <c r="AG14" s="94" t="s">
        <v>23</v>
      </c>
      <c r="AH14" s="10"/>
      <c r="AI14" s="10"/>
      <c r="AJ14" s="10"/>
      <c r="AK14" s="72"/>
      <c r="AL14" s="73"/>
      <c r="AM14" s="74"/>
      <c r="AN14" s="11"/>
      <c r="AO14" s="11"/>
      <c r="AP14" s="130"/>
      <c r="AQ14" s="94" t="s">
        <v>23</v>
      </c>
      <c r="AR14" s="10"/>
      <c r="AS14" s="10"/>
      <c r="AT14" s="10"/>
      <c r="AU14" s="72"/>
      <c r="AV14" s="73"/>
      <c r="AW14" s="74"/>
      <c r="AX14" s="11"/>
      <c r="AY14" s="11"/>
      <c r="AZ14" s="130"/>
      <c r="BA14" s="94" t="s">
        <v>23</v>
      </c>
      <c r="BB14" s="10"/>
      <c r="BC14" s="10"/>
      <c r="BD14" s="10"/>
      <c r="BE14" s="72"/>
      <c r="BF14" s="73">
        <v>8864</v>
      </c>
      <c r="BG14" s="74"/>
      <c r="BH14" s="11"/>
      <c r="BI14" s="11"/>
      <c r="BJ14" s="130"/>
      <c r="BK14" s="103" t="s">
        <v>23</v>
      </c>
      <c r="BL14" s="380"/>
      <c r="BM14" s="380"/>
      <c r="BN14" s="380"/>
      <c r="BO14" s="380"/>
      <c r="BP14" s="380"/>
      <c r="BQ14" s="381"/>
      <c r="BR14" s="11"/>
      <c r="BS14" s="11"/>
      <c r="BT14" s="130"/>
      <c r="BU14" s="103" t="s">
        <v>23</v>
      </c>
      <c r="BV14" s="71">
        <v>14188</v>
      </c>
      <c r="BW14" s="71" t="s">
        <v>278</v>
      </c>
      <c r="BX14" s="71" t="s">
        <v>278</v>
      </c>
      <c r="BY14" s="72">
        <v>3544</v>
      </c>
      <c r="BZ14" s="73">
        <v>8813</v>
      </c>
      <c r="CA14" s="74">
        <v>1831</v>
      </c>
      <c r="CB14" s="11"/>
      <c r="CC14" s="11"/>
    </row>
    <row xmlns:x14ac="http://schemas.microsoft.com/office/spreadsheetml/2009/9/ac" r="15" ht="15.75" customHeight="true" thickBot="true" x14ac:dyDescent="0.3">
      <c r="A15" s="391" t="str">
        <f ca="true">IF(ISBLANK('Data Summary'!A17),"",'Data Summary'!A17)</f>
        <v/>
      </c>
      <c r="B15" s="131"/>
      <c r="C15" s="95" t="s">
        <v>20</v>
      </c>
      <c r="D15" s="76"/>
      <c r="E15" s="76"/>
      <c r="F15" s="76"/>
      <c r="G15" s="76"/>
      <c r="H15" s="76"/>
      <c r="I15" s="77"/>
      <c r="J15" s="25"/>
      <c r="K15" s="25"/>
      <c r="L15" s="131"/>
      <c r="M15" s="95" t="s">
        <v>20</v>
      </c>
      <c r="N15" s="76"/>
      <c r="O15" s="81"/>
      <c r="P15" s="81"/>
      <c r="Q15" s="82"/>
      <c r="R15" s="81"/>
      <c r="S15" s="83"/>
      <c r="T15" s="25"/>
      <c r="U15" s="25"/>
      <c r="V15" s="131"/>
      <c r="W15" s="95" t="s">
        <v>20</v>
      </c>
      <c r="X15" s="76"/>
      <c r="Y15" s="81"/>
      <c r="Z15" s="81"/>
      <c r="AA15" s="82"/>
      <c r="AB15" s="81"/>
      <c r="AC15" s="83"/>
      <c r="AD15" s="25"/>
      <c r="AE15" s="25"/>
      <c r="AF15" s="131"/>
      <c r="AG15" s="95" t="s">
        <v>20</v>
      </c>
      <c r="AH15" s="76"/>
      <c r="AI15" s="81"/>
      <c r="AJ15" s="81"/>
      <c r="AK15" s="82"/>
      <c r="AL15" s="81"/>
      <c r="AM15" s="83"/>
      <c r="AN15" s="25"/>
      <c r="AO15" s="25"/>
      <c r="AP15" s="131"/>
      <c r="AQ15" s="95" t="s">
        <v>20</v>
      </c>
      <c r="AR15" s="76"/>
      <c r="AS15" s="81"/>
      <c r="AT15" s="81"/>
      <c r="AU15" s="82"/>
      <c r="AV15" s="81"/>
      <c r="AW15" s="83"/>
      <c r="AX15" s="25"/>
      <c r="AY15" s="25"/>
      <c r="AZ15" s="131"/>
      <c r="BA15" s="95" t="s">
        <v>20</v>
      </c>
      <c r="BB15" s="76">
        <v>200</v>
      </c>
      <c r="BC15" s="81">
        <v>96</v>
      </c>
      <c r="BD15" s="81">
        <v>104</v>
      </c>
      <c r="BE15" s="82"/>
      <c r="BF15" s="81">
        <v>200</v>
      </c>
      <c r="BG15" s="83"/>
      <c r="BH15" s="25"/>
      <c r="BI15" s="25"/>
      <c r="BJ15" s="131"/>
      <c r="BK15" s="382" t="s">
        <v>20</v>
      </c>
      <c r="BL15" s="383" t="str">
        <f>IF(ISNUMBER(BL$11),BL$11,"")</f>
        <v/>
      </c>
      <c r="BM15" s="383" t="str">
        <f t="shared" ref="BM15:BQ15" si="0">IF(ISNUMBER(BM$11),BM$11,"")</f>
        <v/>
      </c>
      <c r="BN15" s="383" t="str">
        <f t="shared" si="0"/>
        <v/>
      </c>
      <c r="BO15" s="383" t="str">
        <f t="shared" si="0"/>
        <v/>
      </c>
      <c r="BP15" s="383" t="str">
        <f t="shared" si="0"/>
        <v/>
      </c>
      <c r="BQ15" s="384" t="str">
        <f t="shared" si="0"/>
        <v/>
      </c>
      <c r="BR15" s="25"/>
      <c r="BS15" s="25"/>
      <c r="BT15" s="131"/>
      <c r="BU15" s="382" t="s">
        <v>20</v>
      </c>
      <c r="BV15" s="76">
        <v>14188</v>
      </c>
      <c r="BW15" s="76" t="s">
        <v>278</v>
      </c>
      <c r="BX15" s="76" t="s">
        <v>278</v>
      </c>
      <c r="BY15" s="76">
        <v>3544</v>
      </c>
      <c r="BZ15" s="76">
        <v>8813</v>
      </c>
      <c r="CA15" s="77">
        <v>1831</v>
      </c>
      <c r="CB15" s="25"/>
      <c r="CC15" s="25"/>
    </row>
    <row xmlns:x14ac="http://schemas.microsoft.com/office/spreadsheetml/2009/9/ac" r="16" s="3" customFormat="true" x14ac:dyDescent="0.25">
      <c r="A16" s="391" t="str">
        <f ca="true">IF(ISBLANK('Data Summary'!A18),"",'Data Summary'!A18)</f>
        <v/>
      </c>
      <c r="B16" s="132"/>
      <c r="L16" s="132"/>
      <c r="V16" s="132"/>
      <c r="AF16" s="132"/>
      <c r="AP16" s="132"/>
      <c r="AZ16" s="132"/>
      <c r="BA16" s="132"/>
      <c r="BJ16" s="132"/>
      <c r="BT16" s="132"/>
      <c r="CD16" s="132"/>
      <c r="CN16" s="132"/>
      <c r="CX16" s="132"/>
      <c r="DH16" s="132"/>
      <c r="DR16" s="132"/>
      <c r="EB16" s="132"/>
      <c r="EL16" s="132"/>
      <c r="EV16" s="132"/>
      <c r="FF16" s="132"/>
      <c r="FP16" s="132"/>
      <c r="FZ16" s="132"/>
      <c r="GJ16" s="132"/>
      <c r="GT16" s="132"/>
      <c r="HD16" s="132"/>
      <c r="HN16" s="132"/>
      <c r="HX16" s="132"/>
      <c r="IH16" s="132"/>
    </row>
    <row xmlns:x14ac="http://schemas.microsoft.com/office/spreadsheetml/2009/9/ac" r="17" s="3" customFormat="true" x14ac:dyDescent="0.25">
      <c r="A17" s="391" t="str">
        <f ca="true">IF(ISBLANK('Data Summary'!A19),"",'Data Summary'!A19)</f>
        <v/>
      </c>
      <c r="B17" s="132"/>
      <c r="L17" s="132"/>
      <c r="V17" s="132"/>
      <c r="AF17" s="132"/>
      <c r="AP17" s="132"/>
      <c r="AZ17" s="132"/>
      <c r="BA17" s="132"/>
      <c r="BJ17" s="132"/>
      <c r="BT17" s="132"/>
      <c r="CD17" s="132"/>
      <c r="CN17" s="132"/>
      <c r="CX17" s="132"/>
      <c r="DH17" s="132"/>
      <c r="DR17" s="132"/>
      <c r="EB17" s="132"/>
      <c r="EL17" s="132"/>
      <c r="EV17" s="132"/>
      <c r="FF17" s="132"/>
      <c r="FP17" s="132"/>
      <c r="FZ17" s="132"/>
      <c r="GJ17" s="132"/>
      <c r="GT17" s="132"/>
      <c r="HD17" s="132"/>
      <c r="HN17" s="132"/>
      <c r="HX17" s="132"/>
      <c r="IH17" s="132"/>
    </row>
    <row xmlns:x14ac="http://schemas.microsoft.com/office/spreadsheetml/2009/9/ac" r="18" s="3" customFormat="true" x14ac:dyDescent="0.25">
      <c r="A18" s="391" t="str">
        <f ca="true">IF(ISBLANK('Data Summary'!A20),"",'Data Summary'!A20)</f>
        <v/>
      </c>
      <c r="B18" s="132"/>
      <c r="L18" s="132"/>
      <c r="V18" s="132"/>
      <c r="AF18" s="132"/>
      <c r="AP18" s="132"/>
      <c r="AZ18" s="132"/>
      <c r="BA18" s="132"/>
      <c r="BJ18" s="132"/>
      <c r="BT18" s="132"/>
      <c r="CD18" s="132"/>
      <c r="CN18" s="132"/>
      <c r="CX18" s="132"/>
      <c r="DH18" s="132"/>
      <c r="DR18" s="132"/>
      <c r="EB18" s="132"/>
      <c r="EL18" s="132"/>
      <c r="EV18" s="132"/>
      <c r="FF18" s="132"/>
      <c r="FP18" s="132"/>
      <c r="FZ18" s="132"/>
      <c r="GJ18" s="132"/>
      <c r="GT18" s="132"/>
      <c r="HD18" s="132"/>
      <c r="HN18" s="132"/>
      <c r="HX18" s="132"/>
      <c r="IH18" s="132"/>
    </row>
    <row xmlns:x14ac="http://schemas.microsoft.com/office/spreadsheetml/2009/9/ac" r="19" s="3" customFormat="true" x14ac:dyDescent="0.25">
      <c r="A19" s="391" t="str">
        <f ca="true">IF(ISBLANK('Data Summary'!A21),"",'Data Summary'!A21)</f>
        <v/>
      </c>
      <c r="B19" s="132"/>
      <c r="L19" s="132"/>
      <c r="V19" s="132"/>
      <c r="AF19" s="132"/>
      <c r="AP19" s="132"/>
      <c r="AZ19" s="132"/>
      <c r="BA19" s="132"/>
      <c r="BJ19" s="132"/>
      <c r="BT19" s="132"/>
      <c r="CD19" s="132"/>
      <c r="CN19" s="132"/>
      <c r="CX19" s="132"/>
      <c r="DH19" s="132"/>
      <c r="DR19" s="132"/>
      <c r="EB19" s="132"/>
      <c r="EL19" s="132"/>
      <c r="EV19" s="132"/>
      <c r="FF19" s="132"/>
      <c r="FP19" s="132"/>
      <c r="FZ19" s="132"/>
      <c r="GJ19" s="132"/>
      <c r="GT19" s="132"/>
      <c r="HD19" s="132"/>
      <c r="HN19" s="132"/>
      <c r="HX19" s="132"/>
      <c r="IH19" s="132"/>
    </row>
    <row xmlns:x14ac="http://schemas.microsoft.com/office/spreadsheetml/2009/9/ac" r="20" s="3" customFormat="true" x14ac:dyDescent="0.25">
      <c r="A20" s="391" t="str">
        <f ca="true">IF(ISBLANK('Data Summary'!A22),"",'Data Summary'!A22)</f>
        <v/>
      </c>
      <c r="B20" s="132"/>
      <c r="L20" s="132"/>
      <c r="V20" s="132"/>
      <c r="AF20" s="132"/>
      <c r="AP20" s="132"/>
      <c r="AZ20" s="132"/>
      <c r="BA20" s="132"/>
      <c r="BJ20" s="132"/>
      <c r="BT20" s="132"/>
      <c r="CD20" s="132"/>
      <c r="CN20" s="132"/>
      <c r="CX20" s="132"/>
      <c r="DH20" s="132"/>
      <c r="DR20" s="132"/>
      <c r="EB20" s="132"/>
      <c r="EL20" s="132"/>
      <c r="EV20" s="132"/>
      <c r="FF20" s="132"/>
      <c r="FP20" s="132"/>
      <c r="FZ20" s="132"/>
      <c r="GJ20" s="132"/>
      <c r="GT20" s="132"/>
      <c r="HD20" s="132"/>
      <c r="HN20" s="132"/>
      <c r="HX20" s="132"/>
      <c r="IH20" s="132"/>
    </row>
    <row xmlns:x14ac="http://schemas.microsoft.com/office/spreadsheetml/2009/9/ac" r="21" s="3" customFormat="true" x14ac:dyDescent="0.25">
      <c r="A21" s="391" t="str">
        <f ca="true">IF(ISBLANK('Data Summary'!A23),"",'Data Summary'!A23)</f>
        <v/>
      </c>
      <c r="B21" s="132"/>
      <c r="L21" s="132"/>
      <c r="V21" s="132"/>
      <c r="AF21" s="132"/>
      <c r="AP21" s="132"/>
      <c r="AZ21" s="132"/>
      <c r="BA21" s="132"/>
      <c r="BJ21" s="132"/>
      <c r="BT21" s="132"/>
      <c r="CD21" s="132"/>
      <c r="CN21" s="132"/>
      <c r="CX21" s="132"/>
      <c r="DH21" s="132"/>
      <c r="DR21" s="132"/>
      <c r="EB21" s="132"/>
      <c r="EL21" s="132"/>
      <c r="EV21" s="132"/>
      <c r="FF21" s="132"/>
      <c r="FP21" s="132"/>
      <c r="FZ21" s="132"/>
      <c r="GJ21" s="132"/>
      <c r="GT21" s="132"/>
      <c r="HD21" s="132"/>
      <c r="HN21" s="132"/>
      <c r="HX21" s="132"/>
      <c r="IH21" s="132"/>
    </row>
    <row xmlns:x14ac="http://schemas.microsoft.com/office/spreadsheetml/2009/9/ac" r="22" s="3" customFormat="true" x14ac:dyDescent="0.25">
      <c r="A22" s="391" t="str">
        <f ca="true">IF(ISBLANK('Data Summary'!A24),"",'Data Summary'!A24)</f>
        <v/>
      </c>
      <c r="B22" s="132"/>
      <c r="L22" s="132"/>
      <c r="V22" s="132"/>
      <c r="AF22" s="132"/>
      <c r="AP22" s="132"/>
      <c r="AZ22" s="132"/>
      <c r="BA22" s="132"/>
      <c r="BJ22" s="132"/>
      <c r="BT22" s="132"/>
      <c r="CD22" s="132"/>
      <c r="CN22" s="132"/>
      <c r="CX22" s="132"/>
      <c r="DH22" s="132"/>
      <c r="DR22" s="132"/>
      <c r="EB22" s="132"/>
      <c r="EL22" s="132"/>
      <c r="EV22" s="132"/>
      <c r="FF22" s="132"/>
      <c r="FP22" s="132"/>
      <c r="FZ22" s="132"/>
      <c r="GJ22" s="132"/>
      <c r="GT22" s="132"/>
      <c r="HD22" s="132"/>
      <c r="HN22" s="132"/>
      <c r="HX22" s="132"/>
      <c r="IH22" s="132"/>
    </row>
    <row xmlns:x14ac="http://schemas.microsoft.com/office/spreadsheetml/2009/9/ac" r="23" s="3" customFormat="true" x14ac:dyDescent="0.25">
      <c r="A23" s="391" t="str">
        <f ca="true">IF(ISBLANK('Data Summary'!A25),"",'Data Summary'!A25)</f>
        <v/>
      </c>
      <c r="B23" s="132"/>
      <c r="L23" s="132"/>
      <c r="V23" s="132"/>
      <c r="AF23" s="132"/>
      <c r="AP23" s="132"/>
      <c r="AZ23" s="132"/>
      <c r="BA23" s="132"/>
      <c r="BJ23" s="132"/>
      <c r="BT23" s="132"/>
      <c r="CD23" s="132"/>
      <c r="CN23" s="132"/>
      <c r="CX23" s="132"/>
      <c r="DH23" s="132"/>
      <c r="DR23" s="132"/>
      <c r="EB23" s="132"/>
      <c r="EL23" s="132"/>
      <c r="EV23" s="132"/>
      <c r="FF23" s="132"/>
      <c r="FP23" s="132"/>
      <c r="FZ23" s="132"/>
      <c r="GJ23" s="132"/>
      <c r="GT23" s="132"/>
      <c r="HD23" s="132"/>
      <c r="HN23" s="132"/>
      <c r="HX23" s="132"/>
      <c r="IH23" s="132"/>
    </row>
    <row xmlns:x14ac="http://schemas.microsoft.com/office/spreadsheetml/2009/9/ac" r="24" s="3" customFormat="true" x14ac:dyDescent="0.25">
      <c r="A24" s="391" t="str">
        <f ca="true">IF(ISBLANK('Data Summary'!A26),"",'Data Summary'!A26)</f>
        <v/>
      </c>
      <c r="B24" s="132"/>
      <c r="L24" s="132"/>
      <c r="V24" s="132"/>
      <c r="AF24" s="132"/>
      <c r="AP24" s="132"/>
      <c r="AZ24" s="132"/>
      <c r="BA24" s="132"/>
      <c r="BJ24" s="132"/>
      <c r="BT24" s="132"/>
      <c r="CD24" s="132"/>
      <c r="CN24" s="132"/>
      <c r="CX24" s="132"/>
      <c r="DH24" s="132"/>
      <c r="DR24" s="132"/>
      <c r="EB24" s="132"/>
      <c r="EL24" s="132"/>
      <c r="EV24" s="132"/>
      <c r="FF24" s="132"/>
      <c r="FP24" s="132"/>
      <c r="FZ24" s="132"/>
      <c r="GJ24" s="132"/>
      <c r="GT24" s="132"/>
      <c r="HD24" s="132"/>
      <c r="HN24" s="132"/>
      <c r="HX24" s="132"/>
      <c r="IH24" s="132"/>
    </row>
    <row xmlns:x14ac="http://schemas.microsoft.com/office/spreadsheetml/2009/9/ac" r="25" s="3" customFormat="true" x14ac:dyDescent="0.25">
      <c r="A25" s="391" t="str">
        <f ca="true">IF(ISBLANK('Data Summary'!A27),"",'Data Summary'!A27)</f>
        <v/>
      </c>
      <c r="B25" s="132"/>
      <c r="L25" s="132"/>
      <c r="V25" s="132"/>
      <c r="AF25" s="132"/>
      <c r="AP25" s="132"/>
      <c r="AZ25" s="132"/>
      <c r="BA25" s="132"/>
      <c r="BJ25" s="132"/>
      <c r="BT25" s="132"/>
      <c r="CD25" s="132"/>
      <c r="CN25" s="132"/>
      <c r="CX25" s="132"/>
      <c r="DH25" s="132"/>
      <c r="DR25" s="132"/>
      <c r="EB25" s="132"/>
      <c r="EL25" s="132"/>
      <c r="EV25" s="132"/>
      <c r="FF25" s="132"/>
      <c r="FP25" s="132"/>
      <c r="FZ25" s="132"/>
      <c r="GJ25" s="132"/>
      <c r="GT25" s="132"/>
      <c r="HD25" s="132"/>
      <c r="HN25" s="132"/>
      <c r="HX25" s="132"/>
      <c r="IH25" s="132"/>
    </row>
    <row xmlns:x14ac="http://schemas.microsoft.com/office/spreadsheetml/2009/9/ac" r="26" s="3" customFormat="true" x14ac:dyDescent="0.25">
      <c r="A26" s="391" t="str">
        <f ca="true">IF(ISBLANK('Data Summary'!A28),"",'Data Summary'!A28)</f>
        <v/>
      </c>
      <c r="B26" s="132"/>
      <c r="L26" s="132"/>
      <c r="V26" s="132"/>
      <c r="AF26" s="132"/>
      <c r="AP26" s="132"/>
      <c r="AZ26" s="132"/>
      <c r="BA26" s="132"/>
      <c r="BJ26" s="132"/>
      <c r="BT26" s="132"/>
      <c r="CD26" s="132"/>
      <c r="CN26" s="132"/>
      <c r="CX26" s="132"/>
      <c r="DH26" s="132"/>
      <c r="DR26" s="132"/>
      <c r="EB26" s="132"/>
      <c r="EL26" s="132"/>
      <c r="EV26" s="132"/>
      <c r="FF26" s="132"/>
      <c r="FP26" s="132"/>
      <c r="FZ26" s="132"/>
      <c r="GJ26" s="132"/>
      <c r="GT26" s="132"/>
      <c r="HD26" s="132"/>
      <c r="HN26" s="132"/>
      <c r="HX26" s="132"/>
      <c r="IH26" s="132"/>
    </row>
    <row xmlns:x14ac="http://schemas.microsoft.com/office/spreadsheetml/2009/9/ac" r="27" s="3" customFormat="true" x14ac:dyDescent="0.25">
      <c r="A27" s="391" t="str">
        <f ca="true">IF(ISBLANK('Data Summary'!A29),"",'Data Summary'!A29)</f>
        <v/>
      </c>
      <c r="B27" s="132"/>
      <c r="L27" s="132"/>
      <c r="V27" s="132"/>
      <c r="AF27" s="132"/>
      <c r="AP27" s="132"/>
      <c r="AZ27" s="132"/>
      <c r="BA27" s="132"/>
      <c r="BJ27" s="132"/>
      <c r="BT27" s="132"/>
      <c r="CD27" s="132"/>
      <c r="CN27" s="132"/>
      <c r="CX27" s="132"/>
      <c r="DH27" s="132"/>
      <c r="DR27" s="132"/>
      <c r="EB27" s="132"/>
      <c r="EL27" s="132"/>
      <c r="EV27" s="132"/>
      <c r="FF27" s="132"/>
      <c r="FP27" s="132"/>
      <c r="FZ27" s="132"/>
      <c r="GJ27" s="132"/>
      <c r="GT27" s="132"/>
      <c r="HD27" s="132"/>
      <c r="HN27" s="132"/>
      <c r="HX27" s="132"/>
      <c r="IH27" s="132"/>
    </row>
    <row xmlns:x14ac="http://schemas.microsoft.com/office/spreadsheetml/2009/9/ac" r="28" s="3" customFormat="true" x14ac:dyDescent="0.25">
      <c r="A28" s="391" t="str">
        <f ca="true">IF(ISBLANK('Data Summary'!A30),"",'Data Summary'!A30)</f>
        <v/>
      </c>
      <c r="B28" s="132"/>
      <c r="L28" s="132"/>
      <c r="V28" s="132"/>
      <c r="AF28" s="132"/>
      <c r="AP28" s="132"/>
      <c r="AZ28" s="132"/>
      <c r="BA28" s="132"/>
      <c r="BJ28" s="132"/>
      <c r="BT28" s="132"/>
      <c r="CD28" s="132"/>
      <c r="CN28" s="132"/>
      <c r="CX28" s="132"/>
      <c r="DH28" s="132"/>
      <c r="DR28" s="132"/>
      <c r="EB28" s="132"/>
      <c r="EL28" s="132"/>
      <c r="EV28" s="132"/>
      <c r="FF28" s="132"/>
      <c r="FP28" s="132"/>
      <c r="FZ28" s="132"/>
      <c r="GJ28" s="132"/>
      <c r="GT28" s="132"/>
      <c r="HD28" s="132"/>
      <c r="HN28" s="132"/>
      <c r="HX28" s="132"/>
      <c r="IH28" s="132"/>
    </row>
    <row xmlns:x14ac="http://schemas.microsoft.com/office/spreadsheetml/2009/9/ac" r="29" s="3" customFormat="true" x14ac:dyDescent="0.25">
      <c r="A29" s="391" t="str">
        <f ca="true">IF(ISBLANK('Data Summary'!A31),"",'Data Summary'!A31)</f>
        <v/>
      </c>
      <c r="B29" s="132"/>
      <c r="L29" s="132"/>
      <c r="V29" s="132"/>
      <c r="AF29" s="132"/>
      <c r="AP29" s="132"/>
      <c r="AZ29" s="132"/>
      <c r="BA29" s="132"/>
      <c r="BJ29" s="132"/>
      <c r="BT29" s="132"/>
      <c r="CD29" s="132"/>
      <c r="CN29" s="132"/>
      <c r="CX29" s="132"/>
      <c r="DH29" s="132"/>
      <c r="DR29" s="132"/>
      <c r="EB29" s="132"/>
      <c r="EL29" s="132"/>
      <c r="EV29" s="132"/>
      <c r="FF29" s="132"/>
      <c r="FP29" s="132"/>
      <c r="FZ29" s="132"/>
      <c r="GJ29" s="132"/>
      <c r="GT29" s="132"/>
      <c r="HD29" s="132"/>
      <c r="HN29" s="132"/>
      <c r="HX29" s="132"/>
      <c r="IH29" s="132"/>
    </row>
    <row xmlns:x14ac="http://schemas.microsoft.com/office/spreadsheetml/2009/9/ac" r="30" s="3" customFormat="true" x14ac:dyDescent="0.25">
      <c r="A30" s="391" t="str">
        <f ca="true">IF(ISBLANK('Data Summary'!A32),"",'Data Summary'!A32)</f>
        <v/>
      </c>
      <c r="B30" s="132"/>
      <c r="L30" s="132"/>
      <c r="V30" s="132"/>
      <c r="AF30" s="132"/>
      <c r="AP30" s="132"/>
      <c r="AZ30" s="132"/>
      <c r="BA30" s="132"/>
      <c r="BJ30" s="132"/>
      <c r="BT30" s="132"/>
      <c r="CD30" s="132"/>
      <c r="CN30" s="132"/>
      <c r="CX30" s="132"/>
      <c r="DH30" s="132"/>
      <c r="DR30" s="132"/>
      <c r="EB30" s="132"/>
      <c r="EL30" s="132"/>
      <c r="EV30" s="132"/>
      <c r="FF30" s="132"/>
      <c r="FP30" s="132"/>
      <c r="FZ30" s="132"/>
      <c r="GJ30" s="132"/>
      <c r="GT30" s="132"/>
      <c r="HD30" s="132"/>
      <c r="HN30" s="132"/>
      <c r="HX30" s="132"/>
      <c r="IH30" s="132"/>
    </row>
    <row xmlns:x14ac="http://schemas.microsoft.com/office/spreadsheetml/2009/9/ac" r="31" s="3" customFormat="true" x14ac:dyDescent="0.25">
      <c r="A31" s="391" t="str">
        <f ca="true">IF(ISBLANK('Data Summary'!A33),"",'Data Summary'!A33)</f>
        <v/>
      </c>
      <c r="B31" s="132"/>
      <c r="L31" s="132"/>
      <c r="V31" s="132"/>
      <c r="AF31" s="132"/>
      <c r="AP31" s="132"/>
      <c r="AZ31" s="132"/>
      <c r="BA31" s="132"/>
      <c r="BJ31" s="132"/>
      <c r="BT31" s="132"/>
      <c r="CD31" s="132"/>
      <c r="CN31" s="132"/>
      <c r="CX31" s="132"/>
      <c r="DH31" s="132"/>
      <c r="DR31" s="132"/>
      <c r="EB31" s="132"/>
      <c r="EL31" s="132"/>
      <c r="EV31" s="132"/>
      <c r="FF31" s="132"/>
      <c r="FP31" s="132"/>
      <c r="FZ31" s="132"/>
      <c r="GJ31" s="132"/>
      <c r="GT31" s="132"/>
      <c r="HD31" s="132"/>
      <c r="HN31" s="132"/>
      <c r="HX31" s="132"/>
      <c r="IH31" s="132"/>
    </row>
    <row xmlns:x14ac="http://schemas.microsoft.com/office/spreadsheetml/2009/9/ac" r="32" s="3" customFormat="true" x14ac:dyDescent="0.25">
      <c r="A32" s="391" t="str">
        <f ca="true">IF(ISBLANK('Data Summary'!A34),"",'Data Summary'!A34)</f>
        <v/>
      </c>
      <c r="B32" s="132"/>
      <c r="L32" s="132"/>
      <c r="V32" s="132"/>
      <c r="AF32" s="132"/>
      <c r="AP32" s="132"/>
      <c r="AZ32" s="132"/>
      <c r="BA32" s="132"/>
      <c r="BJ32" s="132"/>
      <c r="BT32" s="132"/>
      <c r="CD32" s="132"/>
      <c r="CN32" s="132"/>
      <c r="CX32" s="132"/>
      <c r="DH32" s="132"/>
      <c r="DR32" s="132"/>
      <c r="EB32" s="132"/>
      <c r="EL32" s="132"/>
      <c r="EV32" s="132"/>
      <c r="FF32" s="132"/>
      <c r="FP32" s="132"/>
      <c r="FZ32" s="132"/>
      <c r="GJ32" s="132"/>
      <c r="GT32" s="132"/>
      <c r="HD32" s="132"/>
      <c r="HN32" s="132"/>
      <c r="HX32" s="132"/>
      <c r="IH32" s="132"/>
    </row>
    <row xmlns:x14ac="http://schemas.microsoft.com/office/spreadsheetml/2009/9/ac" r="33" s="3" customFormat="true" x14ac:dyDescent="0.25">
      <c r="A33" s="391" t="str">
        <f ca="true">IF(ISBLANK('Data Summary'!A35),"",'Data Summary'!A35)</f>
        <v/>
      </c>
      <c r="B33" s="132"/>
      <c r="L33" s="132"/>
      <c r="V33" s="132"/>
      <c r="AF33" s="132"/>
      <c r="AP33" s="132"/>
      <c r="AZ33" s="132"/>
      <c r="BA33" s="132"/>
      <c r="BJ33" s="132"/>
      <c r="BT33" s="132"/>
      <c r="CD33" s="132"/>
      <c r="CN33" s="132"/>
      <c r="CX33" s="132"/>
      <c r="DH33" s="132"/>
      <c r="DR33" s="132"/>
      <c r="EB33" s="132"/>
      <c r="EL33" s="132"/>
      <c r="EV33" s="132"/>
      <c r="FF33" s="132"/>
      <c r="FP33" s="132"/>
      <c r="FZ33" s="132"/>
      <c r="GJ33" s="132"/>
      <c r="GT33" s="132"/>
      <c r="HD33" s="132"/>
      <c r="HN33" s="132"/>
      <c r="HX33" s="132"/>
      <c r="IH33" s="132"/>
    </row>
    <row xmlns:x14ac="http://schemas.microsoft.com/office/spreadsheetml/2009/9/ac" r="34" s="3" customFormat="true" x14ac:dyDescent="0.25">
      <c r="A34" s="391" t="str">
        <f ca="true">IF(ISBLANK('Data Summary'!A36),"",'Data Summary'!A36)</f>
        <v/>
      </c>
      <c r="B34" s="132"/>
      <c r="L34" s="132"/>
      <c r="V34" s="132"/>
      <c r="AF34" s="132"/>
      <c r="AP34" s="132"/>
      <c r="AZ34" s="132"/>
      <c r="BA34" s="132"/>
      <c r="BJ34" s="132"/>
      <c r="BT34" s="132"/>
      <c r="CD34" s="132"/>
      <c r="CN34" s="132"/>
      <c r="CX34" s="132"/>
      <c r="DH34" s="132"/>
      <c r="DR34" s="132"/>
      <c r="EB34" s="132"/>
      <c r="EL34" s="132"/>
      <c r="EV34" s="132"/>
      <c r="FF34" s="132"/>
      <c r="FP34" s="132"/>
      <c r="FZ34" s="132"/>
      <c r="GJ34" s="132"/>
      <c r="GT34" s="132"/>
      <c r="HD34" s="132"/>
      <c r="HN34" s="132"/>
      <c r="HX34" s="132"/>
      <c r="IH34" s="132"/>
    </row>
    <row xmlns:x14ac="http://schemas.microsoft.com/office/spreadsheetml/2009/9/ac" r="35" s="3" customFormat="true" x14ac:dyDescent="0.25">
      <c r="A35" s="391"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c r="IH35" s="132"/>
    </row>
    <row xmlns:x14ac="http://schemas.microsoft.com/office/spreadsheetml/2009/9/ac" r="36" s="3" customFormat="true" x14ac:dyDescent="0.25">
      <c r="A36" s="391"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c r="IH36" s="132"/>
    </row>
    <row xmlns:x14ac="http://schemas.microsoft.com/office/spreadsheetml/2009/9/ac" r="37" s="3" customFormat="true" x14ac:dyDescent="0.25">
      <c r="A37" s="391"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c r="IH37" s="132"/>
    </row>
    <row xmlns:x14ac="http://schemas.microsoft.com/office/spreadsheetml/2009/9/ac" r="38" s="3" customFormat="true" x14ac:dyDescent="0.25">
      <c r="A38" s="391"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c r="IH38" s="132"/>
    </row>
    <row xmlns:x14ac="http://schemas.microsoft.com/office/spreadsheetml/2009/9/ac" r="39" s="3" customFormat="true" x14ac:dyDescent="0.25">
      <c r="A39" s="391"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c r="IH39" s="132"/>
    </row>
    <row xmlns:x14ac="http://schemas.microsoft.com/office/spreadsheetml/2009/9/ac" r="40" s="3" customFormat="true" x14ac:dyDescent="0.25">
      <c r="A40" s="391"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c r="IH40" s="132"/>
    </row>
    <row xmlns:x14ac="http://schemas.microsoft.com/office/spreadsheetml/2009/9/ac" r="41" s="3" customFormat="true" x14ac:dyDescent="0.25">
      <c r="A41" s="391"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c r="IH41" s="132"/>
    </row>
    <row xmlns:x14ac="http://schemas.microsoft.com/office/spreadsheetml/2009/9/ac" r="42" s="3" customFormat="true" x14ac:dyDescent="0.25">
      <c r="A42" s="391"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c r="IH42" s="132"/>
    </row>
    <row xmlns:x14ac="http://schemas.microsoft.com/office/spreadsheetml/2009/9/ac" r="43" s="3" customFormat="true" x14ac:dyDescent="0.25">
      <c r="A43" s="391"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c r="IH43" s="132"/>
    </row>
    <row xmlns:x14ac="http://schemas.microsoft.com/office/spreadsheetml/2009/9/ac" r="44" s="3" customFormat="true" x14ac:dyDescent="0.25">
      <c r="A44" s="391"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c r="IH44" s="132"/>
    </row>
    <row xmlns:x14ac="http://schemas.microsoft.com/office/spreadsheetml/2009/9/ac" r="45" s="3" customFormat="true" x14ac:dyDescent="0.25">
      <c r="A45" s="391"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c r="IH45" s="132"/>
    </row>
    <row xmlns:x14ac="http://schemas.microsoft.com/office/spreadsheetml/2009/9/ac" r="46" s="3" customFormat="true" x14ac:dyDescent="0.25">
      <c r="A46" s="391"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c r="IH46" s="132"/>
    </row>
    <row xmlns:x14ac="http://schemas.microsoft.com/office/spreadsheetml/2009/9/ac" r="47" s="3" customFormat="true" x14ac:dyDescent="0.25">
      <c r="A47" s="391"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c r="IH47" s="132"/>
    </row>
    <row xmlns:x14ac="http://schemas.microsoft.com/office/spreadsheetml/2009/9/ac" r="48" s="3" customFormat="true" x14ac:dyDescent="0.25">
      <c r="A48" s="391"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c r="IH48" s="132"/>
    </row>
    <row xmlns:x14ac="http://schemas.microsoft.com/office/spreadsheetml/2009/9/ac" r="49" s="3" customFormat="true" x14ac:dyDescent="0.25">
      <c r="A49" s="391"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c r="IH49" s="132"/>
    </row>
    <row xmlns:x14ac="http://schemas.microsoft.com/office/spreadsheetml/2009/9/ac" r="50" s="3" customFormat="true" x14ac:dyDescent="0.25">
      <c r="A50" s="391"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c r="IH50" s="132"/>
    </row>
    <row xmlns:x14ac="http://schemas.microsoft.com/office/spreadsheetml/2009/9/ac" r="51" s="3" customFormat="true" x14ac:dyDescent="0.25">
      <c r="A51" s="391"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c r="IH51" s="132"/>
    </row>
    <row xmlns:x14ac="http://schemas.microsoft.com/office/spreadsheetml/2009/9/ac" r="52" s="3" customFormat="true" x14ac:dyDescent="0.25">
      <c r="A52" s="391"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c r="IH52" s="132"/>
    </row>
    <row xmlns:x14ac="http://schemas.microsoft.com/office/spreadsheetml/2009/9/ac" r="53" s="3" customFormat="true" x14ac:dyDescent="0.25">
      <c r="A53" s="391"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c r="IH53" s="132"/>
    </row>
    <row xmlns:x14ac="http://schemas.microsoft.com/office/spreadsheetml/2009/9/ac" r="54" s="3" customFormat="true" x14ac:dyDescent="0.25">
      <c r="A54" s="391"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c r="IH54" s="132"/>
    </row>
    <row xmlns:x14ac="http://schemas.microsoft.com/office/spreadsheetml/2009/9/ac" r="55" s="3" customFormat="true" x14ac:dyDescent="0.25">
      <c r="A55" s="391"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c r="IH55" s="132"/>
    </row>
    <row xmlns:x14ac="http://schemas.microsoft.com/office/spreadsheetml/2009/9/ac" r="56" s="3" customFormat="true" x14ac:dyDescent="0.25">
      <c r="A56" s="391"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c r="IH56" s="132"/>
    </row>
    <row xmlns:x14ac="http://schemas.microsoft.com/office/spreadsheetml/2009/9/ac" r="57" s="3" customFormat="true" x14ac:dyDescent="0.25">
      <c r="A57" s="391"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c r="IH57" s="132"/>
    </row>
    <row xmlns:x14ac="http://schemas.microsoft.com/office/spreadsheetml/2009/9/ac" r="58" s="3" customFormat="true" x14ac:dyDescent="0.25">
      <c r="A58" s="391"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c r="IH58" s="132"/>
    </row>
    <row xmlns:x14ac="http://schemas.microsoft.com/office/spreadsheetml/2009/9/ac" r="59" s="3" customFormat="true" x14ac:dyDescent="0.25">
      <c r="A59" s="391"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c r="IH59" s="132"/>
    </row>
    <row xmlns:x14ac="http://schemas.microsoft.com/office/spreadsheetml/2009/9/ac" r="60" s="3" customFormat="true" x14ac:dyDescent="0.25">
      <c r="A60" s="391"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c r="IH60" s="132"/>
    </row>
    <row xmlns:x14ac="http://schemas.microsoft.com/office/spreadsheetml/2009/9/ac" r="61" s="3" customFormat="true" x14ac:dyDescent="0.25">
      <c r="A61" s="391"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c r="IH61" s="132"/>
    </row>
    <row xmlns:x14ac="http://schemas.microsoft.com/office/spreadsheetml/2009/9/ac" r="62" s="3" customFormat="true" x14ac:dyDescent="0.25">
      <c r="A62" s="391"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c r="IH62" s="132"/>
    </row>
    <row xmlns:x14ac="http://schemas.microsoft.com/office/spreadsheetml/2009/9/ac" r="63" s="3" customFormat="true" x14ac:dyDescent="0.25">
      <c r="A63" s="391"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c r="IH63" s="132"/>
    </row>
    <row xmlns:x14ac="http://schemas.microsoft.com/office/spreadsheetml/2009/9/ac" r="64" s="3" customFormat="true" x14ac:dyDescent="0.25">
      <c r="A64" s="391"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c r="IH64" s="132"/>
    </row>
    <row xmlns:x14ac="http://schemas.microsoft.com/office/spreadsheetml/2009/9/ac" r="65" s="3" customFormat="true" x14ac:dyDescent="0.25">
      <c r="A65" s="391"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c r="IH65" s="132"/>
    </row>
    <row xmlns:x14ac="http://schemas.microsoft.com/office/spreadsheetml/2009/9/ac" r="66" s="3" customFormat="true" x14ac:dyDescent="0.25">
      <c r="A66" s="391"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c r="IH66" s="132"/>
    </row>
    <row xmlns:x14ac="http://schemas.microsoft.com/office/spreadsheetml/2009/9/ac" r="67" s="3" customFormat="true" x14ac:dyDescent="0.25">
      <c r="A67" s="391"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c r="IH67" s="132"/>
    </row>
    <row xmlns:x14ac="http://schemas.microsoft.com/office/spreadsheetml/2009/9/ac" r="68" s="3" customFormat="true" x14ac:dyDescent="0.25">
      <c r="A68" s="391"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c r="IH68" s="132"/>
    </row>
    <row xmlns:x14ac="http://schemas.microsoft.com/office/spreadsheetml/2009/9/ac" r="69" s="3" customFormat="true" x14ac:dyDescent="0.25">
      <c r="A69" s="391"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c r="IH69" s="132"/>
    </row>
    <row xmlns:x14ac="http://schemas.microsoft.com/office/spreadsheetml/2009/9/ac" r="70" s="3" customFormat="true" x14ac:dyDescent="0.25">
      <c r="A70" s="391"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c r="IH70" s="132"/>
    </row>
    <row xmlns:x14ac="http://schemas.microsoft.com/office/spreadsheetml/2009/9/ac" r="71" s="3" customFormat="true" x14ac:dyDescent="0.25">
      <c r="A71" s="391"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c r="IH71" s="132"/>
    </row>
    <row xmlns:x14ac="http://schemas.microsoft.com/office/spreadsheetml/2009/9/ac" r="72" s="3" customFormat="true" x14ac:dyDescent="0.25">
      <c r="A72" s="391"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c r="IH72" s="132"/>
    </row>
    <row xmlns:x14ac="http://schemas.microsoft.com/office/spreadsheetml/2009/9/ac" r="73" s="3" customFormat="true" x14ac:dyDescent="0.25">
      <c r="A73" s="391"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c r="IH73" s="132"/>
    </row>
    <row xmlns:x14ac="http://schemas.microsoft.com/office/spreadsheetml/2009/9/ac" r="74" s="3" customFormat="true" x14ac:dyDescent="0.25">
      <c r="A74" s="391"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c r="IH74" s="132"/>
    </row>
    <row xmlns:x14ac="http://schemas.microsoft.com/office/spreadsheetml/2009/9/ac" r="75" s="3" customFormat="true" x14ac:dyDescent="0.25">
      <c r="A75" s="391"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c r="IH75" s="132"/>
    </row>
    <row xmlns:x14ac="http://schemas.microsoft.com/office/spreadsheetml/2009/9/ac" r="76" s="3" customFormat="true" x14ac:dyDescent="0.25">
      <c r="A76" s="391"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c r="IH76" s="132"/>
    </row>
    <row xmlns:x14ac="http://schemas.microsoft.com/office/spreadsheetml/2009/9/ac" r="77" s="3" customFormat="true" x14ac:dyDescent="0.25">
      <c r="A77" s="391"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c r="IH77" s="132"/>
    </row>
    <row xmlns:x14ac="http://schemas.microsoft.com/office/spreadsheetml/2009/9/ac" r="78" s="3" customFormat="true" x14ac:dyDescent="0.25">
      <c r="A78" s="391"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c r="IH78" s="132"/>
    </row>
    <row xmlns:x14ac="http://schemas.microsoft.com/office/spreadsheetml/2009/9/ac" r="79" s="3" customFormat="true" x14ac:dyDescent="0.25">
      <c r="A79" s="391"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c r="IH79" s="132"/>
    </row>
    <row xmlns:x14ac="http://schemas.microsoft.com/office/spreadsheetml/2009/9/ac" r="80" s="3" customFormat="true" x14ac:dyDescent="0.25">
      <c r="A80" s="391"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c r="IH80" s="132"/>
    </row>
    <row xmlns:x14ac="http://schemas.microsoft.com/office/spreadsheetml/2009/9/ac" r="81" s="3" customFormat="true" x14ac:dyDescent="0.25">
      <c r="A81" s="391"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c r="IH81" s="132"/>
    </row>
    <row xmlns:x14ac="http://schemas.microsoft.com/office/spreadsheetml/2009/9/ac" r="82" s="3" customFormat="true" x14ac:dyDescent="0.25">
      <c r="A82" s="391"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c r="IH82" s="132"/>
    </row>
    <row xmlns:x14ac="http://schemas.microsoft.com/office/spreadsheetml/2009/9/ac" r="83" s="3" customFormat="true" x14ac:dyDescent="0.25">
      <c r="A83" s="391"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c r="IH83" s="132"/>
    </row>
    <row xmlns:x14ac="http://schemas.microsoft.com/office/spreadsheetml/2009/9/ac" r="84" s="3" customFormat="true" x14ac:dyDescent="0.25">
      <c r="A84" s="391"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c r="IH84" s="132"/>
    </row>
    <row xmlns:x14ac="http://schemas.microsoft.com/office/spreadsheetml/2009/9/ac" r="85" s="3" customFormat="true" x14ac:dyDescent="0.25">
      <c r="A85" s="391"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c r="IH85" s="132"/>
    </row>
    <row xmlns:x14ac="http://schemas.microsoft.com/office/spreadsheetml/2009/9/ac" r="86" s="3" customFormat="true" x14ac:dyDescent="0.25">
      <c r="A86" s="391"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c r="IH86" s="132"/>
    </row>
    <row xmlns:x14ac="http://schemas.microsoft.com/office/spreadsheetml/2009/9/ac" r="87" s="3" customFormat="true" x14ac:dyDescent="0.25">
      <c r="A87" s="391"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c r="IH87" s="132"/>
    </row>
    <row xmlns:x14ac="http://schemas.microsoft.com/office/spreadsheetml/2009/9/ac" r="88" s="3" customFormat="true" x14ac:dyDescent="0.25">
      <c r="A88" s="391"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c r="IH88" s="132"/>
    </row>
    <row xmlns:x14ac="http://schemas.microsoft.com/office/spreadsheetml/2009/9/ac" r="89" s="3" customFormat="true" x14ac:dyDescent="0.25">
      <c r="A89" s="391"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c r="IH89" s="132"/>
    </row>
    <row xmlns:x14ac="http://schemas.microsoft.com/office/spreadsheetml/2009/9/ac" r="90" s="3" customFormat="true" x14ac:dyDescent="0.25">
      <c r="A90" s="391"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c r="IH90" s="132"/>
    </row>
    <row xmlns:x14ac="http://schemas.microsoft.com/office/spreadsheetml/2009/9/ac" r="91" s="3" customFormat="true" x14ac:dyDescent="0.25">
      <c r="A91" s="391"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c r="IH91" s="132"/>
    </row>
    <row xmlns:x14ac="http://schemas.microsoft.com/office/spreadsheetml/2009/9/ac" r="92" s="3" customFormat="true" x14ac:dyDescent="0.25">
      <c r="A92" s="391"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c r="IH92" s="132"/>
    </row>
    <row xmlns:x14ac="http://schemas.microsoft.com/office/spreadsheetml/2009/9/ac" r="93" s="3" customFormat="true" x14ac:dyDescent="0.25">
      <c r="A93" s="391"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c r="IH93" s="132"/>
    </row>
    <row xmlns:x14ac="http://schemas.microsoft.com/office/spreadsheetml/2009/9/ac" r="94" s="3" customFormat="true" x14ac:dyDescent="0.25">
      <c r="A94" s="391"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c r="IH94" s="132"/>
    </row>
    <row xmlns:x14ac="http://schemas.microsoft.com/office/spreadsheetml/2009/9/ac" r="95" s="3" customFormat="true" x14ac:dyDescent="0.25">
      <c r="A95" s="391"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c r="IH95" s="132"/>
    </row>
    <row xmlns:x14ac="http://schemas.microsoft.com/office/spreadsheetml/2009/9/ac" r="96" s="3" customFormat="true" x14ac:dyDescent="0.25">
      <c r="A96" s="391"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c r="IH96" s="132"/>
    </row>
    <row xmlns:x14ac="http://schemas.microsoft.com/office/spreadsheetml/2009/9/ac" r="97" s="3" customFormat="true" x14ac:dyDescent="0.25">
      <c r="A97" s="391"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c r="IH97" s="132"/>
    </row>
    <row xmlns:x14ac="http://schemas.microsoft.com/office/spreadsheetml/2009/9/ac" r="98" s="3" customFormat="true" x14ac:dyDescent="0.25">
      <c r="A98" s="391"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c r="IH98" s="132"/>
    </row>
    <row xmlns:x14ac="http://schemas.microsoft.com/office/spreadsheetml/2009/9/ac" r="99" s="3" customFormat="true" x14ac:dyDescent="0.25">
      <c r="A99" s="391"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c r="IH99" s="132"/>
    </row>
    <row xmlns:x14ac="http://schemas.microsoft.com/office/spreadsheetml/2009/9/ac" r="100" s="3" customFormat="true" x14ac:dyDescent="0.25">
      <c r="A100" s="391"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c r="IH100" s="132"/>
    </row>
    <row xmlns:x14ac="http://schemas.microsoft.com/office/spreadsheetml/2009/9/ac" r="101" s="3" customFormat="true" x14ac:dyDescent="0.25">
      <c r="A101" s="391"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c r="IH101" s="132"/>
    </row>
    <row xmlns:x14ac="http://schemas.microsoft.com/office/spreadsheetml/2009/9/ac" r="102" s="3" customFormat="true" x14ac:dyDescent="0.25">
      <c r="A102" s="391"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c r="IH102" s="132"/>
    </row>
    <row xmlns:x14ac="http://schemas.microsoft.com/office/spreadsheetml/2009/9/ac" r="103" s="3" customFormat="true" x14ac:dyDescent="0.25">
      <c r="A103" s="391"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c r="IH103" s="132"/>
    </row>
    <row xmlns:x14ac="http://schemas.microsoft.com/office/spreadsheetml/2009/9/ac" r="104" s="3" customFormat="true" x14ac:dyDescent="0.25">
      <c r="A104" s="391"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c r="IH104" s="132"/>
    </row>
    <row xmlns:x14ac="http://schemas.microsoft.com/office/spreadsheetml/2009/9/ac" r="105" s="3" customFormat="true" x14ac:dyDescent="0.25">
      <c r="A105" s="391"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c r="IH105" s="132"/>
    </row>
    <row xmlns:x14ac="http://schemas.microsoft.com/office/spreadsheetml/2009/9/ac" r="106" s="3" customFormat="true" x14ac:dyDescent="0.25">
      <c r="A106" s="391"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c r="IH106" s="132"/>
    </row>
    <row xmlns:x14ac="http://schemas.microsoft.com/office/spreadsheetml/2009/9/ac" r="107" s="3" customFormat="true" x14ac:dyDescent="0.25">
      <c r="A107" s="391"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c r="IH107" s="132"/>
    </row>
    <row xmlns:x14ac="http://schemas.microsoft.com/office/spreadsheetml/2009/9/ac" r="108" s="3" customFormat="true" x14ac:dyDescent="0.25">
      <c r="A108" s="391"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c r="IH108" s="132"/>
    </row>
    <row xmlns:x14ac="http://schemas.microsoft.com/office/spreadsheetml/2009/9/ac" r="109" s="3" customFormat="true" x14ac:dyDescent="0.25">
      <c r="A109" s="391"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c r="IH109" s="132"/>
    </row>
    <row xmlns:x14ac="http://schemas.microsoft.com/office/spreadsheetml/2009/9/ac" r="110" s="3" customFormat="true" x14ac:dyDescent="0.25">
      <c r="A110" s="391"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c r="IH110" s="132"/>
    </row>
    <row xmlns:x14ac="http://schemas.microsoft.com/office/spreadsheetml/2009/9/ac" r="111" s="3" customFormat="true" x14ac:dyDescent="0.25">
      <c r="A111" s="391"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c r="IH111" s="132"/>
    </row>
    <row xmlns:x14ac="http://schemas.microsoft.com/office/spreadsheetml/2009/9/ac" r="112" s="3" customFormat="true" x14ac:dyDescent="0.25">
      <c r="A112" s="391"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c r="IH112" s="132"/>
    </row>
    <row xmlns:x14ac="http://schemas.microsoft.com/office/spreadsheetml/2009/9/ac" r="113" s="3" customFormat="true" x14ac:dyDescent="0.25">
      <c r="A113" s="391"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c r="IH113" s="132"/>
    </row>
    <row xmlns:x14ac="http://schemas.microsoft.com/office/spreadsheetml/2009/9/ac" r="114" s="3" customFormat="true" x14ac:dyDescent="0.25">
      <c r="A114" s="391"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c r="IH114" s="132"/>
    </row>
    <row xmlns:x14ac="http://schemas.microsoft.com/office/spreadsheetml/2009/9/ac" r="115" s="3" customFormat="true" x14ac:dyDescent="0.25">
      <c r="A115" s="391"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c r="IH115" s="132"/>
    </row>
    <row xmlns:x14ac="http://schemas.microsoft.com/office/spreadsheetml/2009/9/ac" r="116" s="3" customFormat="true" x14ac:dyDescent="0.25">
      <c r="A116" s="391"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c r="IH116" s="132"/>
    </row>
    <row xmlns:x14ac="http://schemas.microsoft.com/office/spreadsheetml/2009/9/ac" r="117" s="3" customFormat="true" x14ac:dyDescent="0.25">
      <c r="A117" s="391"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c r="IH117" s="132"/>
    </row>
    <row xmlns:x14ac="http://schemas.microsoft.com/office/spreadsheetml/2009/9/ac" r="118" s="3" customFormat="true" x14ac:dyDescent="0.25">
      <c r="A118" s="391"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c r="IH118" s="132"/>
    </row>
    <row xmlns:x14ac="http://schemas.microsoft.com/office/spreadsheetml/2009/9/ac" r="119" s="3" customFormat="true" x14ac:dyDescent="0.25">
      <c r="A119" s="391"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c r="IH119" s="132"/>
    </row>
    <row xmlns:x14ac="http://schemas.microsoft.com/office/spreadsheetml/2009/9/ac" r="120" s="3" customFormat="true" x14ac:dyDescent="0.25">
      <c r="A120" s="391"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c r="IH120" s="132"/>
    </row>
    <row xmlns:x14ac="http://schemas.microsoft.com/office/spreadsheetml/2009/9/ac" r="121" s="3" customFormat="true" x14ac:dyDescent="0.25">
      <c r="A121" s="391"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c r="IH121" s="132"/>
    </row>
    <row xmlns:x14ac="http://schemas.microsoft.com/office/spreadsheetml/2009/9/ac" r="122" s="3" customFormat="true" x14ac:dyDescent="0.25">
      <c r="A122" s="391"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c r="IH122" s="132"/>
    </row>
    <row xmlns:x14ac="http://schemas.microsoft.com/office/spreadsheetml/2009/9/ac" r="123" s="3" customFormat="true" x14ac:dyDescent="0.25">
      <c r="A123" s="391"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c r="IH123" s="132"/>
    </row>
    <row xmlns:x14ac="http://schemas.microsoft.com/office/spreadsheetml/2009/9/ac" r="124" s="3" customFormat="true" x14ac:dyDescent="0.25">
      <c r="A124" s="391"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c r="IH124" s="132"/>
    </row>
    <row xmlns:x14ac="http://schemas.microsoft.com/office/spreadsheetml/2009/9/ac" r="125" s="3" customFormat="true" x14ac:dyDescent="0.25">
      <c r="A125" s="391"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c r="IH125" s="132"/>
    </row>
    <row xmlns:x14ac="http://schemas.microsoft.com/office/spreadsheetml/2009/9/ac" r="126" s="3" customFormat="true" x14ac:dyDescent="0.25">
      <c r="A126" s="391"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c r="IH126" s="132"/>
    </row>
    <row xmlns:x14ac="http://schemas.microsoft.com/office/spreadsheetml/2009/9/ac" r="127" s="3" customFormat="true" x14ac:dyDescent="0.25">
      <c r="A127" s="391"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c r="IH127" s="132"/>
    </row>
    <row xmlns:x14ac="http://schemas.microsoft.com/office/spreadsheetml/2009/9/ac" r="128" s="3" customFormat="true" x14ac:dyDescent="0.25">
      <c r="A128" s="391"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c r="IH128" s="132"/>
    </row>
    <row xmlns:x14ac="http://schemas.microsoft.com/office/spreadsheetml/2009/9/ac" r="129" s="3" customFormat="true" x14ac:dyDescent="0.25">
      <c r="A129" s="391"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c r="IH129" s="132"/>
    </row>
    <row xmlns:x14ac="http://schemas.microsoft.com/office/spreadsheetml/2009/9/ac" r="130" s="3" customFormat="true" x14ac:dyDescent="0.25">
      <c r="A130" s="391"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c r="IH130" s="132"/>
    </row>
    <row xmlns:x14ac="http://schemas.microsoft.com/office/spreadsheetml/2009/9/ac" r="131" s="3" customFormat="true" x14ac:dyDescent="0.25">
      <c r="A131" s="391"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c r="IH131" s="132"/>
    </row>
    <row xmlns:x14ac="http://schemas.microsoft.com/office/spreadsheetml/2009/9/ac" r="132" s="3" customFormat="true" x14ac:dyDescent="0.25">
      <c r="A132" s="391"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c r="IH132" s="132"/>
    </row>
    <row xmlns:x14ac="http://schemas.microsoft.com/office/spreadsheetml/2009/9/ac" r="133" s="3" customFormat="true" x14ac:dyDescent="0.25">
      <c r="A133" s="391"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c r="IH133" s="132"/>
    </row>
    <row xmlns:x14ac="http://schemas.microsoft.com/office/spreadsheetml/2009/9/ac" r="134" s="3" customFormat="true" x14ac:dyDescent="0.25">
      <c r="A134" s="391"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c r="IH134" s="132"/>
    </row>
    <row xmlns:x14ac="http://schemas.microsoft.com/office/spreadsheetml/2009/9/ac" r="135" s="3" customFormat="true" x14ac:dyDescent="0.25">
      <c r="A135" s="391"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c r="IH135" s="132"/>
    </row>
    <row xmlns:x14ac="http://schemas.microsoft.com/office/spreadsheetml/2009/9/ac" r="136" s="3" customFormat="true" x14ac:dyDescent="0.25">
      <c r="A136" s="391"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c r="IH136" s="132"/>
    </row>
    <row xmlns:x14ac="http://schemas.microsoft.com/office/spreadsheetml/2009/9/ac" r="137" s="3" customFormat="true" x14ac:dyDescent="0.25">
      <c r="A137" s="391"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c r="IH137" s="132"/>
    </row>
    <row xmlns:x14ac="http://schemas.microsoft.com/office/spreadsheetml/2009/9/ac" r="138" s="3" customFormat="true" x14ac:dyDescent="0.25">
      <c r="A138" s="391"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c r="IH138" s="132"/>
    </row>
    <row xmlns:x14ac="http://schemas.microsoft.com/office/spreadsheetml/2009/9/ac" r="139" s="3" customFormat="true" x14ac:dyDescent="0.25">
      <c r="A139" s="391"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c r="IH139" s="132"/>
    </row>
    <row xmlns:x14ac="http://schemas.microsoft.com/office/spreadsheetml/2009/9/ac" r="140" s="3" customFormat="true" x14ac:dyDescent="0.25">
      <c r="A140" s="391"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c r="IH140" s="132"/>
    </row>
    <row xmlns:x14ac="http://schemas.microsoft.com/office/spreadsheetml/2009/9/ac" r="141" s="3" customFormat="true" x14ac:dyDescent="0.25">
      <c r="A141" s="391"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c r="IH141" s="132"/>
    </row>
    <row xmlns:x14ac="http://schemas.microsoft.com/office/spreadsheetml/2009/9/ac" r="142" s="3" customFormat="true" x14ac:dyDescent="0.25">
      <c r="A142" s="391"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c r="IH142" s="132"/>
    </row>
    <row xmlns:x14ac="http://schemas.microsoft.com/office/spreadsheetml/2009/9/ac" r="143" s="3" customFormat="true" x14ac:dyDescent="0.25">
      <c r="A143" s="391"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c r="IH143" s="132"/>
    </row>
    <row xmlns:x14ac="http://schemas.microsoft.com/office/spreadsheetml/2009/9/ac" r="144" s="3" customFormat="true" x14ac:dyDescent="0.25">
      <c r="A144" s="391"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c r="IH144" s="132"/>
    </row>
    <row xmlns:x14ac="http://schemas.microsoft.com/office/spreadsheetml/2009/9/ac" r="145" s="3" customFormat="true" x14ac:dyDescent="0.25">
      <c r="A145" s="391"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c r="IH145" s="132"/>
    </row>
    <row xmlns:x14ac="http://schemas.microsoft.com/office/spreadsheetml/2009/9/ac" r="146" s="3" customFormat="true" x14ac:dyDescent="0.25">
      <c r="A146" s="391"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c r="IH146" s="132"/>
    </row>
    <row xmlns:x14ac="http://schemas.microsoft.com/office/spreadsheetml/2009/9/ac" r="147" s="3" customFormat="true" x14ac:dyDescent="0.25">
      <c r="A147" s="391"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c r="IH147" s="132"/>
    </row>
    <row xmlns:x14ac="http://schemas.microsoft.com/office/spreadsheetml/2009/9/ac" r="148" s="3" customFormat="true" x14ac:dyDescent="0.25">
      <c r="A148" s="391"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c r="IH148" s="132"/>
    </row>
    <row xmlns:x14ac="http://schemas.microsoft.com/office/spreadsheetml/2009/9/ac" r="149" s="3" customFormat="true" x14ac:dyDescent="0.25">
      <c r="A149" s="391"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c r="IH149" s="132"/>
    </row>
    <row xmlns:x14ac="http://schemas.microsoft.com/office/spreadsheetml/2009/9/ac" r="150" s="3" customFormat="true" x14ac:dyDescent="0.25">
      <c r="A150" s="391"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c r="IH150" s="132"/>
    </row>
    <row xmlns:x14ac="http://schemas.microsoft.com/office/spreadsheetml/2009/9/ac" r="151" s="3" customFormat="true" x14ac:dyDescent="0.25">
      <c r="A151" s="391"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c r="IH151" s="132"/>
    </row>
    <row xmlns:x14ac="http://schemas.microsoft.com/office/spreadsheetml/2009/9/ac" r="152" s="3" customFormat="true" x14ac:dyDescent="0.25">
      <c r="A152" s="385"/>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c r="IH152" s="132"/>
    </row>
    <row xmlns:x14ac="http://schemas.microsoft.com/office/spreadsheetml/2009/9/ac" r="153" s="3" customFormat="true" x14ac:dyDescent="0.25">
      <c r="A153" s="385"/>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c r="IH153" s="132"/>
    </row>
    <row xmlns:x14ac="http://schemas.microsoft.com/office/spreadsheetml/2009/9/ac" r="154" s="3" customFormat="true" x14ac:dyDescent="0.25">
      <c r="A154" s="385"/>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c r="IH154" s="132"/>
    </row>
    <row xmlns:x14ac="http://schemas.microsoft.com/office/spreadsheetml/2009/9/ac" r="155" s="3" customFormat="true" x14ac:dyDescent="0.25">
      <c r="A155" s="385"/>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c r="IH155" s="132"/>
    </row>
    <row xmlns:x14ac="http://schemas.microsoft.com/office/spreadsheetml/2009/9/ac" r="156" s="3" customFormat="true" x14ac:dyDescent="0.25">
      <c r="A156" s="385"/>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c r="IH156" s="132"/>
    </row>
    <row xmlns:x14ac="http://schemas.microsoft.com/office/spreadsheetml/2009/9/ac" r="157" s="3" customFormat="true" x14ac:dyDescent="0.25">
      <c r="A157" s="385"/>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c r="IH157" s="132"/>
    </row>
    <row xmlns:x14ac="http://schemas.microsoft.com/office/spreadsheetml/2009/9/ac" r="158" s="3" customFormat="true" x14ac:dyDescent="0.25">
      <c r="A158" s="385"/>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c r="IH158" s="132"/>
    </row>
    <row xmlns:x14ac="http://schemas.microsoft.com/office/spreadsheetml/2009/9/ac" r="159" s="3" customFormat="true" x14ac:dyDescent="0.25">
      <c r="A159" s="385"/>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c r="IH159" s="132"/>
    </row>
    <row xmlns:x14ac="http://schemas.microsoft.com/office/spreadsheetml/2009/9/ac" r="160" s="3" customFormat="true" x14ac:dyDescent="0.25">
      <c r="A160" s="385"/>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c r="IH160" s="132"/>
    </row>
    <row xmlns:x14ac="http://schemas.microsoft.com/office/spreadsheetml/2009/9/ac" r="161" s="3" customFormat="true" x14ac:dyDescent="0.25">
      <c r="A161" s="385"/>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c r="IH161" s="132"/>
    </row>
    <row xmlns:x14ac="http://schemas.microsoft.com/office/spreadsheetml/2009/9/ac" r="162" s="3" customFormat="true" x14ac:dyDescent="0.25">
      <c r="A162" s="385"/>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c r="IH162" s="132"/>
    </row>
    <row xmlns:x14ac="http://schemas.microsoft.com/office/spreadsheetml/2009/9/ac" r="163" s="3" customFormat="true" x14ac:dyDescent="0.25">
      <c r="A163" s="385"/>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c r="IH163" s="132"/>
    </row>
    <row xmlns:x14ac="http://schemas.microsoft.com/office/spreadsheetml/2009/9/ac" r="164" s="3" customFormat="true" x14ac:dyDescent="0.25">
      <c r="A164" s="385"/>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c r="IH164" s="132"/>
    </row>
    <row xmlns:x14ac="http://schemas.microsoft.com/office/spreadsheetml/2009/9/ac" r="165" s="3" customFormat="true" x14ac:dyDescent="0.25">
      <c r="A165" s="385"/>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c r="IH165" s="132"/>
    </row>
    <row xmlns:x14ac="http://schemas.microsoft.com/office/spreadsheetml/2009/9/ac" r="166" s="3" customFormat="true" x14ac:dyDescent="0.25">
      <c r="A166" s="385"/>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c r="IH166" s="132"/>
    </row>
    <row xmlns:x14ac="http://schemas.microsoft.com/office/spreadsheetml/2009/9/ac" r="167" s="3" customFormat="true" x14ac:dyDescent="0.25">
      <c r="A167" s="385"/>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c r="IH167" s="132"/>
    </row>
    <row xmlns:x14ac="http://schemas.microsoft.com/office/spreadsheetml/2009/9/ac" r="168" s="3" customFormat="true" x14ac:dyDescent="0.25">
      <c r="A168" s="385"/>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c r="IH168" s="132"/>
    </row>
    <row xmlns:x14ac="http://schemas.microsoft.com/office/spreadsheetml/2009/9/ac" r="169" s="3" customFormat="true" x14ac:dyDescent="0.25">
      <c r="A169" s="385"/>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c r="IH169" s="132"/>
    </row>
    <row xmlns:x14ac="http://schemas.microsoft.com/office/spreadsheetml/2009/9/ac" r="170" s="3" customFormat="true" x14ac:dyDescent="0.25">
      <c r="A170" s="385"/>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c r="IH170" s="132"/>
    </row>
    <row xmlns:x14ac="http://schemas.microsoft.com/office/spreadsheetml/2009/9/ac" r="171" s="3" customFormat="true" x14ac:dyDescent="0.25">
      <c r="A171" s="385"/>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c r="IH171" s="132"/>
    </row>
    <row xmlns:x14ac="http://schemas.microsoft.com/office/spreadsheetml/2009/9/ac" r="172" s="3" customFormat="true" x14ac:dyDescent="0.25">
      <c r="A172" s="385"/>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c r="IH172" s="132"/>
    </row>
    <row xmlns:x14ac="http://schemas.microsoft.com/office/spreadsheetml/2009/9/ac" r="173" s="3" customFormat="true" x14ac:dyDescent="0.25">
      <c r="A173" s="385"/>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c r="IH173" s="132"/>
    </row>
    <row xmlns:x14ac="http://schemas.microsoft.com/office/spreadsheetml/2009/9/ac" r="174" s="3" customFormat="true" x14ac:dyDescent="0.25">
      <c r="A174" s="385"/>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c r="IH174" s="132"/>
    </row>
    <row xmlns:x14ac="http://schemas.microsoft.com/office/spreadsheetml/2009/9/ac" r="175" s="3" customFormat="true" x14ac:dyDescent="0.25">
      <c r="A175" s="385"/>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c r="IH175" s="132"/>
    </row>
    <row xmlns:x14ac="http://schemas.microsoft.com/office/spreadsheetml/2009/9/ac" r="176" s="3" customFormat="true" x14ac:dyDescent="0.25">
      <c r="A176" s="385"/>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c r="IH176" s="132"/>
    </row>
    <row xmlns:x14ac="http://schemas.microsoft.com/office/spreadsheetml/2009/9/ac" r="177" s="3" customFormat="true" x14ac:dyDescent="0.25">
      <c r="A177" s="385"/>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c r="IH177" s="132"/>
    </row>
    <row xmlns:x14ac="http://schemas.microsoft.com/office/spreadsheetml/2009/9/ac" r="178" s="3" customFormat="true" x14ac:dyDescent="0.25">
      <c r="A178" s="385"/>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c r="IH178" s="132"/>
    </row>
    <row xmlns:x14ac="http://schemas.microsoft.com/office/spreadsheetml/2009/9/ac" r="179" s="3" customFormat="true" x14ac:dyDescent="0.25">
      <c r="A179" s="385"/>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c r="IH179" s="132"/>
    </row>
    <row xmlns:x14ac="http://schemas.microsoft.com/office/spreadsheetml/2009/9/ac" r="180" s="3" customFormat="true" x14ac:dyDescent="0.25">
      <c r="A180" s="385"/>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c r="IH180" s="132"/>
    </row>
    <row xmlns:x14ac="http://schemas.microsoft.com/office/spreadsheetml/2009/9/ac" r="181" s="3" customFormat="true" x14ac:dyDescent="0.25">
      <c r="A181" s="385"/>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c r="IH181" s="132"/>
    </row>
    <row xmlns:x14ac="http://schemas.microsoft.com/office/spreadsheetml/2009/9/ac" r="182" s="3" customFormat="true" x14ac:dyDescent="0.25">
      <c r="A182" s="385"/>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c r="IH182" s="132"/>
    </row>
    <row xmlns:x14ac="http://schemas.microsoft.com/office/spreadsheetml/2009/9/ac" r="183" s="3" customFormat="true" x14ac:dyDescent="0.25">
      <c r="A183" s="385"/>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c r="IH183" s="132"/>
    </row>
    <row xmlns:x14ac="http://schemas.microsoft.com/office/spreadsheetml/2009/9/ac" r="184" s="3" customFormat="true" x14ac:dyDescent="0.25">
      <c r="A184" s="385"/>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c r="IH184" s="132"/>
    </row>
    <row xmlns:x14ac="http://schemas.microsoft.com/office/spreadsheetml/2009/9/ac" r="185" s="3" customFormat="true" x14ac:dyDescent="0.25">
      <c r="A185" s="385"/>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c r="IH185" s="132"/>
    </row>
    <row xmlns:x14ac="http://schemas.microsoft.com/office/spreadsheetml/2009/9/ac" r="186" s="3" customFormat="true" x14ac:dyDescent="0.25">
      <c r="A186" s="385"/>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c r="IH186" s="132"/>
    </row>
    <row xmlns:x14ac="http://schemas.microsoft.com/office/spreadsheetml/2009/9/ac" r="187" s="3" customFormat="true" x14ac:dyDescent="0.25">
      <c r="A187" s="385"/>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c r="IH187" s="132"/>
    </row>
    <row xmlns:x14ac="http://schemas.microsoft.com/office/spreadsheetml/2009/9/ac" r="188" s="3" customFormat="true" x14ac:dyDescent="0.25">
      <c r="A188" s="385"/>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c r="IH188" s="132"/>
    </row>
    <row xmlns:x14ac="http://schemas.microsoft.com/office/spreadsheetml/2009/9/ac" r="189" s="3" customFormat="true" x14ac:dyDescent="0.25">
      <c r="A189" s="385"/>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c r="IH189" s="132"/>
    </row>
    <row xmlns:x14ac="http://schemas.microsoft.com/office/spreadsheetml/2009/9/ac" r="190" s="3" customFormat="true" x14ac:dyDescent="0.25">
      <c r="A190" s="385"/>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c r="IH190" s="132"/>
    </row>
    <row xmlns:x14ac="http://schemas.microsoft.com/office/spreadsheetml/2009/9/ac" r="191" s="3" customFormat="true" x14ac:dyDescent="0.25">
      <c r="A191" s="385"/>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c r="IH191" s="132"/>
    </row>
    <row xmlns:x14ac="http://schemas.microsoft.com/office/spreadsheetml/2009/9/ac" r="192" s="3" customFormat="true" x14ac:dyDescent="0.25">
      <c r="A192" s="385"/>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c r="IH192" s="132"/>
    </row>
    <row xmlns:x14ac="http://schemas.microsoft.com/office/spreadsheetml/2009/9/ac" r="193" s="3" customFormat="true" x14ac:dyDescent="0.25">
      <c r="A193" s="385"/>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c r="IH193" s="132"/>
    </row>
    <row xmlns:x14ac="http://schemas.microsoft.com/office/spreadsheetml/2009/9/ac" r="194" s="3" customFormat="true" x14ac:dyDescent="0.25">
      <c r="A194" s="385"/>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c r="IH194" s="132"/>
    </row>
    <row xmlns:x14ac="http://schemas.microsoft.com/office/spreadsheetml/2009/9/ac" r="195" s="3" customFormat="true" x14ac:dyDescent="0.25">
      <c r="A195" s="385"/>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c r="IH195" s="132"/>
    </row>
    <row xmlns:x14ac="http://schemas.microsoft.com/office/spreadsheetml/2009/9/ac" r="196" s="3" customFormat="true" x14ac:dyDescent="0.25">
      <c r="A196" s="385"/>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c r="IH196" s="132"/>
    </row>
    <row xmlns:x14ac="http://schemas.microsoft.com/office/spreadsheetml/2009/9/ac" r="197" s="3" customFormat="true" x14ac:dyDescent="0.25">
      <c r="A197" s="385"/>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c r="IH197" s="132"/>
    </row>
    <row xmlns:x14ac="http://schemas.microsoft.com/office/spreadsheetml/2009/9/ac" r="198" s="3" customFormat="true" x14ac:dyDescent="0.25">
      <c r="A198" s="385"/>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c r="IH198" s="132"/>
    </row>
    <row xmlns:x14ac="http://schemas.microsoft.com/office/spreadsheetml/2009/9/ac" r="199" s="3" customFormat="true" x14ac:dyDescent="0.25">
      <c r="A199" s="385"/>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c r="IH199" s="132"/>
    </row>
    <row xmlns:x14ac="http://schemas.microsoft.com/office/spreadsheetml/2009/9/ac" r="200" s="3" customFormat="true" x14ac:dyDescent="0.25">
      <c r="A200" s="385"/>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c r="IH200" s="132"/>
    </row>
    <row xmlns:x14ac="http://schemas.microsoft.com/office/spreadsheetml/2009/9/ac" r="201" s="3" customFormat="true" x14ac:dyDescent="0.25">
      <c r="A201" s="385"/>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c r="IH201" s="132"/>
    </row>
    <row xmlns:x14ac="http://schemas.microsoft.com/office/spreadsheetml/2009/9/ac" r="202" s="3" customFormat="true" x14ac:dyDescent="0.25">
      <c r="A202" s="385"/>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c r="IH202" s="132"/>
    </row>
    <row xmlns:x14ac="http://schemas.microsoft.com/office/spreadsheetml/2009/9/ac" r="203" s="3" customFormat="true" x14ac:dyDescent="0.25">
      <c r="A203" s="385"/>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c r="IH203" s="132"/>
    </row>
    <row xmlns:x14ac="http://schemas.microsoft.com/office/spreadsheetml/2009/9/ac" r="204" s="3" customFormat="true" x14ac:dyDescent="0.25">
      <c r="A204" s="385"/>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c r="IH204" s="132"/>
    </row>
    <row xmlns:x14ac="http://schemas.microsoft.com/office/spreadsheetml/2009/9/ac" r="205" s="3" customFormat="true" x14ac:dyDescent="0.25">
      <c r="A205" s="385"/>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c r="IH205" s="132"/>
    </row>
    <row xmlns:x14ac="http://schemas.microsoft.com/office/spreadsheetml/2009/9/ac" r="206" s="3" customFormat="true" x14ac:dyDescent="0.25">
      <c r="A206" s="385"/>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c r="IH206" s="132"/>
    </row>
    <row xmlns:x14ac="http://schemas.microsoft.com/office/spreadsheetml/2009/9/ac" r="207" s="3" customFormat="true" x14ac:dyDescent="0.25">
      <c r="A207" s="385"/>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c r="IH207" s="132"/>
    </row>
    <row xmlns:x14ac="http://schemas.microsoft.com/office/spreadsheetml/2009/9/ac" r="208" s="3" customFormat="true" x14ac:dyDescent="0.25">
      <c r="A208" s="385"/>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c r="IH208" s="132"/>
    </row>
    <row xmlns:x14ac="http://schemas.microsoft.com/office/spreadsheetml/2009/9/ac" r="209" s="3" customFormat="true" x14ac:dyDescent="0.25">
      <c r="A209" s="385"/>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c r="IH209" s="132"/>
    </row>
    <row xmlns:x14ac="http://schemas.microsoft.com/office/spreadsheetml/2009/9/ac" r="210" s="3" customFormat="true" x14ac:dyDescent="0.25">
      <c r="A210" s="385"/>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c r="IH210" s="132"/>
    </row>
    <row xmlns:x14ac="http://schemas.microsoft.com/office/spreadsheetml/2009/9/ac" r="211" s="3" customFormat="true" x14ac:dyDescent="0.25">
      <c r="A211" s="385"/>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c r="IH211" s="132"/>
    </row>
    <row xmlns:x14ac="http://schemas.microsoft.com/office/spreadsheetml/2009/9/ac" r="212" s="3" customFormat="true" x14ac:dyDescent="0.25">
      <c r="A212" s="385"/>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c r="IH212" s="132"/>
    </row>
    <row xmlns:x14ac="http://schemas.microsoft.com/office/spreadsheetml/2009/9/ac" r="213" s="3" customFormat="true" x14ac:dyDescent="0.25">
      <c r="A213" s="385"/>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c r="IH213" s="132"/>
    </row>
    <row xmlns:x14ac="http://schemas.microsoft.com/office/spreadsheetml/2009/9/ac" r="214" s="3" customFormat="true" x14ac:dyDescent="0.25">
      <c r="A214" s="385"/>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c r="IH214" s="132"/>
    </row>
    <row xmlns:x14ac="http://schemas.microsoft.com/office/spreadsheetml/2009/9/ac" r="215" s="3" customFormat="true" x14ac:dyDescent="0.25">
      <c r="A215" s="385"/>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c r="IH215" s="132"/>
    </row>
    <row xmlns:x14ac="http://schemas.microsoft.com/office/spreadsheetml/2009/9/ac" r="216" s="3" customFormat="true" x14ac:dyDescent="0.25">
      <c r="A216" s="385"/>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c r="IH216" s="132"/>
    </row>
    <row xmlns:x14ac="http://schemas.microsoft.com/office/spreadsheetml/2009/9/ac" r="217" s="3" customFormat="true" x14ac:dyDescent="0.25">
      <c r="A217" s="385"/>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c r="IH217" s="132"/>
    </row>
    <row xmlns:x14ac="http://schemas.microsoft.com/office/spreadsheetml/2009/9/ac" r="218" s="3" customFormat="true" x14ac:dyDescent="0.25">
      <c r="A218" s="385"/>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c r="IH218" s="132"/>
    </row>
    <row xmlns:x14ac="http://schemas.microsoft.com/office/spreadsheetml/2009/9/ac" r="219" s="3" customFormat="true" x14ac:dyDescent="0.25">
      <c r="A219" s="385"/>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c r="IH219" s="132"/>
    </row>
    <row xmlns:x14ac="http://schemas.microsoft.com/office/spreadsheetml/2009/9/ac" r="220" s="3" customFormat="true" x14ac:dyDescent="0.25">
      <c r="A220" s="385"/>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c r="IH220" s="132"/>
    </row>
    <row xmlns:x14ac="http://schemas.microsoft.com/office/spreadsheetml/2009/9/ac" r="221" s="3" customFormat="true" x14ac:dyDescent="0.25">
      <c r="A221" s="385"/>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c r="IH221" s="132"/>
    </row>
    <row xmlns:x14ac="http://schemas.microsoft.com/office/spreadsheetml/2009/9/ac" r="222" s="3" customFormat="true" x14ac:dyDescent="0.25">
      <c r="A222" s="385"/>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c r="IH222" s="132"/>
    </row>
    <row xmlns:x14ac="http://schemas.microsoft.com/office/spreadsheetml/2009/9/ac" r="223" s="3" customFormat="true" x14ac:dyDescent="0.25">
      <c r="A223" s="385"/>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c r="IH223" s="132"/>
    </row>
    <row xmlns:x14ac="http://schemas.microsoft.com/office/spreadsheetml/2009/9/ac" r="224" s="3" customFormat="true" x14ac:dyDescent="0.25">
      <c r="A224" s="385"/>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c r="IH224" s="132"/>
    </row>
    <row xmlns:x14ac="http://schemas.microsoft.com/office/spreadsheetml/2009/9/ac" r="225" s="3" customFormat="true" x14ac:dyDescent="0.25">
      <c r="A225" s="385"/>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c r="IH225" s="132"/>
    </row>
    <row xmlns:x14ac="http://schemas.microsoft.com/office/spreadsheetml/2009/9/ac" r="226" s="3" customFormat="true" x14ac:dyDescent="0.25">
      <c r="A226" s="385"/>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c r="IH226" s="132"/>
    </row>
    <row xmlns:x14ac="http://schemas.microsoft.com/office/spreadsheetml/2009/9/ac" r="227" s="3" customFormat="true" x14ac:dyDescent="0.25">
      <c r="A227" s="385"/>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c r="IH227" s="132"/>
    </row>
    <row xmlns:x14ac="http://schemas.microsoft.com/office/spreadsheetml/2009/9/ac" r="228" s="3" customFormat="true" x14ac:dyDescent="0.25">
      <c r="A228" s="385"/>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c r="IH228" s="132"/>
    </row>
    <row xmlns:x14ac="http://schemas.microsoft.com/office/spreadsheetml/2009/9/ac" r="229" s="3" customFormat="true" x14ac:dyDescent="0.25">
      <c r="A229" s="385"/>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c r="IH229" s="132"/>
    </row>
    <row xmlns:x14ac="http://schemas.microsoft.com/office/spreadsheetml/2009/9/ac" r="230" s="3" customFormat="true" x14ac:dyDescent="0.25">
      <c r="A230" s="385"/>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c r="IH230" s="132"/>
    </row>
    <row xmlns:x14ac="http://schemas.microsoft.com/office/spreadsheetml/2009/9/ac" r="231" s="3" customFormat="true" x14ac:dyDescent="0.25">
      <c r="A231" s="385"/>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c r="IH231" s="132"/>
    </row>
    <row xmlns:x14ac="http://schemas.microsoft.com/office/spreadsheetml/2009/9/ac" r="232" s="3" customFormat="true" x14ac:dyDescent="0.25">
      <c r="A232" s="385"/>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c r="IH232" s="132"/>
    </row>
    <row xmlns:x14ac="http://schemas.microsoft.com/office/spreadsheetml/2009/9/ac" r="233" s="3" customFormat="true" x14ac:dyDescent="0.25">
      <c r="A233" s="385"/>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c r="IH233" s="132"/>
    </row>
    <row xmlns:x14ac="http://schemas.microsoft.com/office/spreadsheetml/2009/9/ac" r="234" s="3" customFormat="true" x14ac:dyDescent="0.25">
      <c r="A234" s="385"/>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c r="IH234" s="132"/>
    </row>
    <row xmlns:x14ac="http://schemas.microsoft.com/office/spreadsheetml/2009/9/ac" r="235" s="3" customFormat="true" x14ac:dyDescent="0.25">
      <c r="A235" s="385"/>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c r="IH235" s="132"/>
    </row>
    <row xmlns:x14ac="http://schemas.microsoft.com/office/spreadsheetml/2009/9/ac" r="236" s="3" customFormat="true" x14ac:dyDescent="0.25">
      <c r="A236" s="385"/>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c r="IH236" s="132"/>
    </row>
    <row xmlns:x14ac="http://schemas.microsoft.com/office/spreadsheetml/2009/9/ac" r="237" s="3" customFormat="true" x14ac:dyDescent="0.25">
      <c r="A237" s="385"/>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c r="IH237" s="132"/>
    </row>
    <row xmlns:x14ac="http://schemas.microsoft.com/office/spreadsheetml/2009/9/ac" r="238" s="3" customFormat="true" x14ac:dyDescent="0.25">
      <c r="A238" s="385"/>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c r="IH238" s="132"/>
    </row>
    <row xmlns:x14ac="http://schemas.microsoft.com/office/spreadsheetml/2009/9/ac" r="239" s="3" customFormat="true" x14ac:dyDescent="0.25">
      <c r="A239" s="385"/>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c r="IH239" s="132"/>
    </row>
    <row xmlns:x14ac="http://schemas.microsoft.com/office/spreadsheetml/2009/9/ac" r="240" s="3" customFormat="true" x14ac:dyDescent="0.25">
      <c r="A240" s="385"/>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c r="IH240" s="132"/>
    </row>
    <row xmlns:x14ac="http://schemas.microsoft.com/office/spreadsheetml/2009/9/ac" r="241" s="3" customFormat="true" x14ac:dyDescent="0.25">
      <c r="A241" s="385"/>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c r="IH241" s="132"/>
    </row>
    <row xmlns:x14ac="http://schemas.microsoft.com/office/spreadsheetml/2009/9/ac" r="242" s="3" customFormat="true" x14ac:dyDescent="0.25">
      <c r="A242" s="385"/>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c r="IH242" s="132"/>
    </row>
    <row xmlns:x14ac="http://schemas.microsoft.com/office/spreadsheetml/2009/9/ac" r="243" s="3" customFormat="true" x14ac:dyDescent="0.25">
      <c r="A243" s="385"/>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c r="IH243" s="132"/>
    </row>
    <row xmlns:x14ac="http://schemas.microsoft.com/office/spreadsheetml/2009/9/ac" r="244" s="3" customFormat="true" x14ac:dyDescent="0.25">
      <c r="A244" s="385"/>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c r="IH244" s="132"/>
    </row>
    <row xmlns:x14ac="http://schemas.microsoft.com/office/spreadsheetml/2009/9/ac" r="245" s="3" customFormat="true" x14ac:dyDescent="0.25">
      <c r="A245" s="385"/>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c r="IH245" s="132"/>
    </row>
    <row xmlns:x14ac="http://schemas.microsoft.com/office/spreadsheetml/2009/9/ac" r="246" s="3" customFormat="true" x14ac:dyDescent="0.25">
      <c r="A246" s="385"/>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c r="IH246" s="132"/>
    </row>
    <row xmlns:x14ac="http://schemas.microsoft.com/office/spreadsheetml/2009/9/ac" r="247" s="3" customFormat="true" x14ac:dyDescent="0.25">
      <c r="A247" s="385"/>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c r="IH247" s="132"/>
    </row>
    <row xmlns:x14ac="http://schemas.microsoft.com/office/spreadsheetml/2009/9/ac" r="248" s="3" customFormat="true" x14ac:dyDescent="0.25">
      <c r="A248" s="385"/>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c r="IH248" s="132"/>
    </row>
    <row xmlns:x14ac="http://schemas.microsoft.com/office/spreadsheetml/2009/9/ac" r="249" s="3" customFormat="true" x14ac:dyDescent="0.25">
      <c r="A249" s="385"/>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c r="IH249" s="132"/>
    </row>
    <row xmlns:x14ac="http://schemas.microsoft.com/office/spreadsheetml/2009/9/ac" r="250" s="3" customFormat="true" x14ac:dyDescent="0.25">
      <c r="A250" s="385"/>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c r="IH250" s="132"/>
    </row>
    <row xmlns:x14ac="http://schemas.microsoft.com/office/spreadsheetml/2009/9/ac" r="251" s="3" customFormat="true" x14ac:dyDescent="0.25">
      <c r="A251" s="385"/>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c r="IH251" s="132"/>
    </row>
    <row xmlns:x14ac="http://schemas.microsoft.com/office/spreadsheetml/2009/9/ac" r="252" s="3" customFormat="true" x14ac:dyDescent="0.25">
      <c r="A252" s="385"/>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c r="IH252" s="132"/>
    </row>
    <row xmlns:x14ac="http://schemas.microsoft.com/office/spreadsheetml/2009/9/ac" r="253" s="3" customFormat="true" x14ac:dyDescent="0.25">
      <c r="A253" s="385"/>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c r="IH253" s="132"/>
    </row>
    <row xmlns:x14ac="http://schemas.microsoft.com/office/spreadsheetml/2009/9/ac" r="254" s="3" customFormat="true" x14ac:dyDescent="0.25">
      <c r="A254" s="385"/>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c r="IH254" s="132"/>
    </row>
    <row xmlns:x14ac="http://schemas.microsoft.com/office/spreadsheetml/2009/9/ac" r="255" s="3" customFormat="true" x14ac:dyDescent="0.25">
      <c r="A255" s="385"/>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c r="IH255" s="132"/>
    </row>
    <row xmlns:x14ac="http://schemas.microsoft.com/office/spreadsheetml/2009/9/ac" r="256" s="3" customFormat="true" x14ac:dyDescent="0.25">
      <c r="A256" s="385"/>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c r="IH256" s="132"/>
    </row>
    <row xmlns:x14ac="http://schemas.microsoft.com/office/spreadsheetml/2009/9/ac" r="257" s="3" customFormat="true" x14ac:dyDescent="0.25">
      <c r="A257" s="385"/>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c r="IH257" s="132"/>
    </row>
    <row xmlns:x14ac="http://schemas.microsoft.com/office/spreadsheetml/2009/9/ac" r="258" s="3" customFormat="true" x14ac:dyDescent="0.25">
      <c r="A258" s="385"/>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c r="IH258" s="132"/>
    </row>
    <row xmlns:x14ac="http://schemas.microsoft.com/office/spreadsheetml/2009/9/ac" r="259" s="3" customFormat="true" x14ac:dyDescent="0.25">
      <c r="A259" s="385"/>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c r="IH259" s="132"/>
    </row>
    <row xmlns:x14ac="http://schemas.microsoft.com/office/spreadsheetml/2009/9/ac" r="260" s="3" customFormat="true" x14ac:dyDescent="0.25">
      <c r="A260" s="385"/>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c r="IH260" s="132"/>
    </row>
    <row xmlns:x14ac="http://schemas.microsoft.com/office/spreadsheetml/2009/9/ac" r="261" s="3" customFormat="true" x14ac:dyDescent="0.25">
      <c r="A261" s="385"/>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c r="IH261" s="132"/>
    </row>
    <row xmlns:x14ac="http://schemas.microsoft.com/office/spreadsheetml/2009/9/ac" r="262" s="3" customFormat="true" x14ac:dyDescent="0.25">
      <c r="A262" s="385"/>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c r="IH262" s="132"/>
    </row>
    <row xmlns:x14ac="http://schemas.microsoft.com/office/spreadsheetml/2009/9/ac" r="263" s="3" customFormat="true" x14ac:dyDescent="0.25">
      <c r="A263" s="385"/>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c r="IH263" s="132"/>
    </row>
    <row xmlns:x14ac="http://schemas.microsoft.com/office/spreadsheetml/2009/9/ac" r="264" s="3" customFormat="true" x14ac:dyDescent="0.25">
      <c r="A264" s="385"/>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c r="IH264" s="132"/>
    </row>
    <row xmlns:x14ac="http://schemas.microsoft.com/office/spreadsheetml/2009/9/ac" r="265" s="3" customFormat="true" x14ac:dyDescent="0.25">
      <c r="A265" s="385"/>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c r="IH265" s="132"/>
    </row>
    <row xmlns:x14ac="http://schemas.microsoft.com/office/spreadsheetml/2009/9/ac" r="266" s="3" customFormat="true" x14ac:dyDescent="0.25">
      <c r="A266" s="385"/>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c r="IH266" s="132"/>
    </row>
    <row xmlns:x14ac="http://schemas.microsoft.com/office/spreadsheetml/2009/9/ac" r="267" s="3" customFormat="true" x14ac:dyDescent="0.25">
      <c r="A267" s="385"/>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c r="IH267" s="132"/>
    </row>
    <row xmlns:x14ac="http://schemas.microsoft.com/office/spreadsheetml/2009/9/ac" r="268" s="3" customFormat="true" x14ac:dyDescent="0.25">
      <c r="A268" s="385"/>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c r="IH268" s="132"/>
    </row>
    <row xmlns:x14ac="http://schemas.microsoft.com/office/spreadsheetml/2009/9/ac" r="269" s="3" customFormat="true" x14ac:dyDescent="0.25">
      <c r="A269" s="385"/>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c r="IH269" s="132"/>
    </row>
    <row xmlns:x14ac="http://schemas.microsoft.com/office/spreadsheetml/2009/9/ac" r="270" s="3" customFormat="true" x14ac:dyDescent="0.25">
      <c r="A270" s="385"/>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c r="IH270" s="132"/>
    </row>
    <row xmlns:x14ac="http://schemas.microsoft.com/office/spreadsheetml/2009/9/ac" r="271" s="3" customFormat="true" x14ac:dyDescent="0.25">
      <c r="A271" s="385"/>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c r="IH271" s="132"/>
    </row>
    <row xmlns:x14ac="http://schemas.microsoft.com/office/spreadsheetml/2009/9/ac" r="272" s="3" customFormat="true" x14ac:dyDescent="0.25">
      <c r="A272" s="385"/>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c r="IH272" s="132"/>
    </row>
    <row xmlns:x14ac="http://schemas.microsoft.com/office/spreadsheetml/2009/9/ac" r="273" s="3" customFormat="true" x14ac:dyDescent="0.25">
      <c r="A273" s="385"/>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c r="IH273" s="132"/>
    </row>
    <row xmlns:x14ac="http://schemas.microsoft.com/office/spreadsheetml/2009/9/ac" r="274" s="3" customFormat="true" x14ac:dyDescent="0.25">
      <c r="A274" s="385"/>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c r="IH274" s="132"/>
    </row>
    <row xmlns:x14ac="http://schemas.microsoft.com/office/spreadsheetml/2009/9/ac" r="275" s="3" customFormat="true" x14ac:dyDescent="0.25">
      <c r="A275" s="385"/>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c r="IH275" s="132"/>
    </row>
    <row xmlns:x14ac="http://schemas.microsoft.com/office/spreadsheetml/2009/9/ac" r="276" s="3" customFormat="true" x14ac:dyDescent="0.25">
      <c r="A276" s="385"/>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c r="IH276" s="132"/>
    </row>
    <row xmlns:x14ac="http://schemas.microsoft.com/office/spreadsheetml/2009/9/ac" r="277" s="3" customFormat="true" x14ac:dyDescent="0.25">
      <c r="A277" s="385"/>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c r="IH277" s="132"/>
    </row>
    <row xmlns:x14ac="http://schemas.microsoft.com/office/spreadsheetml/2009/9/ac" r="278" s="3" customFormat="true" x14ac:dyDescent="0.25">
      <c r="A278" s="385"/>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c r="IH278" s="132"/>
    </row>
    <row xmlns:x14ac="http://schemas.microsoft.com/office/spreadsheetml/2009/9/ac" r="279" s="3" customFormat="true" x14ac:dyDescent="0.25">
      <c r="A279" s="385"/>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c r="IH279" s="132"/>
    </row>
    <row xmlns:x14ac="http://schemas.microsoft.com/office/spreadsheetml/2009/9/ac" r="280" s="3" customFormat="true" x14ac:dyDescent="0.25">
      <c r="A280" s="385"/>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c r="IH280" s="132"/>
    </row>
    <row xmlns:x14ac="http://schemas.microsoft.com/office/spreadsheetml/2009/9/ac" r="281" s="3" customFormat="true" x14ac:dyDescent="0.25">
      <c r="A281" s="385"/>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c r="IH281" s="132"/>
    </row>
    <row xmlns:x14ac="http://schemas.microsoft.com/office/spreadsheetml/2009/9/ac" r="282" s="3" customFormat="true" x14ac:dyDescent="0.25">
      <c r="A282" s="385"/>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c r="IH282" s="132"/>
    </row>
    <row xmlns:x14ac="http://schemas.microsoft.com/office/spreadsheetml/2009/9/ac" r="283" s="3" customFormat="true" x14ac:dyDescent="0.25">
      <c r="A283" s="385"/>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c r="IH283" s="132"/>
    </row>
    <row xmlns:x14ac="http://schemas.microsoft.com/office/spreadsheetml/2009/9/ac" r="284" s="3" customFormat="true" x14ac:dyDescent="0.25">
      <c r="A284" s="385"/>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c r="IH284" s="132"/>
    </row>
    <row xmlns:x14ac="http://schemas.microsoft.com/office/spreadsheetml/2009/9/ac" r="285" s="3" customFormat="true" x14ac:dyDescent="0.25">
      <c r="A285" s="385"/>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c r="IH285" s="132"/>
    </row>
    <row xmlns:x14ac="http://schemas.microsoft.com/office/spreadsheetml/2009/9/ac" r="286" s="3" customFormat="true" x14ac:dyDescent="0.25">
      <c r="A286" s="385"/>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c r="IH286" s="132"/>
    </row>
    <row xmlns:x14ac="http://schemas.microsoft.com/office/spreadsheetml/2009/9/ac" r="287" s="3" customFormat="true" x14ac:dyDescent="0.25">
      <c r="A287" s="385"/>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c r="IH287" s="132"/>
    </row>
    <row xmlns:x14ac="http://schemas.microsoft.com/office/spreadsheetml/2009/9/ac" r="288" s="3" customFormat="true" x14ac:dyDescent="0.25">
      <c r="A288" s="385"/>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c r="IH288" s="132"/>
    </row>
    <row xmlns:x14ac="http://schemas.microsoft.com/office/spreadsheetml/2009/9/ac" r="289" s="3" customFormat="true" x14ac:dyDescent="0.25">
      <c r="A289" s="385"/>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c r="IH289" s="132"/>
    </row>
    <row xmlns:x14ac="http://schemas.microsoft.com/office/spreadsheetml/2009/9/ac" r="290" s="3" customFormat="true" x14ac:dyDescent="0.25">
      <c r="A290" s="385"/>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c r="IH290" s="132"/>
    </row>
    <row xmlns:x14ac="http://schemas.microsoft.com/office/spreadsheetml/2009/9/ac" r="291" s="3" customFormat="true" x14ac:dyDescent="0.25">
      <c r="A291" s="385"/>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c r="IH291" s="132"/>
    </row>
    <row xmlns:x14ac="http://schemas.microsoft.com/office/spreadsheetml/2009/9/ac" r="292" s="3" customFormat="true" x14ac:dyDescent="0.25">
      <c r="A292" s="385"/>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c r="IH292" s="132"/>
    </row>
    <row xmlns:x14ac="http://schemas.microsoft.com/office/spreadsheetml/2009/9/ac" r="293" s="3" customFormat="true" x14ac:dyDescent="0.25">
      <c r="A293" s="385"/>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c r="IH293" s="132"/>
    </row>
    <row xmlns:x14ac="http://schemas.microsoft.com/office/spreadsheetml/2009/9/ac" r="294" s="3" customFormat="true" x14ac:dyDescent="0.25">
      <c r="A294" s="385"/>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c r="IH294" s="132"/>
    </row>
    <row xmlns:x14ac="http://schemas.microsoft.com/office/spreadsheetml/2009/9/ac" r="295" s="3" customFormat="true" x14ac:dyDescent="0.25">
      <c r="A295" s="385"/>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c r="IH295" s="132"/>
    </row>
    <row xmlns:x14ac="http://schemas.microsoft.com/office/spreadsheetml/2009/9/ac" r="296" s="3" customFormat="true" x14ac:dyDescent="0.25">
      <c r="A296" s="385"/>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c r="IH296" s="132"/>
    </row>
    <row xmlns:x14ac="http://schemas.microsoft.com/office/spreadsheetml/2009/9/ac" r="297" s="3" customFormat="true" x14ac:dyDescent="0.25">
      <c r="A297" s="385"/>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c r="IH297" s="132"/>
    </row>
    <row xmlns:x14ac="http://schemas.microsoft.com/office/spreadsheetml/2009/9/ac" r="298" s="3" customFormat="true" x14ac:dyDescent="0.25">
      <c r="A298" s="385"/>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c r="IH298" s="132"/>
    </row>
    <row xmlns:x14ac="http://schemas.microsoft.com/office/spreadsheetml/2009/9/ac" r="299" s="3" customFormat="true" x14ac:dyDescent="0.25">
      <c r="A299" s="385"/>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c r="IH299" s="132"/>
    </row>
    <row xmlns:x14ac="http://schemas.microsoft.com/office/spreadsheetml/2009/9/ac" r="300" s="3" customFormat="true" x14ac:dyDescent="0.25">
      <c r="A300" s="385"/>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c r="IH300" s="132"/>
    </row>
    <row xmlns:x14ac="http://schemas.microsoft.com/office/spreadsheetml/2009/9/ac" r="301" s="3" customFormat="true" x14ac:dyDescent="0.25">
      <c r="A301" s="385"/>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c r="IH301" s="132"/>
    </row>
    <row xmlns:x14ac="http://schemas.microsoft.com/office/spreadsheetml/2009/9/ac" r="302" s="3" customFormat="true" x14ac:dyDescent="0.25">
      <c r="A302" s="385"/>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c r="IH302" s="132"/>
    </row>
    <row xmlns:x14ac="http://schemas.microsoft.com/office/spreadsheetml/2009/9/ac" r="303" s="3" customFormat="true" x14ac:dyDescent="0.25">
      <c r="A303" s="385"/>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c r="IH303" s="132"/>
    </row>
    <row xmlns:x14ac="http://schemas.microsoft.com/office/spreadsheetml/2009/9/ac" r="304" s="3" customFormat="true" x14ac:dyDescent="0.25">
      <c r="A304" s="385"/>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c r="IH304" s="132"/>
    </row>
    <row xmlns:x14ac="http://schemas.microsoft.com/office/spreadsheetml/2009/9/ac" r="305" s="3" customFormat="true" x14ac:dyDescent="0.25">
      <c r="A305" s="385"/>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c r="IH305" s="132"/>
    </row>
    <row xmlns:x14ac="http://schemas.microsoft.com/office/spreadsheetml/2009/9/ac" r="306" s="3" customFormat="true" x14ac:dyDescent="0.25">
      <c r="A306" s="385"/>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c r="IH306" s="132"/>
    </row>
    <row xmlns:x14ac="http://schemas.microsoft.com/office/spreadsheetml/2009/9/ac" r="307" s="3" customFormat="true" x14ac:dyDescent="0.25">
      <c r="A307" s="385"/>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c r="IH307" s="132"/>
    </row>
    <row xmlns:x14ac="http://schemas.microsoft.com/office/spreadsheetml/2009/9/ac" r="308" s="3" customFormat="true" x14ac:dyDescent="0.25">
      <c r="A308" s="385"/>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c r="IH308" s="132"/>
    </row>
    <row xmlns:x14ac="http://schemas.microsoft.com/office/spreadsheetml/2009/9/ac" r="309" s="3" customFormat="true" x14ac:dyDescent="0.25">
      <c r="A309" s="385"/>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c r="IH309" s="132"/>
    </row>
    <row xmlns:x14ac="http://schemas.microsoft.com/office/spreadsheetml/2009/9/ac" r="310" s="3" customFormat="true" x14ac:dyDescent="0.25">
      <c r="A310" s="385"/>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c r="IH310" s="132"/>
    </row>
    <row xmlns:x14ac="http://schemas.microsoft.com/office/spreadsheetml/2009/9/ac" r="311" s="3" customFormat="true" x14ac:dyDescent="0.25">
      <c r="A311" s="385"/>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c r="IH311" s="132"/>
    </row>
    <row xmlns:x14ac="http://schemas.microsoft.com/office/spreadsheetml/2009/9/ac" r="312" s="3" customFormat="true" x14ac:dyDescent="0.25">
      <c r="A312" s="385"/>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c r="IH312" s="132"/>
    </row>
    <row xmlns:x14ac="http://schemas.microsoft.com/office/spreadsheetml/2009/9/ac" r="313" s="3" customFormat="true" x14ac:dyDescent="0.25">
      <c r="A313" s="385"/>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c r="IH313" s="132"/>
    </row>
    <row xmlns:x14ac="http://schemas.microsoft.com/office/spreadsheetml/2009/9/ac" r="314" s="3" customFormat="true" x14ac:dyDescent="0.25">
      <c r="A314" s="385"/>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c r="IH314" s="132"/>
    </row>
    <row xmlns:x14ac="http://schemas.microsoft.com/office/spreadsheetml/2009/9/ac" r="315" s="3" customFormat="true" x14ac:dyDescent="0.25">
      <c r="A315" s="385"/>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c r="IH315" s="132"/>
    </row>
    <row xmlns:x14ac="http://schemas.microsoft.com/office/spreadsheetml/2009/9/ac" r="316" s="3" customFormat="true" x14ac:dyDescent="0.25">
      <c r="A316" s="385"/>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c r="IH316" s="132"/>
    </row>
    <row xmlns:x14ac="http://schemas.microsoft.com/office/spreadsheetml/2009/9/ac" r="317" s="3" customFormat="true" x14ac:dyDescent="0.25">
      <c r="A317" s="385"/>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c r="IH317" s="132"/>
    </row>
    <row xmlns:x14ac="http://schemas.microsoft.com/office/spreadsheetml/2009/9/ac" r="318" s="3" customFormat="true" x14ac:dyDescent="0.25">
      <c r="A318" s="385"/>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c r="IH318" s="132"/>
    </row>
    <row xmlns:x14ac="http://schemas.microsoft.com/office/spreadsheetml/2009/9/ac" r="319" s="3" customFormat="true" x14ac:dyDescent="0.25">
      <c r="A319" s="385"/>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c r="IH319" s="132"/>
    </row>
    <row xmlns:x14ac="http://schemas.microsoft.com/office/spreadsheetml/2009/9/ac" r="320" s="3" customFormat="true" x14ac:dyDescent="0.25">
      <c r="A320" s="385"/>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c r="IH320" s="132"/>
    </row>
    <row xmlns:x14ac="http://schemas.microsoft.com/office/spreadsheetml/2009/9/ac" r="321" s="3" customFormat="true" x14ac:dyDescent="0.25">
      <c r="A321" s="385"/>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c r="IH321" s="132"/>
    </row>
    <row xmlns:x14ac="http://schemas.microsoft.com/office/spreadsheetml/2009/9/ac" r="322" s="3" customFormat="true" x14ac:dyDescent="0.25">
      <c r="A322" s="385"/>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c r="IH322" s="132"/>
    </row>
    <row xmlns:x14ac="http://schemas.microsoft.com/office/spreadsheetml/2009/9/ac" r="323" s="3" customFormat="true" x14ac:dyDescent="0.25">
      <c r="A323" s="385"/>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c r="IH323" s="132"/>
    </row>
    <row xmlns:x14ac="http://schemas.microsoft.com/office/spreadsheetml/2009/9/ac" r="324" s="3" customFormat="true" x14ac:dyDescent="0.25">
      <c r="A324" s="385"/>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c r="IH324" s="132"/>
    </row>
    <row xmlns:x14ac="http://schemas.microsoft.com/office/spreadsheetml/2009/9/ac" r="325" s="3" customFormat="true" x14ac:dyDescent="0.25">
      <c r="A325" s="385"/>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c r="IH325" s="132"/>
    </row>
    <row xmlns:x14ac="http://schemas.microsoft.com/office/spreadsheetml/2009/9/ac" r="326" s="3" customFormat="true" x14ac:dyDescent="0.25">
      <c r="A326" s="385"/>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c r="IH326" s="132"/>
    </row>
    <row xmlns:x14ac="http://schemas.microsoft.com/office/spreadsheetml/2009/9/ac" r="327" s="3" customFormat="true" x14ac:dyDescent="0.25">
      <c r="A327" s="385"/>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c r="IH327" s="132"/>
    </row>
    <row xmlns:x14ac="http://schemas.microsoft.com/office/spreadsheetml/2009/9/ac" r="328" s="3" customFormat="true" x14ac:dyDescent="0.25">
      <c r="A328" s="385"/>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c r="IH328" s="132"/>
    </row>
    <row xmlns:x14ac="http://schemas.microsoft.com/office/spreadsheetml/2009/9/ac" r="329" s="3" customFormat="true" x14ac:dyDescent="0.25">
      <c r="A329" s="385"/>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c r="IH329" s="132"/>
    </row>
    <row xmlns:x14ac="http://schemas.microsoft.com/office/spreadsheetml/2009/9/ac" r="330" s="3" customFormat="true" x14ac:dyDescent="0.25">
      <c r="A330" s="385"/>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c r="IH330" s="132"/>
    </row>
    <row xmlns:x14ac="http://schemas.microsoft.com/office/spreadsheetml/2009/9/ac" r="331" s="3" customFormat="true" x14ac:dyDescent="0.25">
      <c r="A331" s="385"/>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c r="IH331" s="132"/>
    </row>
    <row xmlns:x14ac="http://schemas.microsoft.com/office/spreadsheetml/2009/9/ac" r="332" s="3" customFormat="true" x14ac:dyDescent="0.25">
      <c r="A332" s="385"/>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c r="IH332" s="132"/>
    </row>
    <row xmlns:x14ac="http://schemas.microsoft.com/office/spreadsheetml/2009/9/ac" r="333" s="3" customFormat="true" x14ac:dyDescent="0.25">
      <c r="A333" s="385"/>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c r="IH333" s="132"/>
    </row>
    <row xmlns:x14ac="http://schemas.microsoft.com/office/spreadsheetml/2009/9/ac" r="334" s="3" customFormat="true" x14ac:dyDescent="0.25">
      <c r="A334" s="385"/>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c r="IH334" s="132"/>
    </row>
    <row xmlns:x14ac="http://schemas.microsoft.com/office/spreadsheetml/2009/9/ac" r="335" s="3" customFormat="true" x14ac:dyDescent="0.25">
      <c r="A335" s="385"/>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c r="IH335" s="132"/>
    </row>
    <row xmlns:x14ac="http://schemas.microsoft.com/office/spreadsheetml/2009/9/ac" r="336" s="3" customFormat="true" x14ac:dyDescent="0.25">
      <c r="A336" s="385"/>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c r="IH336" s="132"/>
    </row>
    <row xmlns:x14ac="http://schemas.microsoft.com/office/spreadsheetml/2009/9/ac" r="337" s="3" customFormat="true" x14ac:dyDescent="0.25">
      <c r="A337" s="385"/>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c r="IH337" s="132"/>
    </row>
    <row xmlns:x14ac="http://schemas.microsoft.com/office/spreadsheetml/2009/9/ac" r="338" s="3" customFormat="true" x14ac:dyDescent="0.25">
      <c r="A338" s="385"/>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c r="IH338" s="132"/>
    </row>
    <row xmlns:x14ac="http://schemas.microsoft.com/office/spreadsheetml/2009/9/ac" r="339" s="3" customFormat="true" x14ac:dyDescent="0.25">
      <c r="A339" s="385"/>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c r="IH339" s="132"/>
    </row>
    <row xmlns:x14ac="http://schemas.microsoft.com/office/spreadsheetml/2009/9/ac" r="340" s="3" customFormat="true" x14ac:dyDescent="0.25">
      <c r="A340" s="385"/>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c r="IH340" s="132"/>
    </row>
    <row xmlns:x14ac="http://schemas.microsoft.com/office/spreadsheetml/2009/9/ac" r="341" s="3" customFormat="true" x14ac:dyDescent="0.25">
      <c r="A341" s="385"/>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c r="IH341" s="132"/>
    </row>
    <row xmlns:x14ac="http://schemas.microsoft.com/office/spreadsheetml/2009/9/ac" r="342" s="3" customFormat="true" x14ac:dyDescent="0.25">
      <c r="A342" s="385"/>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c r="IH342" s="132"/>
    </row>
    <row xmlns:x14ac="http://schemas.microsoft.com/office/spreadsheetml/2009/9/ac" r="343" s="3" customFormat="true" x14ac:dyDescent="0.25">
      <c r="A343" s="385"/>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c r="IH343" s="132"/>
    </row>
    <row xmlns:x14ac="http://schemas.microsoft.com/office/spreadsheetml/2009/9/ac" r="344" s="3" customFormat="true" x14ac:dyDescent="0.25">
      <c r="A344" s="385"/>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c r="IH344" s="132"/>
    </row>
    <row xmlns:x14ac="http://schemas.microsoft.com/office/spreadsheetml/2009/9/ac" r="345" s="3" customFormat="true" x14ac:dyDescent="0.25">
      <c r="A345" s="385"/>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c r="IH345" s="132"/>
    </row>
    <row xmlns:x14ac="http://schemas.microsoft.com/office/spreadsheetml/2009/9/ac" r="346" s="3" customFormat="true" x14ac:dyDescent="0.25">
      <c r="A346" s="385"/>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c r="IH346" s="132"/>
    </row>
    <row xmlns:x14ac="http://schemas.microsoft.com/office/spreadsheetml/2009/9/ac" r="347" s="3" customFormat="true" x14ac:dyDescent="0.25">
      <c r="A347" s="385"/>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c r="IH347" s="132"/>
    </row>
    <row xmlns:x14ac="http://schemas.microsoft.com/office/spreadsheetml/2009/9/ac" r="348" s="3" customFormat="true" x14ac:dyDescent="0.25">
      <c r="A348" s="385"/>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c r="IH348" s="132"/>
    </row>
    <row xmlns:x14ac="http://schemas.microsoft.com/office/spreadsheetml/2009/9/ac" r="349" s="3" customFormat="true" x14ac:dyDescent="0.25">
      <c r="A349" s="385"/>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c r="IH349" s="132"/>
    </row>
    <row xmlns:x14ac="http://schemas.microsoft.com/office/spreadsheetml/2009/9/ac" r="350" s="3" customFormat="true" x14ac:dyDescent="0.25">
      <c r="A350" s="385"/>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c r="IH350" s="132"/>
    </row>
    <row xmlns:x14ac="http://schemas.microsoft.com/office/spreadsheetml/2009/9/ac" r="351" s="3" customFormat="true" x14ac:dyDescent="0.25">
      <c r="A351" s="385"/>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c r="IH351" s="132"/>
    </row>
    <row xmlns:x14ac="http://schemas.microsoft.com/office/spreadsheetml/2009/9/ac" r="352" s="3" customFormat="true" x14ac:dyDescent="0.25">
      <c r="A352" s="385"/>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c r="IH352" s="132"/>
    </row>
    <row xmlns:x14ac="http://schemas.microsoft.com/office/spreadsheetml/2009/9/ac" r="353" s="3" customFormat="true" x14ac:dyDescent="0.25">
      <c r="A353" s="385"/>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c r="IH353" s="132"/>
    </row>
    <row xmlns:x14ac="http://schemas.microsoft.com/office/spreadsheetml/2009/9/ac" r="354" s="3" customFormat="true" x14ac:dyDescent="0.25">
      <c r="A354" s="385"/>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c r="IH354" s="132"/>
    </row>
    <row xmlns:x14ac="http://schemas.microsoft.com/office/spreadsheetml/2009/9/ac" r="355" s="3" customFormat="true" x14ac:dyDescent="0.25">
      <c r="A355" s="385"/>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c r="IH355" s="132"/>
    </row>
    <row xmlns:x14ac="http://schemas.microsoft.com/office/spreadsheetml/2009/9/ac" r="356" s="3" customFormat="true" x14ac:dyDescent="0.25">
      <c r="A356" s="385"/>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c r="IH356" s="132"/>
    </row>
    <row xmlns:x14ac="http://schemas.microsoft.com/office/spreadsheetml/2009/9/ac" r="357" s="3" customFormat="true" x14ac:dyDescent="0.25">
      <c r="A357" s="385"/>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c r="IH357" s="132"/>
    </row>
    <row xmlns:x14ac="http://schemas.microsoft.com/office/spreadsheetml/2009/9/ac" r="358" s="3" customFormat="true" x14ac:dyDescent="0.25">
      <c r="A358" s="385"/>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c r="IH358" s="132"/>
    </row>
    <row xmlns:x14ac="http://schemas.microsoft.com/office/spreadsheetml/2009/9/ac" r="359" s="3" customFormat="true" x14ac:dyDescent="0.25">
      <c r="A359" s="385"/>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c r="IH359" s="132"/>
    </row>
    <row xmlns:x14ac="http://schemas.microsoft.com/office/spreadsheetml/2009/9/ac" r="360" s="3" customFormat="true" x14ac:dyDescent="0.25">
      <c r="A360" s="385"/>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c r="IH360" s="132"/>
    </row>
    <row xmlns:x14ac="http://schemas.microsoft.com/office/spreadsheetml/2009/9/ac" r="361" s="3" customFormat="true" x14ac:dyDescent="0.25">
      <c r="A361" s="385"/>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c r="IH361" s="132"/>
    </row>
    <row xmlns:x14ac="http://schemas.microsoft.com/office/spreadsheetml/2009/9/ac" r="362" s="3" customFormat="true" x14ac:dyDescent="0.25">
      <c r="A362" s="385"/>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c r="IH362" s="132"/>
    </row>
    <row xmlns:x14ac="http://schemas.microsoft.com/office/spreadsheetml/2009/9/ac" r="363" s="3" customFormat="true" x14ac:dyDescent="0.25">
      <c r="A363" s="385"/>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c r="IH363" s="132"/>
    </row>
    <row xmlns:x14ac="http://schemas.microsoft.com/office/spreadsheetml/2009/9/ac" r="364" s="3" customFormat="true" x14ac:dyDescent="0.25">
      <c r="A364" s="385"/>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c r="IH364" s="132"/>
    </row>
    <row xmlns:x14ac="http://schemas.microsoft.com/office/spreadsheetml/2009/9/ac" r="365" s="3" customFormat="true" x14ac:dyDescent="0.25">
      <c r="A365" s="385"/>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c r="IH365" s="132"/>
    </row>
    <row xmlns:x14ac="http://schemas.microsoft.com/office/spreadsheetml/2009/9/ac" r="366" s="3" customFormat="true" x14ac:dyDescent="0.25">
      <c r="A366" s="385"/>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c r="IH366" s="132"/>
    </row>
    <row xmlns:x14ac="http://schemas.microsoft.com/office/spreadsheetml/2009/9/ac" r="367" s="3" customFormat="true" x14ac:dyDescent="0.25">
      <c r="A367" s="385"/>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c r="IH367" s="132"/>
    </row>
    <row xmlns:x14ac="http://schemas.microsoft.com/office/spreadsheetml/2009/9/ac" r="368" s="3" customFormat="true" x14ac:dyDescent="0.25">
      <c r="A368" s="385"/>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c r="IH368" s="132"/>
    </row>
    <row xmlns:x14ac="http://schemas.microsoft.com/office/spreadsheetml/2009/9/ac" r="369" s="3" customFormat="true" x14ac:dyDescent="0.25">
      <c r="A369" s="385"/>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c r="IH369" s="132"/>
    </row>
    <row xmlns:x14ac="http://schemas.microsoft.com/office/spreadsheetml/2009/9/ac" r="370" s="3" customFormat="true" x14ac:dyDescent="0.25">
      <c r="A370" s="385"/>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c r="IH370" s="132"/>
    </row>
    <row xmlns:x14ac="http://schemas.microsoft.com/office/spreadsheetml/2009/9/ac" r="371" s="3" customFormat="true" x14ac:dyDescent="0.25">
      <c r="A371" s="385"/>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c r="IH371" s="132"/>
    </row>
    <row xmlns:x14ac="http://schemas.microsoft.com/office/spreadsheetml/2009/9/ac" r="372" s="3" customFormat="true" x14ac:dyDescent="0.25">
      <c r="A372" s="385"/>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c r="IH372" s="132"/>
    </row>
    <row xmlns:x14ac="http://schemas.microsoft.com/office/spreadsheetml/2009/9/ac" r="373" s="3" customFormat="true" x14ac:dyDescent="0.25">
      <c r="A373" s="385"/>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c r="IH373" s="132"/>
    </row>
    <row xmlns:x14ac="http://schemas.microsoft.com/office/spreadsheetml/2009/9/ac" r="374" s="3" customFormat="true" x14ac:dyDescent="0.25">
      <c r="A374" s="385"/>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c r="IH374" s="132"/>
    </row>
    <row xmlns:x14ac="http://schemas.microsoft.com/office/spreadsheetml/2009/9/ac" r="375" s="3" customFormat="true" x14ac:dyDescent="0.25">
      <c r="A375" s="385"/>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c r="IH375" s="132"/>
    </row>
    <row xmlns:x14ac="http://schemas.microsoft.com/office/spreadsheetml/2009/9/ac" r="376" s="3" customFormat="true" x14ac:dyDescent="0.25">
      <c r="A376" s="385"/>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c r="IH376" s="132"/>
    </row>
    <row xmlns:x14ac="http://schemas.microsoft.com/office/spreadsheetml/2009/9/ac" r="377" s="3" customFormat="true" x14ac:dyDescent="0.25">
      <c r="A377" s="385"/>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c r="IH377" s="132"/>
    </row>
    <row xmlns:x14ac="http://schemas.microsoft.com/office/spreadsheetml/2009/9/ac" r="378" s="3" customFormat="true" x14ac:dyDescent="0.25">
      <c r="A378" s="385"/>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c r="IH378" s="132"/>
    </row>
    <row xmlns:x14ac="http://schemas.microsoft.com/office/spreadsheetml/2009/9/ac" r="379" s="3" customFormat="true" x14ac:dyDescent="0.25">
      <c r="A379" s="385"/>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c r="IH379" s="132"/>
    </row>
    <row xmlns:x14ac="http://schemas.microsoft.com/office/spreadsheetml/2009/9/ac" r="380" s="3" customFormat="true" x14ac:dyDescent="0.25">
      <c r="A380" s="385"/>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c r="IH380" s="132"/>
    </row>
    <row xmlns:x14ac="http://schemas.microsoft.com/office/spreadsheetml/2009/9/ac" r="381" s="3" customFormat="true" x14ac:dyDescent="0.25">
      <c r="A381" s="385"/>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c r="IH381" s="132"/>
    </row>
    <row xmlns:x14ac="http://schemas.microsoft.com/office/spreadsheetml/2009/9/ac" r="382" s="3" customFormat="true" x14ac:dyDescent="0.25">
      <c r="A382" s="385"/>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c r="IH382" s="132"/>
    </row>
    <row xmlns:x14ac="http://schemas.microsoft.com/office/spreadsheetml/2009/9/ac" r="383" s="3" customFormat="true" x14ac:dyDescent="0.25">
      <c r="A383" s="385"/>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c r="IH383" s="132"/>
    </row>
    <row xmlns:x14ac="http://schemas.microsoft.com/office/spreadsheetml/2009/9/ac" r="384" s="3" customFormat="true" x14ac:dyDescent="0.25">
      <c r="A384" s="385"/>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c r="IH384" s="132"/>
    </row>
    <row xmlns:x14ac="http://schemas.microsoft.com/office/spreadsheetml/2009/9/ac" r="385" s="3" customFormat="true" x14ac:dyDescent="0.25">
      <c r="A385" s="385"/>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c r="IH385" s="132"/>
    </row>
    <row xmlns:x14ac="http://schemas.microsoft.com/office/spreadsheetml/2009/9/ac" r="386" s="3" customFormat="true" x14ac:dyDescent="0.25">
      <c r="A386" s="385"/>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c r="IH386" s="132"/>
    </row>
    <row xmlns:x14ac="http://schemas.microsoft.com/office/spreadsheetml/2009/9/ac" r="387" s="3" customFormat="true" x14ac:dyDescent="0.25">
      <c r="A387" s="385"/>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c r="IH387" s="132"/>
    </row>
    <row xmlns:x14ac="http://schemas.microsoft.com/office/spreadsheetml/2009/9/ac" r="388" s="3" customFormat="true" x14ac:dyDescent="0.25">
      <c r="A388" s="385"/>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c r="IH388" s="132"/>
    </row>
    <row xmlns:x14ac="http://schemas.microsoft.com/office/spreadsheetml/2009/9/ac" r="389" s="3" customFormat="true" x14ac:dyDescent="0.25">
      <c r="A389" s="385"/>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c r="IH389" s="132"/>
    </row>
    <row xmlns:x14ac="http://schemas.microsoft.com/office/spreadsheetml/2009/9/ac" r="390" s="3" customFormat="true" x14ac:dyDescent="0.25">
      <c r="A390" s="385"/>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c r="IH390" s="132"/>
    </row>
    <row xmlns:x14ac="http://schemas.microsoft.com/office/spreadsheetml/2009/9/ac" r="391" s="3" customFormat="true" x14ac:dyDescent="0.25">
      <c r="A391" s="385"/>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c r="IH391" s="132"/>
    </row>
    <row xmlns:x14ac="http://schemas.microsoft.com/office/spreadsheetml/2009/9/ac" r="392" s="3" customFormat="true" x14ac:dyDescent="0.25">
      <c r="A392" s="385"/>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c r="IH392" s="132"/>
    </row>
    <row xmlns:x14ac="http://schemas.microsoft.com/office/spreadsheetml/2009/9/ac" r="393" s="3" customFormat="true" x14ac:dyDescent="0.25">
      <c r="A393" s="385"/>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c r="IH393" s="132"/>
    </row>
    <row xmlns:x14ac="http://schemas.microsoft.com/office/spreadsheetml/2009/9/ac" r="394" s="3" customFormat="true" x14ac:dyDescent="0.25">
      <c r="A394" s="385"/>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c r="IH394" s="132"/>
    </row>
    <row xmlns:x14ac="http://schemas.microsoft.com/office/spreadsheetml/2009/9/ac" r="395" s="3" customFormat="true" x14ac:dyDescent="0.25">
      <c r="A395" s="385"/>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c r="IH395" s="132"/>
    </row>
    <row xmlns:x14ac="http://schemas.microsoft.com/office/spreadsheetml/2009/9/ac" r="396" s="3" customFormat="true" x14ac:dyDescent="0.25">
      <c r="A396" s="385"/>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c r="IH396" s="132"/>
    </row>
    <row xmlns:x14ac="http://schemas.microsoft.com/office/spreadsheetml/2009/9/ac" r="397" s="3" customFormat="true" x14ac:dyDescent="0.25">
      <c r="A397" s="385"/>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c r="IH397" s="132"/>
    </row>
    <row xmlns:x14ac="http://schemas.microsoft.com/office/spreadsheetml/2009/9/ac" r="398" s="3" customFormat="true" x14ac:dyDescent="0.25">
      <c r="A398" s="385"/>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c r="IH398" s="132"/>
    </row>
    <row xmlns:x14ac="http://schemas.microsoft.com/office/spreadsheetml/2009/9/ac" r="399" s="3" customFormat="true" x14ac:dyDescent="0.25">
      <c r="A399" s="385"/>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c r="IH399" s="132"/>
    </row>
    <row xmlns:x14ac="http://schemas.microsoft.com/office/spreadsheetml/2009/9/ac" r="400" s="3" customFormat="true" x14ac:dyDescent="0.25">
      <c r="A400" s="385"/>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c r="IH400" s="132"/>
    </row>
    <row xmlns:x14ac="http://schemas.microsoft.com/office/spreadsheetml/2009/9/ac" r="401" s="3" customFormat="true" x14ac:dyDescent="0.25">
      <c r="A401" s="385"/>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c r="IH401" s="132"/>
    </row>
    <row xmlns:x14ac="http://schemas.microsoft.com/office/spreadsheetml/2009/9/ac" r="402" s="3" customFormat="true" x14ac:dyDescent="0.25">
      <c r="A402" s="385"/>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c r="IH402" s="132"/>
    </row>
    <row xmlns:x14ac="http://schemas.microsoft.com/office/spreadsheetml/2009/9/ac" r="403" s="3" customFormat="true" x14ac:dyDescent="0.25">
      <c r="A403" s="385"/>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c r="IH403" s="132"/>
    </row>
    <row xmlns:x14ac="http://schemas.microsoft.com/office/spreadsheetml/2009/9/ac" r="404" s="3" customFormat="true" x14ac:dyDescent="0.25">
      <c r="A404" s="385"/>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c r="IH404" s="132"/>
    </row>
    <row xmlns:x14ac="http://schemas.microsoft.com/office/spreadsheetml/2009/9/ac" r="405" s="3" customFormat="true" x14ac:dyDescent="0.25">
      <c r="A405" s="385"/>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c r="IH405" s="132"/>
    </row>
    <row xmlns:x14ac="http://schemas.microsoft.com/office/spreadsheetml/2009/9/ac" r="406" s="3" customFormat="true" x14ac:dyDescent="0.25">
      <c r="A406" s="385"/>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c r="IH406" s="132"/>
    </row>
    <row xmlns:x14ac="http://schemas.microsoft.com/office/spreadsheetml/2009/9/ac" r="407" s="3" customFormat="true" x14ac:dyDescent="0.25">
      <c r="A407" s="385"/>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c r="IH407" s="132"/>
    </row>
    <row xmlns:x14ac="http://schemas.microsoft.com/office/spreadsheetml/2009/9/ac" r="408" s="3" customFormat="true" x14ac:dyDescent="0.25">
      <c r="A408" s="385"/>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c r="IH408" s="132"/>
    </row>
    <row xmlns:x14ac="http://schemas.microsoft.com/office/spreadsheetml/2009/9/ac" r="409" s="3" customFormat="true" x14ac:dyDescent="0.25">
      <c r="A409" s="385"/>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c r="IH409" s="132"/>
    </row>
    <row xmlns:x14ac="http://schemas.microsoft.com/office/spreadsheetml/2009/9/ac" r="410" s="3" customFormat="true" x14ac:dyDescent="0.25">
      <c r="A410" s="385"/>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c r="IH410" s="132"/>
    </row>
    <row xmlns:x14ac="http://schemas.microsoft.com/office/spreadsheetml/2009/9/ac" r="411" s="3" customFormat="true" x14ac:dyDescent="0.25">
      <c r="A411" s="385"/>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c r="IH411" s="132"/>
    </row>
    <row xmlns:x14ac="http://schemas.microsoft.com/office/spreadsheetml/2009/9/ac" r="412" s="3" customFormat="true" x14ac:dyDescent="0.25">
      <c r="A412" s="385"/>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c r="IH412" s="132"/>
    </row>
    <row xmlns:x14ac="http://schemas.microsoft.com/office/spreadsheetml/2009/9/ac" r="413" s="3" customFormat="true" x14ac:dyDescent="0.25">
      <c r="A413" s="385"/>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c r="IH413" s="132"/>
    </row>
    <row xmlns:x14ac="http://schemas.microsoft.com/office/spreadsheetml/2009/9/ac" r="414" s="3" customFormat="true" x14ac:dyDescent="0.25">
      <c r="A414" s="385"/>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c r="IH414" s="132"/>
    </row>
    <row xmlns:x14ac="http://schemas.microsoft.com/office/spreadsheetml/2009/9/ac" r="415" s="3" customFormat="true" x14ac:dyDescent="0.25">
      <c r="A415" s="385"/>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c r="IH415" s="132"/>
    </row>
    <row xmlns:x14ac="http://schemas.microsoft.com/office/spreadsheetml/2009/9/ac" r="416" s="3" customFormat="true" x14ac:dyDescent="0.25">
      <c r="A416" s="385"/>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c r="IH416" s="132"/>
    </row>
    <row xmlns:x14ac="http://schemas.microsoft.com/office/spreadsheetml/2009/9/ac" r="417" s="3" customFormat="true" x14ac:dyDescent="0.25">
      <c r="A417" s="385"/>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c r="IH417" s="132"/>
    </row>
    <row xmlns:x14ac="http://schemas.microsoft.com/office/spreadsheetml/2009/9/ac" r="418" s="3" customFormat="true" x14ac:dyDescent="0.25">
      <c r="A418" s="385"/>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c r="IH418" s="132"/>
    </row>
    <row xmlns:x14ac="http://schemas.microsoft.com/office/spreadsheetml/2009/9/ac" r="419" s="3" customFormat="true" x14ac:dyDescent="0.25">
      <c r="A419" s="385"/>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c r="IH419" s="132"/>
    </row>
    <row xmlns:x14ac="http://schemas.microsoft.com/office/spreadsheetml/2009/9/ac" r="420" s="3" customFormat="true" x14ac:dyDescent="0.25">
      <c r="A420" s="385"/>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c r="IH420" s="132"/>
    </row>
    <row xmlns:x14ac="http://schemas.microsoft.com/office/spreadsheetml/2009/9/ac" r="421" s="3" customFormat="true" x14ac:dyDescent="0.25">
      <c r="A421" s="385"/>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c r="IH421" s="132"/>
    </row>
    <row xmlns:x14ac="http://schemas.microsoft.com/office/spreadsheetml/2009/9/ac" r="422" s="3" customFormat="true" x14ac:dyDescent="0.25">
      <c r="A422" s="385"/>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c r="IH422" s="132"/>
    </row>
    <row xmlns:x14ac="http://schemas.microsoft.com/office/spreadsheetml/2009/9/ac" r="423" s="3" customFormat="true" x14ac:dyDescent="0.25">
      <c r="A423" s="385"/>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c r="IH423" s="132"/>
    </row>
    <row xmlns:x14ac="http://schemas.microsoft.com/office/spreadsheetml/2009/9/ac" r="424" s="3" customFormat="true" x14ac:dyDescent="0.25">
      <c r="A424" s="385"/>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c r="IH424" s="132"/>
    </row>
    <row xmlns:x14ac="http://schemas.microsoft.com/office/spreadsheetml/2009/9/ac" r="425" s="3" customFormat="true" x14ac:dyDescent="0.25">
      <c r="A425" s="385"/>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c r="IH425" s="132"/>
    </row>
    <row xmlns:x14ac="http://schemas.microsoft.com/office/spreadsheetml/2009/9/ac" r="426" s="3" customFormat="true" x14ac:dyDescent="0.25">
      <c r="A426" s="385"/>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c r="IH426" s="132"/>
    </row>
    <row xmlns:x14ac="http://schemas.microsoft.com/office/spreadsheetml/2009/9/ac" r="427" s="3" customFormat="true" x14ac:dyDescent="0.25">
      <c r="A427" s="385"/>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c r="IH427" s="132"/>
    </row>
    <row xmlns:x14ac="http://schemas.microsoft.com/office/spreadsheetml/2009/9/ac" r="428" s="3" customFormat="true" x14ac:dyDescent="0.25">
      <c r="A428" s="385"/>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c r="IH428" s="132"/>
    </row>
    <row xmlns:x14ac="http://schemas.microsoft.com/office/spreadsheetml/2009/9/ac" r="429" s="3" customFormat="true" x14ac:dyDescent="0.25">
      <c r="A429" s="385"/>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c r="IH429" s="132"/>
    </row>
    <row xmlns:x14ac="http://schemas.microsoft.com/office/spreadsheetml/2009/9/ac" r="430" s="3" customFormat="true" x14ac:dyDescent="0.25">
      <c r="A430" s="385"/>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c r="IH430" s="132"/>
    </row>
    <row xmlns:x14ac="http://schemas.microsoft.com/office/spreadsheetml/2009/9/ac" r="431" s="3" customFormat="true" x14ac:dyDescent="0.25">
      <c r="A431" s="385"/>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c r="IH431" s="132"/>
    </row>
    <row xmlns:x14ac="http://schemas.microsoft.com/office/spreadsheetml/2009/9/ac" r="432" s="3" customFormat="true" x14ac:dyDescent="0.25">
      <c r="A432" s="385"/>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c r="IH432" s="132"/>
    </row>
    <row xmlns:x14ac="http://schemas.microsoft.com/office/spreadsheetml/2009/9/ac" r="433" s="3" customFormat="true" x14ac:dyDescent="0.25">
      <c r="A433" s="385"/>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c r="IH433" s="132"/>
    </row>
    <row xmlns:x14ac="http://schemas.microsoft.com/office/spreadsheetml/2009/9/ac" r="434" s="3" customFormat="true" x14ac:dyDescent="0.25">
      <c r="A434" s="385"/>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c r="IH434" s="132"/>
    </row>
    <row xmlns:x14ac="http://schemas.microsoft.com/office/spreadsheetml/2009/9/ac" r="435" s="3" customFormat="true" x14ac:dyDescent="0.25">
      <c r="A435" s="385"/>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c r="IH435" s="132"/>
    </row>
    <row xmlns:x14ac="http://schemas.microsoft.com/office/spreadsheetml/2009/9/ac" r="436" s="3" customFormat="true" x14ac:dyDescent="0.25">
      <c r="A436" s="385"/>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c r="IH436" s="132"/>
    </row>
    <row xmlns:x14ac="http://schemas.microsoft.com/office/spreadsheetml/2009/9/ac" r="437" s="3" customFormat="true" x14ac:dyDescent="0.25">
      <c r="A437" s="385"/>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c r="IH437" s="132"/>
    </row>
    <row xmlns:x14ac="http://schemas.microsoft.com/office/spreadsheetml/2009/9/ac" r="438" s="3" customFormat="true" x14ac:dyDescent="0.25">
      <c r="A438" s="385"/>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c r="IH438" s="132"/>
    </row>
    <row xmlns:x14ac="http://schemas.microsoft.com/office/spreadsheetml/2009/9/ac" r="439" s="3" customFormat="true" x14ac:dyDescent="0.25">
      <c r="A439" s="385"/>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c r="IH439" s="132"/>
    </row>
    <row xmlns:x14ac="http://schemas.microsoft.com/office/spreadsheetml/2009/9/ac" r="440" s="3" customFormat="true" x14ac:dyDescent="0.25">
      <c r="A440" s="385"/>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c r="IH440" s="132"/>
    </row>
    <row xmlns:x14ac="http://schemas.microsoft.com/office/spreadsheetml/2009/9/ac" r="441" s="3" customFormat="true" x14ac:dyDescent="0.25">
      <c r="A441" s="385"/>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c r="IH441" s="132"/>
    </row>
    <row xmlns:x14ac="http://schemas.microsoft.com/office/spreadsheetml/2009/9/ac" r="442" s="3" customFormat="true" x14ac:dyDescent="0.25">
      <c r="A442" s="385"/>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c r="IH442" s="132"/>
    </row>
    <row xmlns:x14ac="http://schemas.microsoft.com/office/spreadsheetml/2009/9/ac" r="443" s="3" customFormat="true" x14ac:dyDescent="0.25">
      <c r="A443" s="385"/>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c r="IH443" s="132"/>
    </row>
    <row xmlns:x14ac="http://schemas.microsoft.com/office/spreadsheetml/2009/9/ac" r="444" s="3" customFormat="true" x14ac:dyDescent="0.25">
      <c r="A444" s="385"/>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c r="IH444" s="132"/>
    </row>
    <row xmlns:x14ac="http://schemas.microsoft.com/office/spreadsheetml/2009/9/ac" r="445" s="3" customFormat="true" x14ac:dyDescent="0.25">
      <c r="A445" s="385"/>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c r="IH445" s="132"/>
    </row>
    <row xmlns:x14ac="http://schemas.microsoft.com/office/spreadsheetml/2009/9/ac" r="446" s="3" customFormat="true" x14ac:dyDescent="0.25">
      <c r="A446" s="385"/>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c r="IH446" s="132"/>
    </row>
    <row xmlns:x14ac="http://schemas.microsoft.com/office/spreadsheetml/2009/9/ac" r="447" s="3" customFormat="true" x14ac:dyDescent="0.25">
      <c r="A447" s="385"/>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c r="IH447" s="132"/>
    </row>
    <row xmlns:x14ac="http://schemas.microsoft.com/office/spreadsheetml/2009/9/ac" r="448" s="3" customFormat="true" x14ac:dyDescent="0.25">
      <c r="A448" s="385"/>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c r="IH448" s="132"/>
    </row>
    <row xmlns:x14ac="http://schemas.microsoft.com/office/spreadsheetml/2009/9/ac" r="449" s="3" customFormat="true" x14ac:dyDescent="0.25">
      <c r="A449" s="385"/>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c r="IH449" s="132"/>
    </row>
    <row xmlns:x14ac="http://schemas.microsoft.com/office/spreadsheetml/2009/9/ac" r="450" s="3" customFormat="true" x14ac:dyDescent="0.25">
      <c r="A450" s="385"/>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c r="IH450" s="132"/>
    </row>
    <row xmlns:x14ac="http://schemas.microsoft.com/office/spreadsheetml/2009/9/ac" r="451" s="3" customFormat="true" x14ac:dyDescent="0.25">
      <c r="A451" s="385"/>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c r="IH451" s="132"/>
    </row>
    <row xmlns:x14ac="http://schemas.microsoft.com/office/spreadsheetml/2009/9/ac" r="452" s="3" customFormat="true" x14ac:dyDescent="0.25">
      <c r="A452" s="385"/>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c r="IH452" s="132"/>
    </row>
    <row xmlns:x14ac="http://schemas.microsoft.com/office/spreadsheetml/2009/9/ac" r="453" s="3" customFormat="true" x14ac:dyDescent="0.25">
      <c r="A453" s="385"/>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c r="IH453" s="132"/>
    </row>
    <row xmlns:x14ac="http://schemas.microsoft.com/office/spreadsheetml/2009/9/ac" r="454" s="3" customFormat="true" x14ac:dyDescent="0.25">
      <c r="A454" s="385"/>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c r="IH454" s="132"/>
    </row>
    <row xmlns:x14ac="http://schemas.microsoft.com/office/spreadsheetml/2009/9/ac" r="455" s="3" customFormat="true" x14ac:dyDescent="0.25">
      <c r="A455" s="385"/>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c r="IH455" s="132"/>
    </row>
    <row xmlns:x14ac="http://schemas.microsoft.com/office/spreadsheetml/2009/9/ac" r="456" s="3" customFormat="true" x14ac:dyDescent="0.25">
      <c r="A456" s="385"/>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c r="IH456" s="132"/>
    </row>
    <row xmlns:x14ac="http://schemas.microsoft.com/office/spreadsheetml/2009/9/ac" r="457" s="3" customFormat="true" x14ac:dyDescent="0.25">
      <c r="A457" s="385"/>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c r="IH457" s="132"/>
    </row>
    <row xmlns:x14ac="http://schemas.microsoft.com/office/spreadsheetml/2009/9/ac" r="458" s="3" customFormat="true" x14ac:dyDescent="0.25">
      <c r="A458" s="385"/>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c r="IH458" s="132"/>
    </row>
    <row xmlns:x14ac="http://schemas.microsoft.com/office/spreadsheetml/2009/9/ac" r="459" s="3" customFormat="true" x14ac:dyDescent="0.25">
      <c r="A459" s="385"/>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c r="IH459" s="132"/>
    </row>
    <row xmlns:x14ac="http://schemas.microsoft.com/office/spreadsheetml/2009/9/ac" r="460" s="3" customFormat="true" x14ac:dyDescent="0.25">
      <c r="A460" s="385"/>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c r="IH460" s="132"/>
    </row>
    <row xmlns:x14ac="http://schemas.microsoft.com/office/spreadsheetml/2009/9/ac" r="461" s="3" customFormat="true" x14ac:dyDescent="0.25">
      <c r="A461" s="385"/>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c r="IH461" s="132"/>
    </row>
    <row xmlns:x14ac="http://schemas.microsoft.com/office/spreadsheetml/2009/9/ac" r="462" s="3" customFormat="true" x14ac:dyDescent="0.25">
      <c r="A462" s="385"/>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c r="IH462" s="132"/>
    </row>
    <row xmlns:x14ac="http://schemas.microsoft.com/office/spreadsheetml/2009/9/ac" r="463" s="3" customFormat="true" x14ac:dyDescent="0.25">
      <c r="A463" s="385"/>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c r="IH463" s="132"/>
    </row>
    <row xmlns:x14ac="http://schemas.microsoft.com/office/spreadsheetml/2009/9/ac" r="464" s="3" customFormat="true" x14ac:dyDescent="0.25">
      <c r="A464" s="385"/>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c r="IH464" s="132"/>
    </row>
    <row xmlns:x14ac="http://schemas.microsoft.com/office/spreadsheetml/2009/9/ac" r="465" s="3" customFormat="true" x14ac:dyDescent="0.25">
      <c r="A465" s="385"/>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c r="IH465" s="132"/>
    </row>
    <row xmlns:x14ac="http://schemas.microsoft.com/office/spreadsheetml/2009/9/ac" r="466" s="3" customFormat="true" x14ac:dyDescent="0.25">
      <c r="A466" s="385"/>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c r="IH466" s="132"/>
    </row>
    <row xmlns:x14ac="http://schemas.microsoft.com/office/spreadsheetml/2009/9/ac" r="467" s="3" customFormat="true" x14ac:dyDescent="0.25">
      <c r="A467" s="385"/>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c r="IH467" s="132"/>
    </row>
    <row xmlns:x14ac="http://schemas.microsoft.com/office/spreadsheetml/2009/9/ac" r="468" s="3" customFormat="true" x14ac:dyDescent="0.25">
      <c r="A468" s="385"/>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c r="IH468" s="132"/>
    </row>
    <row xmlns:x14ac="http://schemas.microsoft.com/office/spreadsheetml/2009/9/ac" r="469" s="3" customFormat="true" x14ac:dyDescent="0.25">
      <c r="A469" s="385"/>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c r="IH469" s="132"/>
    </row>
    <row xmlns:x14ac="http://schemas.microsoft.com/office/spreadsheetml/2009/9/ac" r="470" s="3" customFormat="true" x14ac:dyDescent="0.25">
      <c r="A470" s="385"/>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c r="IH470" s="132"/>
    </row>
    <row xmlns:x14ac="http://schemas.microsoft.com/office/spreadsheetml/2009/9/ac" r="471" s="3" customFormat="true" x14ac:dyDescent="0.25">
      <c r="A471" s="385"/>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c r="IH471" s="132"/>
    </row>
    <row xmlns:x14ac="http://schemas.microsoft.com/office/spreadsheetml/2009/9/ac" r="472" s="3" customFormat="true" x14ac:dyDescent="0.25">
      <c r="A472" s="385"/>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c r="IH472" s="132"/>
    </row>
    <row xmlns:x14ac="http://schemas.microsoft.com/office/spreadsheetml/2009/9/ac" r="473" s="3" customFormat="true" x14ac:dyDescent="0.25">
      <c r="A473" s="385"/>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c r="IH473" s="132"/>
    </row>
    <row xmlns:x14ac="http://schemas.microsoft.com/office/spreadsheetml/2009/9/ac" r="474" s="3" customFormat="true" x14ac:dyDescent="0.25">
      <c r="A474" s="385"/>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c r="IH474" s="132"/>
    </row>
    <row xmlns:x14ac="http://schemas.microsoft.com/office/spreadsheetml/2009/9/ac" r="475" s="3" customFormat="true" x14ac:dyDescent="0.25">
      <c r="A475" s="385"/>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c r="IH475" s="132"/>
    </row>
    <row xmlns:x14ac="http://schemas.microsoft.com/office/spreadsheetml/2009/9/ac" r="476" s="3" customFormat="true" x14ac:dyDescent="0.25">
      <c r="A476" s="385"/>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c r="IH476" s="132"/>
    </row>
    <row xmlns:x14ac="http://schemas.microsoft.com/office/spreadsheetml/2009/9/ac" r="477" s="3" customFormat="true" x14ac:dyDescent="0.25">
      <c r="A477" s="385"/>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c r="IH477" s="132"/>
    </row>
    <row xmlns:x14ac="http://schemas.microsoft.com/office/spreadsheetml/2009/9/ac" r="478" s="3" customFormat="true" x14ac:dyDescent="0.25">
      <c r="A478" s="385"/>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c r="IH478" s="132"/>
    </row>
    <row xmlns:x14ac="http://schemas.microsoft.com/office/spreadsheetml/2009/9/ac" r="479" s="3" customFormat="true" x14ac:dyDescent="0.25">
      <c r="A479" s="385"/>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c r="IH479" s="132"/>
    </row>
    <row xmlns:x14ac="http://schemas.microsoft.com/office/spreadsheetml/2009/9/ac" r="480" s="3" customFormat="true" x14ac:dyDescent="0.25">
      <c r="A480" s="385"/>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c r="IH480" s="132"/>
    </row>
    <row xmlns:x14ac="http://schemas.microsoft.com/office/spreadsheetml/2009/9/ac" r="481" s="3" customFormat="true" x14ac:dyDescent="0.25">
      <c r="A481" s="385"/>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c r="IH481" s="132"/>
    </row>
    <row xmlns:x14ac="http://schemas.microsoft.com/office/spreadsheetml/2009/9/ac" r="482" s="3" customFormat="true" x14ac:dyDescent="0.25">
      <c r="A482" s="385"/>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c r="IH482" s="132"/>
    </row>
    <row xmlns:x14ac="http://schemas.microsoft.com/office/spreadsheetml/2009/9/ac" r="483" s="3" customFormat="true" x14ac:dyDescent="0.25">
      <c r="A483" s="385"/>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c r="IH483" s="132"/>
    </row>
    <row xmlns:x14ac="http://schemas.microsoft.com/office/spreadsheetml/2009/9/ac" r="484" s="3" customFormat="true" x14ac:dyDescent="0.25">
      <c r="A484" s="385"/>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c r="IH484" s="132"/>
    </row>
    <row xmlns:x14ac="http://schemas.microsoft.com/office/spreadsheetml/2009/9/ac" r="485" s="3" customFormat="true" x14ac:dyDescent="0.25">
      <c r="A485" s="385"/>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c r="IH485" s="132"/>
    </row>
    <row xmlns:x14ac="http://schemas.microsoft.com/office/spreadsheetml/2009/9/ac" r="486" s="3" customFormat="true" x14ac:dyDescent="0.25">
      <c r="A486" s="385"/>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c r="IH486" s="132"/>
    </row>
    <row xmlns:x14ac="http://schemas.microsoft.com/office/spreadsheetml/2009/9/ac" r="487" s="3" customFormat="true" x14ac:dyDescent="0.25">
      <c r="A487" s="385"/>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c r="IH487" s="132"/>
    </row>
    <row xmlns:x14ac="http://schemas.microsoft.com/office/spreadsheetml/2009/9/ac" r="488" s="3" customFormat="true" x14ac:dyDescent="0.25">
      <c r="A488" s="385"/>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c r="IH488" s="132"/>
    </row>
    <row xmlns:x14ac="http://schemas.microsoft.com/office/spreadsheetml/2009/9/ac" r="489" s="3" customFormat="true" x14ac:dyDescent="0.25">
      <c r="A489" s="385"/>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c r="IH489" s="132"/>
    </row>
    <row xmlns:x14ac="http://schemas.microsoft.com/office/spreadsheetml/2009/9/ac" r="490" s="3" customFormat="true" x14ac:dyDescent="0.25">
      <c r="A490" s="385"/>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c r="IH490" s="132"/>
    </row>
    <row xmlns:x14ac="http://schemas.microsoft.com/office/spreadsheetml/2009/9/ac" r="491" s="3" customFormat="true" x14ac:dyDescent="0.25">
      <c r="A491" s="385"/>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c r="IH491" s="132"/>
    </row>
    <row xmlns:x14ac="http://schemas.microsoft.com/office/spreadsheetml/2009/9/ac" r="492" s="3" customFormat="true" x14ac:dyDescent="0.25">
      <c r="A492" s="385"/>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c r="IH492" s="132"/>
    </row>
    <row xmlns:x14ac="http://schemas.microsoft.com/office/spreadsheetml/2009/9/ac" r="493" s="3" customFormat="true" x14ac:dyDescent="0.25">
      <c r="A493" s="385"/>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c r="IH493" s="132"/>
    </row>
    <row xmlns:x14ac="http://schemas.microsoft.com/office/spreadsheetml/2009/9/ac" r="494" s="3" customFormat="true" x14ac:dyDescent="0.25">
      <c r="A494" s="385"/>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c r="IH494" s="132"/>
    </row>
    <row xmlns:x14ac="http://schemas.microsoft.com/office/spreadsheetml/2009/9/ac" r="495" s="3" customFormat="true" x14ac:dyDescent="0.25">
      <c r="A495" s="385"/>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c r="IH495" s="132"/>
    </row>
    <row xmlns:x14ac="http://schemas.microsoft.com/office/spreadsheetml/2009/9/ac" r="496" s="3" customFormat="true" x14ac:dyDescent="0.25">
      <c r="A496" s="385"/>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c r="IH496" s="132"/>
    </row>
    <row xmlns:x14ac="http://schemas.microsoft.com/office/spreadsheetml/2009/9/ac" r="497" s="3" customFormat="true" x14ac:dyDescent="0.25">
      <c r="A497" s="385"/>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c r="IH497" s="132"/>
    </row>
    <row xmlns:x14ac="http://schemas.microsoft.com/office/spreadsheetml/2009/9/ac" r="498" s="3" customFormat="true" x14ac:dyDescent="0.25">
      <c r="A498" s="385"/>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c r="IH498" s="132"/>
    </row>
    <row xmlns:x14ac="http://schemas.microsoft.com/office/spreadsheetml/2009/9/ac" r="499" s="3" customFormat="true" x14ac:dyDescent="0.25">
      <c r="A499" s="385"/>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c r="IH499" s="132"/>
    </row>
    <row xmlns:x14ac="http://schemas.microsoft.com/office/spreadsheetml/2009/9/ac" r="500" s="3" customFormat="true" x14ac:dyDescent="0.25">
      <c r="A500" s="385"/>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c r="IH500" s="132"/>
    </row>
    <row xmlns:x14ac="http://schemas.microsoft.com/office/spreadsheetml/2009/9/ac" r="501" s="3" customFormat="true" x14ac:dyDescent="0.25">
      <c r="A501" s="385"/>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c r="IH501" s="132"/>
    </row>
    <row xmlns:x14ac="http://schemas.microsoft.com/office/spreadsheetml/2009/9/ac" r="502" s="3" customFormat="true" x14ac:dyDescent="0.25">
      <c r="A502" s="385"/>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c r="IH502" s="132"/>
    </row>
    <row xmlns:x14ac="http://schemas.microsoft.com/office/spreadsheetml/2009/9/ac" r="503" s="3" customFormat="true" x14ac:dyDescent="0.25">
      <c r="A503" s="385"/>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c r="IH503" s="132"/>
    </row>
    <row xmlns:x14ac="http://schemas.microsoft.com/office/spreadsheetml/2009/9/ac" r="504" s="3" customFormat="true" x14ac:dyDescent="0.25">
      <c r="A504" s="385"/>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c r="IH504" s="132"/>
    </row>
    <row xmlns:x14ac="http://schemas.microsoft.com/office/spreadsheetml/2009/9/ac" r="505" s="3" customFormat="true" x14ac:dyDescent="0.25">
      <c r="A505" s="385"/>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c r="IH505" s="132"/>
    </row>
    <row xmlns:x14ac="http://schemas.microsoft.com/office/spreadsheetml/2009/9/ac" r="506" s="3" customFormat="true" x14ac:dyDescent="0.25">
      <c r="A506" s="385"/>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c r="IH506" s="132"/>
    </row>
    <row xmlns:x14ac="http://schemas.microsoft.com/office/spreadsheetml/2009/9/ac" r="507" s="3" customFormat="true" x14ac:dyDescent="0.25">
      <c r="A507" s="385"/>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c r="IH507" s="132"/>
    </row>
    <row xmlns:x14ac="http://schemas.microsoft.com/office/spreadsheetml/2009/9/ac" r="508" s="3" customFormat="true" x14ac:dyDescent="0.25">
      <c r="A508" s="385"/>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c r="IH508" s="132"/>
    </row>
    <row xmlns:x14ac="http://schemas.microsoft.com/office/spreadsheetml/2009/9/ac" r="509" s="3" customFormat="true" x14ac:dyDescent="0.25">
      <c r="A509" s="385"/>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c r="IH509" s="132"/>
    </row>
    <row xmlns:x14ac="http://schemas.microsoft.com/office/spreadsheetml/2009/9/ac" r="510" s="3" customFormat="true" x14ac:dyDescent="0.25">
      <c r="A510" s="385"/>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c r="IH510" s="132"/>
    </row>
    <row xmlns:x14ac="http://schemas.microsoft.com/office/spreadsheetml/2009/9/ac" r="511" s="3" customFormat="true" x14ac:dyDescent="0.25">
      <c r="A511" s="385"/>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c r="IH511" s="132"/>
    </row>
    <row xmlns:x14ac="http://schemas.microsoft.com/office/spreadsheetml/2009/9/ac" r="512" s="3" customFormat="true" x14ac:dyDescent="0.25">
      <c r="A512" s="385"/>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c r="IH512" s="132"/>
    </row>
    <row xmlns:x14ac="http://schemas.microsoft.com/office/spreadsheetml/2009/9/ac" r="513" s="3" customFormat="true" x14ac:dyDescent="0.25">
      <c r="A513" s="385"/>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c r="IH513" s="132"/>
    </row>
    <row xmlns:x14ac="http://schemas.microsoft.com/office/spreadsheetml/2009/9/ac" r="514" s="3" customFormat="true" x14ac:dyDescent="0.25">
      <c r="A514" s="385"/>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c r="IH514" s="132"/>
    </row>
    <row xmlns:x14ac="http://schemas.microsoft.com/office/spreadsheetml/2009/9/ac" r="515" s="3" customFormat="true" x14ac:dyDescent="0.25">
      <c r="A515" s="385"/>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c r="IH515" s="132"/>
    </row>
    <row xmlns:x14ac="http://schemas.microsoft.com/office/spreadsheetml/2009/9/ac" r="516" s="3" customFormat="true" x14ac:dyDescent="0.25">
      <c r="A516" s="385"/>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c r="IH516" s="132"/>
    </row>
    <row xmlns:x14ac="http://schemas.microsoft.com/office/spreadsheetml/2009/9/ac" r="517" s="3" customFormat="true" x14ac:dyDescent="0.25">
      <c r="A517" s="385"/>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c r="IH517" s="132"/>
    </row>
    <row xmlns:x14ac="http://schemas.microsoft.com/office/spreadsheetml/2009/9/ac" r="518" s="3" customFormat="true" x14ac:dyDescent="0.25">
      <c r="A518" s="385"/>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c r="IH518" s="132"/>
    </row>
    <row xmlns:x14ac="http://schemas.microsoft.com/office/spreadsheetml/2009/9/ac" r="519" s="3" customFormat="true" x14ac:dyDescent="0.25">
      <c r="A519" s="385"/>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c r="IH519" s="132"/>
    </row>
    <row xmlns:x14ac="http://schemas.microsoft.com/office/spreadsheetml/2009/9/ac" r="520" s="3" customFormat="true" x14ac:dyDescent="0.25">
      <c r="A520" s="385"/>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c r="IH520" s="132"/>
    </row>
    <row xmlns:x14ac="http://schemas.microsoft.com/office/spreadsheetml/2009/9/ac" r="521" s="3" customFormat="true" x14ac:dyDescent="0.25">
      <c r="A521" s="385"/>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c r="IH521" s="132"/>
    </row>
    <row xmlns:x14ac="http://schemas.microsoft.com/office/spreadsheetml/2009/9/ac" r="522" s="3" customFormat="true" x14ac:dyDescent="0.25">
      <c r="A522" s="385"/>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c r="IH522" s="132"/>
    </row>
    <row xmlns:x14ac="http://schemas.microsoft.com/office/spreadsheetml/2009/9/ac" r="523" s="3" customFormat="true" x14ac:dyDescent="0.25">
      <c r="A523" s="385"/>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c r="IH523" s="132"/>
    </row>
    <row xmlns:x14ac="http://schemas.microsoft.com/office/spreadsheetml/2009/9/ac" r="524" s="3" customFormat="true" x14ac:dyDescent="0.25">
      <c r="A524" s="385"/>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c r="IH524" s="132"/>
    </row>
    <row xmlns:x14ac="http://schemas.microsoft.com/office/spreadsheetml/2009/9/ac" r="525" s="3" customFormat="true" x14ac:dyDescent="0.25">
      <c r="A525" s="385"/>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c r="IH525" s="132"/>
    </row>
    <row xmlns:x14ac="http://schemas.microsoft.com/office/spreadsheetml/2009/9/ac" r="526" s="3" customFormat="true" x14ac:dyDescent="0.25">
      <c r="A526" s="385"/>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c r="IH526" s="132"/>
    </row>
    <row xmlns:x14ac="http://schemas.microsoft.com/office/spreadsheetml/2009/9/ac" r="527" s="3" customFormat="true" x14ac:dyDescent="0.25">
      <c r="A527" s="385"/>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c r="IH527" s="132"/>
    </row>
    <row xmlns:x14ac="http://schemas.microsoft.com/office/spreadsheetml/2009/9/ac" r="528" s="3" customFormat="true" x14ac:dyDescent="0.25">
      <c r="A528" s="385"/>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c r="IH528" s="132"/>
    </row>
    <row xmlns:x14ac="http://schemas.microsoft.com/office/spreadsheetml/2009/9/ac" r="529" s="3" customFormat="true" x14ac:dyDescent="0.25">
      <c r="A529" s="385"/>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c r="IH529" s="132"/>
    </row>
    <row xmlns:x14ac="http://schemas.microsoft.com/office/spreadsheetml/2009/9/ac" r="530" s="3" customFormat="true" x14ac:dyDescent="0.25">
      <c r="A530" s="385"/>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c r="IH530" s="132"/>
    </row>
    <row xmlns:x14ac="http://schemas.microsoft.com/office/spreadsheetml/2009/9/ac" r="531" s="3" customFormat="true" x14ac:dyDescent="0.25">
      <c r="A531" s="385"/>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c r="IH531" s="132"/>
    </row>
    <row xmlns:x14ac="http://schemas.microsoft.com/office/spreadsheetml/2009/9/ac" r="532" s="3" customFormat="true" x14ac:dyDescent="0.25">
      <c r="A532" s="385"/>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c r="IH532" s="132"/>
    </row>
    <row xmlns:x14ac="http://schemas.microsoft.com/office/spreadsheetml/2009/9/ac" r="533" s="3" customFormat="true" x14ac:dyDescent="0.25">
      <c r="A533" s="385"/>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c r="IH533" s="132"/>
    </row>
    <row xmlns:x14ac="http://schemas.microsoft.com/office/spreadsheetml/2009/9/ac" r="534" s="3" customFormat="true" x14ac:dyDescent="0.25">
      <c r="A534" s="385"/>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c r="IH534" s="132"/>
    </row>
    <row xmlns:x14ac="http://schemas.microsoft.com/office/spreadsheetml/2009/9/ac" r="535" s="3" customFormat="true" x14ac:dyDescent="0.25">
      <c r="A535" s="385"/>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c r="IH535" s="132"/>
    </row>
    <row xmlns:x14ac="http://schemas.microsoft.com/office/spreadsheetml/2009/9/ac" r="536" s="3" customFormat="true" x14ac:dyDescent="0.25">
      <c r="A536" s="385"/>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c r="IH536" s="132"/>
    </row>
    <row xmlns:x14ac="http://schemas.microsoft.com/office/spreadsheetml/2009/9/ac" r="537" s="3" customFormat="true" x14ac:dyDescent="0.25">
      <c r="A537" s="385"/>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c r="IH537" s="132"/>
    </row>
    <row xmlns:x14ac="http://schemas.microsoft.com/office/spreadsheetml/2009/9/ac" r="538" s="3" customFormat="true" x14ac:dyDescent="0.25">
      <c r="A538" s="385"/>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c r="IH538" s="132"/>
    </row>
    <row xmlns:x14ac="http://schemas.microsoft.com/office/spreadsheetml/2009/9/ac" r="539" s="3" customFormat="true" x14ac:dyDescent="0.25">
      <c r="A539" s="385"/>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c r="IH539" s="132"/>
    </row>
    <row xmlns:x14ac="http://schemas.microsoft.com/office/spreadsheetml/2009/9/ac" r="540" s="3" customFormat="true" x14ac:dyDescent="0.25">
      <c r="A540" s="385"/>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c r="IH540" s="132"/>
    </row>
    <row xmlns:x14ac="http://schemas.microsoft.com/office/spreadsheetml/2009/9/ac" r="541" s="3" customFormat="true" x14ac:dyDescent="0.25">
      <c r="A541" s="385"/>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c r="IH541" s="132"/>
    </row>
    <row xmlns:x14ac="http://schemas.microsoft.com/office/spreadsheetml/2009/9/ac" r="542" s="3" customFormat="true" x14ac:dyDescent="0.25">
      <c r="A542" s="385"/>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c r="IH542" s="132"/>
    </row>
    <row xmlns:x14ac="http://schemas.microsoft.com/office/spreadsheetml/2009/9/ac" r="543" s="3" customFormat="true" x14ac:dyDescent="0.25">
      <c r="A543" s="385"/>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c r="IH543" s="132"/>
    </row>
    <row xmlns:x14ac="http://schemas.microsoft.com/office/spreadsheetml/2009/9/ac" r="544" s="3" customFormat="true" x14ac:dyDescent="0.25">
      <c r="A544" s="385"/>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c r="IH544" s="132"/>
    </row>
    <row xmlns:x14ac="http://schemas.microsoft.com/office/spreadsheetml/2009/9/ac" r="545" s="3" customFormat="true" x14ac:dyDescent="0.25">
      <c r="A545" s="385"/>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c r="IH545" s="132"/>
    </row>
    <row xmlns:x14ac="http://schemas.microsoft.com/office/spreadsheetml/2009/9/ac" r="546" s="3" customFormat="true" x14ac:dyDescent="0.25">
      <c r="A546" s="385"/>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c r="IH546" s="132"/>
    </row>
    <row xmlns:x14ac="http://schemas.microsoft.com/office/spreadsheetml/2009/9/ac" r="547" s="3" customFormat="true" x14ac:dyDescent="0.25">
      <c r="A547" s="385"/>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c r="IH547" s="132"/>
    </row>
    <row xmlns:x14ac="http://schemas.microsoft.com/office/spreadsheetml/2009/9/ac" r="548" s="3" customFormat="true" x14ac:dyDescent="0.25">
      <c r="A548" s="385"/>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c r="IH548" s="132"/>
    </row>
    <row xmlns:x14ac="http://schemas.microsoft.com/office/spreadsheetml/2009/9/ac" r="549" s="3" customFormat="true" x14ac:dyDescent="0.25">
      <c r="A549" s="385"/>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c r="IH549" s="132"/>
    </row>
    <row xmlns:x14ac="http://schemas.microsoft.com/office/spreadsheetml/2009/9/ac" r="550" s="3" customFormat="true" x14ac:dyDescent="0.25">
      <c r="A550" s="385"/>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c r="IH550" s="132"/>
    </row>
    <row xmlns:x14ac="http://schemas.microsoft.com/office/spreadsheetml/2009/9/ac" r="551" s="3" customFormat="true" x14ac:dyDescent="0.25">
      <c r="A551" s="385"/>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c r="IH551" s="132"/>
    </row>
    <row xmlns:x14ac="http://schemas.microsoft.com/office/spreadsheetml/2009/9/ac" r="552" s="3" customFormat="true" x14ac:dyDescent="0.25">
      <c r="A552" s="385"/>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c r="IH552" s="132"/>
    </row>
    <row xmlns:x14ac="http://schemas.microsoft.com/office/spreadsheetml/2009/9/ac" r="553" s="3" customFormat="true" x14ac:dyDescent="0.25">
      <c r="A553" s="385"/>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c r="IH553" s="132"/>
    </row>
    <row xmlns:x14ac="http://schemas.microsoft.com/office/spreadsheetml/2009/9/ac" r="554" s="3" customFormat="true" x14ac:dyDescent="0.25">
      <c r="A554" s="385"/>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c r="IH554" s="132"/>
    </row>
    <row xmlns:x14ac="http://schemas.microsoft.com/office/spreadsheetml/2009/9/ac" r="555" s="3" customFormat="true" x14ac:dyDescent="0.25">
      <c r="A555" s="385"/>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c r="IH555" s="132"/>
    </row>
    <row xmlns:x14ac="http://schemas.microsoft.com/office/spreadsheetml/2009/9/ac" r="556" s="3" customFormat="true" x14ac:dyDescent="0.25">
      <c r="A556" s="385"/>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c r="IH556" s="132"/>
    </row>
    <row xmlns:x14ac="http://schemas.microsoft.com/office/spreadsheetml/2009/9/ac" r="557" s="3" customFormat="true" x14ac:dyDescent="0.25">
      <c r="A557" s="385"/>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c r="IH557" s="132"/>
    </row>
    <row xmlns:x14ac="http://schemas.microsoft.com/office/spreadsheetml/2009/9/ac" r="558" s="3" customFormat="true" x14ac:dyDescent="0.25">
      <c r="A558" s="385"/>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c r="IH558" s="132"/>
    </row>
    <row xmlns:x14ac="http://schemas.microsoft.com/office/spreadsheetml/2009/9/ac" r="559" s="3" customFormat="true" x14ac:dyDescent="0.25">
      <c r="A559" s="385"/>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c r="IH559" s="132"/>
    </row>
    <row xmlns:x14ac="http://schemas.microsoft.com/office/spreadsheetml/2009/9/ac" r="560" s="3" customFormat="true" x14ac:dyDescent="0.25">
      <c r="A560" s="385"/>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c r="IH560" s="132"/>
    </row>
    <row xmlns:x14ac="http://schemas.microsoft.com/office/spreadsheetml/2009/9/ac" r="561" s="3" customFormat="true" x14ac:dyDescent="0.25">
      <c r="A561" s="385"/>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c r="IH561" s="132"/>
    </row>
    <row xmlns:x14ac="http://schemas.microsoft.com/office/spreadsheetml/2009/9/ac" r="562" s="3" customFormat="true" x14ac:dyDescent="0.25">
      <c r="A562" s="385"/>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c r="IH562" s="132"/>
    </row>
    <row xmlns:x14ac="http://schemas.microsoft.com/office/spreadsheetml/2009/9/ac" r="563" s="3" customFormat="true" x14ac:dyDescent="0.25">
      <c r="A563" s="385"/>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c r="IH563" s="132"/>
    </row>
    <row xmlns:x14ac="http://schemas.microsoft.com/office/spreadsheetml/2009/9/ac" r="564" s="3" customFormat="true" x14ac:dyDescent="0.25">
      <c r="A564" s="385"/>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c r="IH564" s="132"/>
    </row>
    <row xmlns:x14ac="http://schemas.microsoft.com/office/spreadsheetml/2009/9/ac" r="565" s="3" customFormat="true" x14ac:dyDescent="0.25">
      <c r="A565" s="385"/>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c r="IH565" s="132"/>
    </row>
    <row xmlns:x14ac="http://schemas.microsoft.com/office/spreadsheetml/2009/9/ac" r="566" s="3" customFormat="true" x14ac:dyDescent="0.25">
      <c r="A566" s="385"/>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c r="IH566" s="132"/>
    </row>
    <row xmlns:x14ac="http://schemas.microsoft.com/office/spreadsheetml/2009/9/ac" r="567" s="3" customFormat="true" x14ac:dyDescent="0.25">
      <c r="A567" s="385"/>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c r="IH567" s="132"/>
    </row>
    <row xmlns:x14ac="http://schemas.microsoft.com/office/spreadsheetml/2009/9/ac" r="568" s="3" customFormat="true" x14ac:dyDescent="0.25">
      <c r="A568" s="385"/>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c r="IH568" s="132"/>
    </row>
    <row xmlns:x14ac="http://schemas.microsoft.com/office/spreadsheetml/2009/9/ac" r="569" s="3" customFormat="true" x14ac:dyDescent="0.25">
      <c r="A569" s="385"/>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c r="IH569" s="132"/>
    </row>
    <row xmlns:x14ac="http://schemas.microsoft.com/office/spreadsheetml/2009/9/ac" r="570" s="3" customFormat="true" x14ac:dyDescent="0.25">
      <c r="A570" s="385"/>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c r="IH570" s="132"/>
    </row>
    <row xmlns:x14ac="http://schemas.microsoft.com/office/spreadsheetml/2009/9/ac" r="571" s="3" customFormat="true" x14ac:dyDescent="0.25">
      <c r="A571" s="385"/>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c r="IH571" s="132"/>
    </row>
    <row xmlns:x14ac="http://schemas.microsoft.com/office/spreadsheetml/2009/9/ac" r="572" s="3" customFormat="true" x14ac:dyDescent="0.25">
      <c r="A572" s="385"/>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c r="IH572" s="132"/>
    </row>
    <row xmlns:x14ac="http://schemas.microsoft.com/office/spreadsheetml/2009/9/ac" r="573" s="3" customFormat="true" x14ac:dyDescent="0.25">
      <c r="A573" s="385"/>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c r="IH573" s="132"/>
    </row>
    <row xmlns:x14ac="http://schemas.microsoft.com/office/spreadsheetml/2009/9/ac" r="574" s="3" customFormat="true" x14ac:dyDescent="0.25">
      <c r="A574" s="385"/>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c r="IH574" s="132"/>
    </row>
    <row xmlns:x14ac="http://schemas.microsoft.com/office/spreadsheetml/2009/9/ac" r="575" s="3" customFormat="true" x14ac:dyDescent="0.25">
      <c r="A575" s="385"/>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c r="IH575" s="132"/>
    </row>
    <row xmlns:x14ac="http://schemas.microsoft.com/office/spreadsheetml/2009/9/ac" r="576" s="3" customFormat="true" x14ac:dyDescent="0.25">
      <c r="A576" s="385"/>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c r="IH576" s="132"/>
    </row>
    <row xmlns:x14ac="http://schemas.microsoft.com/office/spreadsheetml/2009/9/ac" r="577" s="3" customFormat="true" x14ac:dyDescent="0.25">
      <c r="A577" s="385"/>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c r="IH577" s="132"/>
    </row>
    <row xmlns:x14ac="http://schemas.microsoft.com/office/spreadsheetml/2009/9/ac" r="578" s="3" customFormat="true" x14ac:dyDescent="0.25">
      <c r="A578" s="385"/>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c r="IH578" s="132"/>
    </row>
    <row xmlns:x14ac="http://schemas.microsoft.com/office/spreadsheetml/2009/9/ac" r="579" s="3" customFormat="true" x14ac:dyDescent="0.25">
      <c r="A579" s="385"/>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c r="IH579" s="132"/>
    </row>
    <row xmlns:x14ac="http://schemas.microsoft.com/office/spreadsheetml/2009/9/ac" r="580" s="3" customFormat="true" x14ac:dyDescent="0.25">
      <c r="A580" s="385"/>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c r="IH580" s="132"/>
    </row>
    <row xmlns:x14ac="http://schemas.microsoft.com/office/spreadsheetml/2009/9/ac" r="581" s="3" customFormat="true" x14ac:dyDescent="0.25">
      <c r="A581" s="385"/>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c r="IH581" s="132"/>
    </row>
    <row xmlns:x14ac="http://schemas.microsoft.com/office/spreadsheetml/2009/9/ac" r="582" s="3" customFormat="true" x14ac:dyDescent="0.25">
      <c r="A582" s="385"/>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c r="IH582" s="132"/>
    </row>
    <row xmlns:x14ac="http://schemas.microsoft.com/office/spreadsheetml/2009/9/ac" r="583" s="3" customFormat="true" x14ac:dyDescent="0.25">
      <c r="A583" s="385"/>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c r="IH583" s="132"/>
    </row>
    <row xmlns:x14ac="http://schemas.microsoft.com/office/spreadsheetml/2009/9/ac" r="584" s="3" customFormat="true" x14ac:dyDescent="0.25">
      <c r="A584" s="385"/>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c r="IH584" s="132"/>
    </row>
    <row xmlns:x14ac="http://schemas.microsoft.com/office/spreadsheetml/2009/9/ac" r="585" s="3" customFormat="true" x14ac:dyDescent="0.25">
      <c r="A585" s="385"/>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c r="IH585" s="132"/>
    </row>
    <row xmlns:x14ac="http://schemas.microsoft.com/office/spreadsheetml/2009/9/ac" r="586" s="3" customFormat="true" x14ac:dyDescent="0.25">
      <c r="A586" s="385"/>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c r="IH586" s="132"/>
    </row>
    <row xmlns:x14ac="http://schemas.microsoft.com/office/spreadsheetml/2009/9/ac" r="587" s="3" customFormat="true" x14ac:dyDescent="0.25">
      <c r="A587" s="385"/>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c r="IH587" s="132"/>
    </row>
    <row xmlns:x14ac="http://schemas.microsoft.com/office/spreadsheetml/2009/9/ac" r="588" s="3" customFormat="true" x14ac:dyDescent="0.25">
      <c r="A588" s="385"/>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c r="IH588" s="132"/>
    </row>
    <row xmlns:x14ac="http://schemas.microsoft.com/office/spreadsheetml/2009/9/ac" r="589" s="3" customFormat="true" x14ac:dyDescent="0.25">
      <c r="A589" s="385"/>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c r="IH589" s="132"/>
    </row>
    <row xmlns:x14ac="http://schemas.microsoft.com/office/spreadsheetml/2009/9/ac" r="590" s="3" customFormat="true" x14ac:dyDescent="0.25">
      <c r="A590" s="385"/>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c r="IH590" s="132"/>
    </row>
    <row xmlns:x14ac="http://schemas.microsoft.com/office/spreadsheetml/2009/9/ac" r="591" s="3" customFormat="true" x14ac:dyDescent="0.25">
      <c r="A591" s="385"/>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c r="IH591" s="132"/>
    </row>
    <row xmlns:x14ac="http://schemas.microsoft.com/office/spreadsheetml/2009/9/ac" r="592" s="3" customFormat="true" x14ac:dyDescent="0.25">
      <c r="A592" s="385"/>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c r="IH592" s="132"/>
    </row>
    <row xmlns:x14ac="http://schemas.microsoft.com/office/spreadsheetml/2009/9/ac" r="593" s="3" customFormat="true" x14ac:dyDescent="0.25">
      <c r="A593" s="385"/>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c r="IH593" s="132"/>
    </row>
    <row xmlns:x14ac="http://schemas.microsoft.com/office/spreadsheetml/2009/9/ac" r="594" s="3" customFormat="true" x14ac:dyDescent="0.25">
      <c r="A594" s="385"/>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c r="IH594" s="132"/>
    </row>
    <row xmlns:x14ac="http://schemas.microsoft.com/office/spreadsheetml/2009/9/ac" r="595" s="3" customFormat="true" x14ac:dyDescent="0.25">
      <c r="A595" s="385"/>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c r="IH595" s="132"/>
    </row>
    <row xmlns:x14ac="http://schemas.microsoft.com/office/spreadsheetml/2009/9/ac" r="596" s="3" customFormat="true" x14ac:dyDescent="0.25">
      <c r="A596" s="385"/>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c r="IH596" s="132"/>
    </row>
    <row xmlns:x14ac="http://schemas.microsoft.com/office/spreadsheetml/2009/9/ac" r="597" s="3" customFormat="true" x14ac:dyDescent="0.25">
      <c r="A597" s="385"/>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c r="IH597" s="132"/>
    </row>
    <row xmlns:x14ac="http://schemas.microsoft.com/office/spreadsheetml/2009/9/ac" r="598" s="3" customFormat="true" x14ac:dyDescent="0.25">
      <c r="A598" s="385"/>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c r="IH598" s="132"/>
    </row>
    <row xmlns:x14ac="http://schemas.microsoft.com/office/spreadsheetml/2009/9/ac" r="599" s="3" customFormat="true" x14ac:dyDescent="0.25">
      <c r="A599" s="385"/>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c r="IH599" s="132"/>
    </row>
    <row xmlns:x14ac="http://schemas.microsoft.com/office/spreadsheetml/2009/9/ac" r="600" s="3" customFormat="true" x14ac:dyDescent="0.25">
      <c r="A600" s="385"/>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c r="IH600" s="132"/>
    </row>
    <row xmlns:x14ac="http://schemas.microsoft.com/office/spreadsheetml/2009/9/ac" r="601" s="3" customFormat="true" x14ac:dyDescent="0.25">
      <c r="A601" s="385"/>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c r="IH601" s="132"/>
    </row>
    <row xmlns:x14ac="http://schemas.microsoft.com/office/spreadsheetml/2009/9/ac" r="602" s="3" customFormat="true" x14ac:dyDescent="0.25">
      <c r="A602" s="385"/>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c r="IH602" s="132"/>
    </row>
    <row xmlns:x14ac="http://schemas.microsoft.com/office/spreadsheetml/2009/9/ac" r="603" s="3" customFormat="true" x14ac:dyDescent="0.25">
      <c r="A603" s="385"/>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c r="IH603" s="132"/>
    </row>
    <row xmlns:x14ac="http://schemas.microsoft.com/office/spreadsheetml/2009/9/ac" r="604" s="3" customFormat="true" x14ac:dyDescent="0.25">
      <c r="A604" s="385"/>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c r="IH604" s="132"/>
    </row>
    <row xmlns:x14ac="http://schemas.microsoft.com/office/spreadsheetml/2009/9/ac" r="605" s="3" customFormat="true" x14ac:dyDescent="0.25">
      <c r="A605" s="385"/>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c r="IH605" s="132"/>
    </row>
    <row xmlns:x14ac="http://schemas.microsoft.com/office/spreadsheetml/2009/9/ac" r="606" s="3" customFormat="true" x14ac:dyDescent="0.25">
      <c r="A606" s="385"/>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c r="IH606" s="132"/>
    </row>
    <row xmlns:x14ac="http://schemas.microsoft.com/office/spreadsheetml/2009/9/ac" r="607" s="3" customFormat="true" x14ac:dyDescent="0.25">
      <c r="A607" s="385"/>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c r="IH607" s="132"/>
    </row>
    <row xmlns:x14ac="http://schemas.microsoft.com/office/spreadsheetml/2009/9/ac" r="608" s="3" customFormat="true" x14ac:dyDescent="0.25">
      <c r="A608" s="385"/>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c r="IH608" s="132"/>
    </row>
    <row xmlns:x14ac="http://schemas.microsoft.com/office/spreadsheetml/2009/9/ac" r="609" s="3" customFormat="true" x14ac:dyDescent="0.25">
      <c r="A609" s="385"/>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c r="IH609" s="132"/>
    </row>
    <row xmlns:x14ac="http://schemas.microsoft.com/office/spreadsheetml/2009/9/ac" r="610" s="3" customFormat="true" x14ac:dyDescent="0.25">
      <c r="A610" s="385"/>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c r="IH610" s="132"/>
    </row>
    <row xmlns:x14ac="http://schemas.microsoft.com/office/spreadsheetml/2009/9/ac" r="611" s="3" customFormat="true" x14ac:dyDescent="0.25">
      <c r="A611" s="385"/>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c r="IH611" s="132"/>
    </row>
    <row xmlns:x14ac="http://schemas.microsoft.com/office/spreadsheetml/2009/9/ac" r="612" s="3" customFormat="true" x14ac:dyDescent="0.25">
      <c r="A612" s="385"/>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c r="IH612" s="132"/>
    </row>
    <row xmlns:x14ac="http://schemas.microsoft.com/office/spreadsheetml/2009/9/ac" r="613" s="3" customFormat="true" x14ac:dyDescent="0.25">
      <c r="A613" s="385"/>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c r="IH613" s="132"/>
    </row>
    <row xmlns:x14ac="http://schemas.microsoft.com/office/spreadsheetml/2009/9/ac" r="614" s="3" customFormat="true" x14ac:dyDescent="0.25">
      <c r="A614" s="385"/>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c r="IH614" s="132"/>
    </row>
    <row xmlns:x14ac="http://schemas.microsoft.com/office/spreadsheetml/2009/9/ac" r="615" s="3" customFormat="true" x14ac:dyDescent="0.25">
      <c r="A615" s="385"/>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c r="IH615" s="132"/>
    </row>
    <row xmlns:x14ac="http://schemas.microsoft.com/office/spreadsheetml/2009/9/ac" r="616" s="3" customFormat="true" x14ac:dyDescent="0.25">
      <c r="A616" s="385"/>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c r="IH616" s="132"/>
    </row>
    <row xmlns:x14ac="http://schemas.microsoft.com/office/spreadsheetml/2009/9/ac" r="617" s="3" customFormat="true" x14ac:dyDescent="0.25">
      <c r="A617" s="385"/>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c r="IH617" s="132"/>
    </row>
    <row xmlns:x14ac="http://schemas.microsoft.com/office/spreadsheetml/2009/9/ac" r="618" s="3" customFormat="true" x14ac:dyDescent="0.25">
      <c r="A618" s="385"/>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c r="IH618" s="132"/>
    </row>
    <row xmlns:x14ac="http://schemas.microsoft.com/office/spreadsheetml/2009/9/ac" r="619" s="3" customFormat="true" x14ac:dyDescent="0.25">
      <c r="A619" s="385"/>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c r="IH619" s="132"/>
    </row>
    <row xmlns:x14ac="http://schemas.microsoft.com/office/spreadsheetml/2009/9/ac" r="620" s="3" customFormat="true" x14ac:dyDescent="0.25">
      <c r="A620" s="385"/>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c r="IH620" s="132"/>
    </row>
    <row xmlns:x14ac="http://schemas.microsoft.com/office/spreadsheetml/2009/9/ac" r="621" s="3" customFormat="true" x14ac:dyDescent="0.25">
      <c r="A621" s="385"/>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c r="IH621" s="132"/>
    </row>
    <row xmlns:x14ac="http://schemas.microsoft.com/office/spreadsheetml/2009/9/ac" r="622" s="3" customFormat="true" x14ac:dyDescent="0.25">
      <c r="A622" s="385"/>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c r="IH622" s="132"/>
    </row>
  </sheetData>
  <mergeCells count="9">
    <mergeCell ref="A2:A3"/>
    <mergeCell ref="BU10:CA10"/>
    <mergeCell ref="BA10:BG10"/>
    <mergeCell ref="C10:I10"/>
    <mergeCell ref="M10:S10"/>
    <mergeCell ref="W10:AC10"/>
    <mergeCell ref="AG10:AM10"/>
    <mergeCell ref="AQ10:AW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20"/>
    <col min="3" max="7" width="11.75" style="120" customWidth="true"/>
    <col min="8" max="16384" width="9" style="120"/>
  </cols>
  <sheetData>
    <row xmlns:x14ac="http://schemas.microsoft.com/office/spreadsheetml/2009/9/ac" r="2" ht="20.25" x14ac:dyDescent="0.2">
      <c r="B2" s="116" t="str">
        <f>+Introduction!C7</f>
        <v>Lao People's Democratic Republic</v>
      </c>
      <c r="C2" s="117"/>
      <c r="D2" s="118"/>
      <c r="E2" s="118"/>
      <c r="F2" s="118"/>
      <c r="G2" s="119"/>
    </row>
    <row xmlns:x14ac="http://schemas.microsoft.com/office/spreadsheetml/2009/9/ac" r="3" x14ac:dyDescent="0.2">
      <c r="B3" s="574" t="s">
        <v>193</v>
      </c>
      <c r="C3" s="574"/>
      <c r="D3" s="574"/>
      <c r="E3" s="574"/>
      <c r="F3" s="574"/>
      <c r="G3" s="575"/>
    </row>
    <row xmlns:x14ac="http://schemas.microsoft.com/office/spreadsheetml/2009/9/ac" r="4" ht="13.5" x14ac:dyDescent="0.2">
      <c r="B4" s="121" t="s">
        <v>4</v>
      </c>
      <c r="C4" s="121" t="s">
        <v>60</v>
      </c>
      <c r="D4" s="121" t="s">
        <v>64</v>
      </c>
      <c r="E4" s="121" t="s">
        <v>61</v>
      </c>
      <c r="F4" s="121" t="s">
        <v>62</v>
      </c>
      <c r="G4" s="121" t="s">
        <v>63</v>
      </c>
    </row>
    <row xmlns:x14ac="http://schemas.microsoft.com/office/spreadsheetml/2009/9/ac" r="5" x14ac:dyDescent="0.2">
      <c r="B5" s="781">
        <v>2000</v>
      </c>
      <c r="C5" s="925">
        <v>2048575</v>
      </c>
      <c r="D5" s="926">
        <v>21.976999282836914</v>
      </c>
      <c r="E5" s="927">
        <v>482111</v>
      </c>
      <c r="F5" s="928">
        <v>779081</v>
      </c>
      <c r="G5" s="929">
        <v>787383</v>
      </c>
    </row>
    <row xmlns:x14ac="http://schemas.microsoft.com/office/spreadsheetml/2009/9/ac" r="6" x14ac:dyDescent="0.2">
      <c r="B6" s="787">
        <v>2001</v>
      </c>
      <c r="C6" s="930">
        <v>2074656</v>
      </c>
      <c r="D6" s="931">
        <v>22.993000030517578</v>
      </c>
      <c r="E6" s="932">
        <v>476752</v>
      </c>
      <c r="F6" s="933">
        <v>788392</v>
      </c>
      <c r="G6" s="934">
        <v>809512</v>
      </c>
    </row>
    <row xmlns:x14ac="http://schemas.microsoft.com/office/spreadsheetml/2009/9/ac" r="7" x14ac:dyDescent="0.2">
      <c r="B7" s="793">
        <v>2002</v>
      </c>
      <c r="C7" s="935">
        <v>2096826</v>
      </c>
      <c r="D7" s="936">
        <v>24.043998718261719</v>
      </c>
      <c r="E7" s="937">
        <v>473349</v>
      </c>
      <c r="F7" s="938">
        <v>790089</v>
      </c>
      <c r="G7" s="939">
        <v>833388</v>
      </c>
    </row>
    <row xmlns:x14ac="http://schemas.microsoft.com/office/spreadsheetml/2009/9/ac" r="8" x14ac:dyDescent="0.2">
      <c r="B8" s="799">
        <v>2003</v>
      </c>
      <c r="C8" s="940">
        <v>2115104</v>
      </c>
      <c r="D8" s="941">
        <v>25.126001358032227</v>
      </c>
      <c r="E8" s="942">
        <v>472393</v>
      </c>
      <c r="F8" s="943">
        <v>785110</v>
      </c>
      <c r="G8" s="944">
        <v>857601</v>
      </c>
    </row>
    <row xmlns:x14ac="http://schemas.microsoft.com/office/spreadsheetml/2009/9/ac" r="9" x14ac:dyDescent="0.2">
      <c r="B9" s="805">
        <v>2004</v>
      </c>
      <c r="C9" s="945">
        <v>2129588</v>
      </c>
      <c r="D9" s="946">
        <v>26.242000579833984</v>
      </c>
      <c r="E9" s="947">
        <v>472345</v>
      </c>
      <c r="F9" s="948">
        <v>777327</v>
      </c>
      <c r="G9" s="949">
        <v>879916</v>
      </c>
    </row>
    <row xmlns:x14ac="http://schemas.microsoft.com/office/spreadsheetml/2009/9/ac" r="10" x14ac:dyDescent="0.2">
      <c r="B10" s="811">
        <v>2005</v>
      </c>
      <c r="C10" s="950">
        <v>2138900</v>
      </c>
      <c r="D10" s="951">
        <v>27.186000823974609</v>
      </c>
      <c r="E10" s="952">
        <v>470803</v>
      </c>
      <c r="F10" s="953">
        <v>769306</v>
      </c>
      <c r="G10" s="954">
        <v>898791</v>
      </c>
    </row>
    <row xmlns:x14ac="http://schemas.microsoft.com/office/spreadsheetml/2009/9/ac" r="11" x14ac:dyDescent="0.2">
      <c r="B11" s="817">
        <v>2006</v>
      </c>
      <c r="C11" s="955">
        <v>2136989</v>
      </c>
      <c r="D11" s="956">
        <v>27.748001098632813</v>
      </c>
      <c r="E11" s="957">
        <v>466209</v>
      </c>
      <c r="F11" s="958">
        <v>765233</v>
      </c>
      <c r="G11" s="959">
        <v>905547</v>
      </c>
    </row>
    <row xmlns:x14ac="http://schemas.microsoft.com/office/spreadsheetml/2009/9/ac" r="12" x14ac:dyDescent="0.2">
      <c r="B12" s="823">
        <v>2007</v>
      </c>
      <c r="C12" s="960">
        <v>2128320</v>
      </c>
      <c r="D12" s="961">
        <v>28.315999984741211</v>
      </c>
      <c r="E12" s="962">
        <v>458386</v>
      </c>
      <c r="F12" s="963">
        <v>764191</v>
      </c>
      <c r="G12" s="964">
        <v>905743</v>
      </c>
    </row>
    <row xmlns:x14ac="http://schemas.microsoft.com/office/spreadsheetml/2009/9/ac" r="13" x14ac:dyDescent="0.2">
      <c r="B13" s="829">
        <v>2008</v>
      </c>
      <c r="C13" s="965">
        <v>2114961</v>
      </c>
      <c r="D13" s="966">
        <v>28.892999649047852</v>
      </c>
      <c r="E13" s="967">
        <v>451233</v>
      </c>
      <c r="F13" s="968">
        <v>763677</v>
      </c>
      <c r="G13" s="969">
        <v>900051</v>
      </c>
    </row>
    <row xmlns:x14ac="http://schemas.microsoft.com/office/spreadsheetml/2009/9/ac" r="14" x14ac:dyDescent="0.2">
      <c r="B14" s="835">
        <v>2009</v>
      </c>
      <c r="C14" s="970">
        <v>2104790</v>
      </c>
      <c r="D14" s="971">
        <v>29.475000381469727</v>
      </c>
      <c r="E14" s="972">
        <v>451008</v>
      </c>
      <c r="F14" s="973">
        <v>760821</v>
      </c>
      <c r="G14" s="974">
        <v>892961</v>
      </c>
    </row>
    <row xmlns:x14ac="http://schemas.microsoft.com/office/spreadsheetml/2009/9/ac" r="15" x14ac:dyDescent="0.2">
      <c r="B15" s="841">
        <v>2010</v>
      </c>
      <c r="C15" s="975">
        <v>2096887</v>
      </c>
      <c r="D15" s="976">
        <v>30.063999176025391</v>
      </c>
      <c r="E15" s="977">
        <v>454218</v>
      </c>
      <c r="F15" s="978">
        <v>754132</v>
      </c>
      <c r="G15" s="979">
        <v>888537</v>
      </c>
    </row>
    <row xmlns:x14ac="http://schemas.microsoft.com/office/spreadsheetml/2009/9/ac" r="16" x14ac:dyDescent="0.2">
      <c r="B16" s="847">
        <v>2011</v>
      </c>
      <c r="C16" s="980">
        <v>2236664</v>
      </c>
      <c r="D16" s="981">
        <v>30.659999847412109</v>
      </c>
      <c r="E16" s="982">
        <v>458217</v>
      </c>
      <c r="F16" s="983">
        <v>745671</v>
      </c>
      <c r="G16" s="984">
        <v>1032776</v>
      </c>
    </row>
    <row xmlns:x14ac="http://schemas.microsoft.com/office/spreadsheetml/2009/9/ac" r="17" x14ac:dyDescent="0.2">
      <c r="B17" s="853">
        <v>2012</v>
      </c>
      <c r="C17" s="985">
        <v>2231864</v>
      </c>
      <c r="D17" s="986">
        <v>31.264001846313477</v>
      </c>
      <c r="E17" s="987">
        <v>459102</v>
      </c>
      <c r="F17" s="988">
        <v>740337</v>
      </c>
      <c r="G17" s="989">
        <v>1032425</v>
      </c>
    </row>
    <row xmlns:x14ac="http://schemas.microsoft.com/office/spreadsheetml/2009/9/ac" r="18" x14ac:dyDescent="0.2">
      <c r="B18" s="859">
        <v>2013</v>
      </c>
      <c r="C18" s="990">
        <v>2229148</v>
      </c>
      <c r="D18" s="991">
        <v>31.872001647949219</v>
      </c>
      <c r="E18" s="992">
        <v>457892</v>
      </c>
      <c r="F18" s="993">
        <v>738951</v>
      </c>
      <c r="G18" s="994">
        <v>1032305</v>
      </c>
    </row>
    <row xmlns:x14ac="http://schemas.microsoft.com/office/spreadsheetml/2009/9/ac" r="19" x14ac:dyDescent="0.2">
      <c r="B19" s="865">
        <v>2014</v>
      </c>
      <c r="C19" s="995">
        <v>2226404</v>
      </c>
      <c r="D19" s="996">
        <v>32.48699951171875</v>
      </c>
      <c r="E19" s="997">
        <v>455749</v>
      </c>
      <c r="F19" s="998">
        <v>741317</v>
      </c>
      <c r="G19" s="999">
        <v>1029338</v>
      </c>
    </row>
    <row xmlns:x14ac="http://schemas.microsoft.com/office/spreadsheetml/2009/9/ac" r="20" x14ac:dyDescent="0.2">
      <c r="B20" s="871">
        <v>2015</v>
      </c>
      <c r="C20" s="1000">
        <v>2223616</v>
      </c>
      <c r="D20" s="1001">
        <v>33.107997894287109</v>
      </c>
      <c r="E20" s="1002">
        <v>453127</v>
      </c>
      <c r="F20" s="1003">
        <v>744855</v>
      </c>
      <c r="G20" s="1004">
        <v>1025634</v>
      </c>
    </row>
    <row xmlns:x14ac="http://schemas.microsoft.com/office/spreadsheetml/2009/9/ac" r="21" x14ac:dyDescent="0.2">
      <c r="B21" s="877">
        <v>2016</v>
      </c>
      <c r="C21" s="1005">
        <v>2227833</v>
      </c>
      <c r="D21" s="1006">
        <v>33.736000061035156</v>
      </c>
      <c r="E21" s="1007">
        <v>452723</v>
      </c>
      <c r="F21" s="1008">
        <v>749919</v>
      </c>
      <c r="G21" s="1009">
        <v>1025191</v>
      </c>
    </row>
    <row xmlns:x14ac="http://schemas.microsoft.com/office/spreadsheetml/2009/9/ac" r="22" x14ac:dyDescent="0.2">
      <c r="B22" s="883">
        <v>2017</v>
      </c>
      <c r="C22" s="1010">
        <v>2230441</v>
      </c>
      <c r="D22" s="1011">
        <v>34.368000030517578</v>
      </c>
      <c r="E22" s="1012">
        <v>453662</v>
      </c>
      <c r="F22" s="1013">
        <v>752275</v>
      </c>
      <c r="G22" s="1014">
        <v>1024504</v>
      </c>
    </row>
    <row xmlns:x14ac="http://schemas.microsoft.com/office/spreadsheetml/2009/9/ac" r="23" x14ac:dyDescent="0.2">
      <c r="B23" s="889">
        <v>2018</v>
      </c>
      <c r="C23" s="1015">
        <v>2232509</v>
      </c>
      <c r="D23" s="1016">
        <v>35.003997802734375</v>
      </c>
      <c r="E23" s="1017">
        <v>456227</v>
      </c>
      <c r="F23" s="1018">
        <v>751902</v>
      </c>
      <c r="G23" s="1019">
        <v>1024380</v>
      </c>
    </row>
    <row xmlns:x14ac="http://schemas.microsoft.com/office/spreadsheetml/2009/9/ac" r="24" x14ac:dyDescent="0.2">
      <c r="B24" s="895">
        <v>2019</v>
      </c>
      <c r="C24" s="1020">
        <v>2238416</v>
      </c>
      <c r="D24" s="1021">
        <v>35.645000457763672</v>
      </c>
      <c r="E24" s="1022">
        <v>462105</v>
      </c>
      <c r="F24" s="1023">
        <v>751366</v>
      </c>
      <c r="G24" s="1024">
        <v>1024945</v>
      </c>
    </row>
    <row xmlns:x14ac="http://schemas.microsoft.com/office/spreadsheetml/2009/9/ac" r="25" x14ac:dyDescent="0.2">
      <c r="B25" s="901">
        <v>2020</v>
      </c>
      <c r="C25" s="1025">
        <v>2247087</v>
      </c>
      <c r="D25" s="1026">
        <v>36.289997100830078</v>
      </c>
      <c r="E25" s="1027">
        <v>467879</v>
      </c>
      <c r="F25" s="1028">
        <v>751628</v>
      </c>
      <c r="G25" s="1029">
        <v>1027580</v>
      </c>
    </row>
    <row xmlns:x14ac="http://schemas.microsoft.com/office/spreadsheetml/2009/9/ac" r="26" x14ac:dyDescent="0.2">
      <c r="B26" s="907">
        <v>2021</v>
      </c>
      <c r="C26" s="1030">
        <v>2258804</v>
      </c>
      <c r="D26" s="1031">
        <v>36.939002990722656</v>
      </c>
      <c r="E26" s="1032">
        <v>472260</v>
      </c>
      <c r="F26" s="1033">
        <v>753603</v>
      </c>
      <c r="G26" s="1034">
        <v>1032941</v>
      </c>
    </row>
    <row xmlns:x14ac="http://schemas.microsoft.com/office/spreadsheetml/2009/9/ac" r="27" x14ac:dyDescent="0.2">
      <c r="B27" s="913">
        <v>2022</v>
      </c>
      <c r="C27" s="914">
        <v>2270453</v>
      </c>
      <c r="D27" s="915">
        <v>37.591999053955078</v>
      </c>
      <c r="E27" s="916">
        <v>472406</v>
      </c>
      <c r="F27" s="917">
        <v>759743</v>
      </c>
      <c r="G27" s="918">
        <v>1038304</v>
      </c>
    </row>
    <row xmlns:x14ac="http://schemas.microsoft.com/office/spreadsheetml/2009/9/ac" r="28" x14ac:dyDescent="0.2">
      <c r="B28" s="919">
        <v>2023</v>
      </c>
      <c r="C28" s="920">
        <v>2281111</v>
      </c>
      <c r="D28" s="921">
        <v>38.247001647949219</v>
      </c>
      <c r="E28" s="922">
        <v>471402</v>
      </c>
      <c r="F28" s="923">
        <v>766808</v>
      </c>
      <c r="G28" s="924">
        <v>1042901</v>
      </c>
    </row>
    <row xmlns:x14ac="http://schemas.microsoft.com/office/spreadsheetml/2009/9/ac" r="29" x14ac:dyDescent="0.2">
      <c r="B29" s="193">
        <v>2024</v>
      </c>
      <c r="C29" s="353"/>
      <c r="D29" s="354"/>
      <c r="E29" s="355"/>
      <c r="F29" s="356"/>
      <c r="G29" s="357"/>
    </row>
    <row xmlns:x14ac="http://schemas.microsoft.com/office/spreadsheetml/2009/9/ac" r="30" x14ac:dyDescent="0.2">
      <c r="B30" s="192">
        <v>2025</v>
      </c>
      <c r="C30" s="353"/>
      <c r="D30" s="354"/>
      <c r="E30" s="355"/>
      <c r="F30" s="356"/>
      <c r="G30" s="357"/>
    </row>
    <row xmlns:x14ac="http://schemas.microsoft.com/office/spreadsheetml/2009/9/ac" r="31" x14ac:dyDescent="0.2">
      <c r="B31" s="193">
        <v>2026</v>
      </c>
      <c r="C31" s="353"/>
      <c r="D31" s="354"/>
      <c r="E31" s="355"/>
      <c r="F31" s="356"/>
      <c r="G31" s="357"/>
    </row>
    <row xmlns:x14ac="http://schemas.microsoft.com/office/spreadsheetml/2009/9/ac" r="32" x14ac:dyDescent="0.2">
      <c r="B32" s="192">
        <v>2027</v>
      </c>
      <c r="C32" s="353"/>
      <c r="D32" s="354"/>
      <c r="E32" s="355"/>
      <c r="F32" s="356"/>
      <c r="G32" s="357"/>
    </row>
    <row xmlns:x14ac="http://schemas.microsoft.com/office/spreadsheetml/2009/9/ac" r="33" x14ac:dyDescent="0.2">
      <c r="B33" s="193">
        <v>2028</v>
      </c>
      <c r="C33" s="353"/>
      <c r="D33" s="354"/>
      <c r="E33" s="355"/>
      <c r="F33" s="356"/>
      <c r="G33" s="357"/>
    </row>
    <row xmlns:x14ac="http://schemas.microsoft.com/office/spreadsheetml/2009/9/ac" r="34" x14ac:dyDescent="0.2">
      <c r="B34" s="192">
        <v>2029</v>
      </c>
      <c r="C34" s="353"/>
      <c r="D34" s="354"/>
      <c r="E34" s="355"/>
      <c r="F34" s="356"/>
      <c r="G34" s="357"/>
    </row>
    <row xmlns:x14ac="http://schemas.microsoft.com/office/spreadsheetml/2009/9/ac" r="35" x14ac:dyDescent="0.2">
      <c r="B35" s="193">
        <v>2030</v>
      </c>
      <c r="C35" s="197"/>
      <c r="D35" s="194"/>
      <c r="E35" s="198"/>
      <c r="F35" s="195"/>
      <c r="G35" s="196"/>
    </row>
    <row xmlns:x14ac="http://schemas.microsoft.com/office/spreadsheetml/2009/9/ac" r="36" ht="14.25" x14ac:dyDescent="0.2">
      <c r="B36" s="124" t="s">
        <v>195</v>
      </c>
      <c r="G36" s="122"/>
    </row>
    <row xmlns:x14ac="http://schemas.microsoft.com/office/spreadsheetml/2009/9/ac" r="37" ht="14.25" x14ac:dyDescent="0.2">
      <c r="B37" s="124" t="s">
        <v>219</v>
      </c>
    </row>
    <row xmlns:x14ac="http://schemas.microsoft.com/office/spreadsheetml/2009/9/ac" r="38" ht="14.25" x14ac:dyDescent="0.2">
      <c r="B38" s="124" t="s">
        <v>294</v>
      </c>
    </row>
    <row xmlns:x14ac="http://schemas.microsoft.com/office/spreadsheetml/2009/9/ac" r="39" x14ac:dyDescent="0.2">
      <c r="B39" s="410" t="s">
        <v>239</v>
      </c>
    </row>
    <row xmlns:x14ac="http://schemas.microsoft.com/office/spreadsheetml/2009/9/ac" r="41" x14ac:dyDescent="0.2">
      <c r="B41" s="12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B3918-3B68-44CB-865C-7C96AB59DB8D}">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0" customWidth="true"/>
  </cols>
  <sheetData>
    <row xmlns:x14ac="http://schemas.microsoft.com/office/spreadsheetml/2009/9/ac" r="2" ht="33" customHeight="true" x14ac:dyDescent="0.25">
      <c r="B2" s="576" t="s">
        <v>255</v>
      </c>
      <c r="C2" s="576"/>
    </row>
    <row xmlns:x14ac="http://schemas.microsoft.com/office/spreadsheetml/2009/9/ac" r="3" ht="6" customHeight="true" x14ac:dyDescent="0.25">
      <c r="B3" s="369"/>
    </row>
    <row xmlns:x14ac="http://schemas.microsoft.com/office/spreadsheetml/2009/9/ac" r="4" ht="30" customHeight="true" x14ac:dyDescent="0.25">
      <c r="B4" s="371" t="s">
        <v>256</v>
      </c>
      <c r="C4" s="372" t="s">
        <v>257</v>
      </c>
    </row>
    <row xmlns:x14ac="http://schemas.microsoft.com/office/spreadsheetml/2009/9/ac" r="5" ht="30" customHeight="true" x14ac:dyDescent="0.25">
      <c r="B5" s="371" t="s">
        <v>48</v>
      </c>
      <c r="C5" s="372" t="s">
        <v>258</v>
      </c>
    </row>
    <row xmlns:x14ac="http://schemas.microsoft.com/office/spreadsheetml/2009/9/ac" r="6" ht="30" customHeight="true" x14ac:dyDescent="0.25">
      <c r="B6" s="371" t="s">
        <v>259</v>
      </c>
      <c r="C6" s="372" t="s">
        <v>260</v>
      </c>
    </row>
    <row xmlns:x14ac="http://schemas.microsoft.com/office/spreadsheetml/2009/9/ac" r="7" ht="30" customHeight="true" x14ac:dyDescent="0.25">
      <c r="B7" s="371" t="s">
        <v>261</v>
      </c>
      <c r="C7" s="372" t="s">
        <v>262</v>
      </c>
    </row>
    <row xmlns:x14ac="http://schemas.microsoft.com/office/spreadsheetml/2009/9/ac" r="8" ht="30" customHeight="true" x14ac:dyDescent="0.25">
      <c r="B8" s="371" t="s">
        <v>146</v>
      </c>
      <c r="C8" s="372" t="s">
        <v>263</v>
      </c>
    </row>
    <row xmlns:x14ac="http://schemas.microsoft.com/office/spreadsheetml/2009/9/ac" r="9" ht="30" customHeight="true" x14ac:dyDescent="0.25">
      <c r="B9" s="371" t="s">
        <v>264</v>
      </c>
      <c r="C9" s="372" t="s">
        <v>265</v>
      </c>
    </row>
    <row xmlns:x14ac="http://schemas.microsoft.com/office/spreadsheetml/2009/9/ac" r="10" ht="30" customHeight="true" x14ac:dyDescent="0.25">
      <c r="B10" s="371" t="s">
        <v>150</v>
      </c>
      <c r="C10" s="372" t="s">
        <v>266</v>
      </c>
    </row>
    <row xmlns:x14ac="http://schemas.microsoft.com/office/spreadsheetml/2009/9/ac" r="11" s="375" customFormat="true" ht="6.75" customHeight="true" x14ac:dyDescent="0.25">
      <c r="B11" s="373"/>
      <c r="C11" s="374"/>
    </row>
    <row xmlns:x14ac="http://schemas.microsoft.com/office/spreadsheetml/2009/9/ac" r="12" s="377" customFormat="true" ht="11.25" x14ac:dyDescent="0.2">
      <c r="B12" s="376" t="s">
        <v>267</v>
      </c>
    </row>
    <row xmlns:x14ac="http://schemas.microsoft.com/office/spreadsheetml/2009/9/ac" r="13" x14ac:dyDescent="0.25">
      <c r="B13" s="376" t="s">
        <v>289</v>
      </c>
    </row>
    <row xmlns:x14ac="http://schemas.microsoft.com/office/spreadsheetml/2009/9/ac" r="14" x14ac:dyDescent="0.25">
      <c r="B14" s="378" t="s">
        <v>268</v>
      </c>
    </row>
    <row xmlns:x14ac="http://schemas.microsoft.com/office/spreadsheetml/2009/9/ac" r="15" ht="76.5" customHeight="true" x14ac:dyDescent="0.25">
      <c r="B15" s="577" t="s">
        <v>269</v>
      </c>
      <c r="C15" s="57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7E62E-022F-4EE4-BB7A-E827BF94F09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9" customWidth="true"/>
    <col min="2" max="2" width="12.375" style="579" customWidth="true"/>
    <col min="3" max="8" width="9" style="579" customWidth="true"/>
    <col min="9" max="9" width="12.375" style="579" customWidth="true"/>
    <col min="10" max="15" width="9" style="579" customWidth="true"/>
    <col min="16" max="16" width="12.375" style="579" customWidth="true"/>
    <col min="17" max="22" width="9" style="579" customWidth="true"/>
    <col min="23" max="38" width="9" style="579"/>
    <col min="39" max="16384" width="9" style="587"/>
  </cols>
  <sheetData>
    <row xmlns:x14ac="http://schemas.microsoft.com/office/spreadsheetml/2009/9/ac" r="1" s="579" customFormat="true" x14ac:dyDescent="0.2">
      <c r="A1" s="578" t="s">
        <v>152</v>
      </c>
      <c r="B1" s="578"/>
      <c r="C1" s="578"/>
      <c r="D1" s="578"/>
      <c r="E1" s="578"/>
      <c r="F1" s="578"/>
      <c r="G1" s="578"/>
      <c r="H1" s="578"/>
      <c r="I1" s="578"/>
      <c r="J1" s="578"/>
      <c r="K1" s="578"/>
      <c r="L1" s="578"/>
      <c r="M1" s="578"/>
      <c r="N1" s="578"/>
      <c r="O1" s="578"/>
      <c r="P1" s="578"/>
      <c r="Q1" s="578"/>
      <c r="R1" s="578"/>
      <c r="S1" s="578"/>
      <c r="T1" s="578"/>
      <c r="U1" s="578"/>
      <c r="V1" s="578"/>
    </row>
    <row xmlns:x14ac="http://schemas.microsoft.com/office/spreadsheetml/2009/9/ac" r="2" s="579" customFormat="true" x14ac:dyDescent="0.2">
      <c r="A2" s="578"/>
      <c r="B2" s="578"/>
      <c r="C2" s="578"/>
      <c r="D2" s="578"/>
      <c r="E2" s="578"/>
      <c r="F2" s="578"/>
      <c r="G2" s="578"/>
      <c r="H2" s="578"/>
      <c r="I2" s="578"/>
      <c r="J2" s="578"/>
      <c r="K2" s="578"/>
      <c r="L2" s="578"/>
      <c r="M2" s="578"/>
      <c r="N2" s="578"/>
      <c r="O2" s="578"/>
      <c r="P2" s="578"/>
      <c r="Q2" s="578"/>
      <c r="R2" s="578"/>
      <c r="S2" s="578"/>
      <c r="T2" s="578"/>
      <c r="U2" s="578"/>
      <c r="V2" s="578"/>
    </row>
    <row xmlns:x14ac="http://schemas.microsoft.com/office/spreadsheetml/2009/9/ac" r="3" s="579" customFormat="true" ht="18" x14ac:dyDescent="0.2">
      <c r="A3" s="580"/>
      <c r="B3" s="580"/>
      <c r="C3" s="580"/>
      <c r="D3" s="580"/>
      <c r="E3" s="580"/>
      <c r="F3" s="580"/>
      <c r="G3" s="580"/>
      <c r="H3" s="580"/>
      <c r="I3" s="580"/>
      <c r="J3" s="580"/>
      <c r="K3" s="580"/>
      <c r="L3" s="580"/>
      <c r="M3" s="580"/>
      <c r="N3" s="580"/>
      <c r="O3" s="580"/>
      <c r="P3" s="580"/>
      <c r="Q3" s="580"/>
      <c r="R3" s="580"/>
      <c r="S3" s="580"/>
      <c r="T3" s="580"/>
      <c r="U3" s="580"/>
      <c r="V3" s="580"/>
    </row>
    <row xmlns:x14ac="http://schemas.microsoft.com/office/spreadsheetml/2009/9/ac" r="4" ht="15.75" x14ac:dyDescent="0.25">
      <c r="B4" s="581" t="s">
        <v>13</v>
      </c>
      <c r="E4" s="582"/>
      <c r="I4" s="583" t="s">
        <v>14</v>
      </c>
      <c r="P4" s="584" t="s">
        <v>15</v>
      </c>
    </row>
    <row xmlns:x14ac="http://schemas.microsoft.com/office/spreadsheetml/2009/9/ac" r="6" x14ac:dyDescent="0.2">
      <c r="G6" s="585"/>
      <c r="H6" s="585"/>
      <c r="I6" s="585"/>
      <c r="K6" s="585"/>
      <c r="L6" s="585"/>
    </row>
    <row xmlns:x14ac="http://schemas.microsoft.com/office/spreadsheetml/2009/9/ac" r="7" ht="15.75" x14ac:dyDescent="0.2">
      <c r="G7" s="585"/>
      <c r="H7" s="585"/>
      <c r="I7" s="585"/>
      <c r="K7" s="586"/>
      <c r="L7" s="585"/>
    </row>
    <row xmlns:x14ac="http://schemas.microsoft.com/office/spreadsheetml/2009/9/ac" r="8" x14ac:dyDescent="0.2">
      <c r="G8" s="585"/>
      <c r="H8" s="585"/>
      <c r="I8" s="585"/>
      <c r="K8" s="585"/>
      <c r="L8" s="585"/>
    </row>
    <row xmlns:x14ac="http://schemas.microsoft.com/office/spreadsheetml/2009/9/ac" r="9" x14ac:dyDescent="0.2">
      <c r="G9" s="585"/>
      <c r="H9" s="585"/>
      <c r="I9" s="585"/>
      <c r="K9" s="585"/>
      <c r="L9" s="585"/>
    </row>
    <row xmlns:x14ac="http://schemas.microsoft.com/office/spreadsheetml/2009/9/ac" r="10" x14ac:dyDescent="0.2">
      <c r="G10" s="585"/>
      <c r="H10" s="585"/>
      <c r="I10" s="585"/>
      <c r="K10" s="585"/>
      <c r="L10" s="585"/>
    </row>
    <row xmlns:x14ac="http://schemas.microsoft.com/office/spreadsheetml/2009/9/ac" r="11" x14ac:dyDescent="0.2">
      <c r="G11" s="585"/>
      <c r="H11" s="585"/>
      <c r="I11" s="585"/>
      <c r="K11" s="585"/>
      <c r="L11" s="585"/>
    </row>
    <row xmlns:x14ac="http://schemas.microsoft.com/office/spreadsheetml/2009/9/ac" r="12" x14ac:dyDescent="0.2">
      <c r="G12" s="585"/>
      <c r="H12" s="585"/>
      <c r="I12" s="585"/>
      <c r="K12" s="585"/>
      <c r="L12" s="585"/>
    </row>
    <row xmlns:x14ac="http://schemas.microsoft.com/office/spreadsheetml/2009/9/ac" r="13" x14ac:dyDescent="0.2">
      <c r="G13" s="585"/>
      <c r="H13" s="585"/>
      <c r="I13" s="585"/>
      <c r="K13" s="585"/>
      <c r="L13" s="585"/>
    </row>
    <row xmlns:x14ac="http://schemas.microsoft.com/office/spreadsheetml/2009/9/ac" r="14" x14ac:dyDescent="0.2">
      <c r="G14" s="585"/>
      <c r="H14" s="585"/>
      <c r="I14" s="585"/>
      <c r="K14" s="585"/>
      <c r="L14" s="585"/>
    </row>
    <row xmlns:x14ac="http://schemas.microsoft.com/office/spreadsheetml/2009/9/ac" r="15" x14ac:dyDescent="0.2">
      <c r="G15" s="585"/>
      <c r="H15" s="585"/>
      <c r="I15" s="585"/>
      <c r="K15" s="585"/>
      <c r="L15" s="585"/>
    </row>
    <row xmlns:x14ac="http://schemas.microsoft.com/office/spreadsheetml/2009/9/ac" r="16" x14ac:dyDescent="0.2">
      <c r="G16" s="585"/>
      <c r="H16" s="585"/>
      <c r="I16" s="585"/>
      <c r="K16" s="585"/>
      <c r="L16" s="585"/>
    </row>
    <row xmlns:x14ac="http://schemas.microsoft.com/office/spreadsheetml/2009/9/ac" r="17" x14ac:dyDescent="0.2">
      <c r="G17" s="585"/>
      <c r="H17" s="585"/>
      <c r="I17" s="585"/>
      <c r="K17" s="585"/>
      <c r="L17" s="585"/>
    </row>
    <row xmlns:x14ac="http://schemas.microsoft.com/office/spreadsheetml/2009/9/ac" r="18" x14ac:dyDescent="0.2">
      <c r="G18" s="585"/>
      <c r="H18" s="585"/>
      <c r="I18" s="585"/>
      <c r="K18" s="585"/>
      <c r="L18" s="585"/>
    </row>
    <row xmlns:x14ac="http://schemas.microsoft.com/office/spreadsheetml/2009/9/ac" r="19" x14ac:dyDescent="0.2">
      <c r="G19" s="585"/>
      <c r="H19" s="585"/>
      <c r="I19" s="585"/>
      <c r="K19" s="585"/>
      <c r="L19" s="585"/>
    </row>
    <row xmlns:x14ac="http://schemas.microsoft.com/office/spreadsheetml/2009/9/ac" r="20" x14ac:dyDescent="0.2">
      <c r="G20" s="585"/>
      <c r="H20" s="585"/>
      <c r="I20" s="585"/>
      <c r="K20" s="585"/>
      <c r="L20" s="585"/>
    </row>
    <row xmlns:x14ac="http://schemas.microsoft.com/office/spreadsheetml/2009/9/ac" r="21" x14ac:dyDescent="0.2">
      <c r="G21" s="585"/>
      <c r="H21" s="585"/>
      <c r="I21" s="585"/>
      <c r="K21" s="585"/>
      <c r="L21" s="585"/>
    </row>
    <row xmlns:x14ac="http://schemas.microsoft.com/office/spreadsheetml/2009/9/ac" r="23" x14ac:dyDescent="0.2">
      <c r="B23" s="588"/>
    </row>
    <row xmlns:x14ac="http://schemas.microsoft.com/office/spreadsheetml/2009/9/ac" r="25" x14ac:dyDescent="0.2">
      <c r="B25" s="589"/>
      <c r="C25" s="589" t="str">
        <f>+IF(OR((C28="National*"),(D28="Urban*"),(E28="Rural*"),(F28="Pre-primary*"),(G28="Primary*"),(H28="Secondary^"),(C28="National*^"),(D28="Urban*^"),(E28="Rural*^"),(F28="Pre-primary*^"),(G28="Primary*^"),(H28="Secondary*^")),"*No basic service estimate available","")</f>
        <v>*No basic service estimate available</v>
      </c>
      <c r="J25" s="589" t="str">
        <f>+IF(OR((J28="National*"),(K28="Urban*"),(L28="Rural*"),(M28="Pre-primary*"),(N28="Primary*"),(O28="Secondary^"),(J28="National*^"),(K28="Urban*^"),(L28="Rural*^"),(M28="Pre-primary*^"),(N28="Primary*^"),(O28="Secondary*^")),"*No basic service estimate available","")</f>
        <v>*No basic service estimate available</v>
      </c>
      <c r="Q25" s="58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8"/>
      <c r="C26" s="589" t="str">
        <f>+IF(OR((C28="National*^"),(D28="Urban*^"),(E28="Rural*^"),(F28="Pre-primary*^"),(G28="Primary*^"),(H28="Secondary*^")),"^Facilities that cannot be classified as improved or unimproved are treated as limited","")</f>
        <v/>
      </c>
      <c r="J26" s="589" t="str">
        <f>+IF(OR((J28="National*^"),(K28="Urban*^"),(L28="Rural*^"),(M28="Pre-primary*^"),(N28="Primary*^"),(O28="Secondary*^")),"^Facilities that cannot be classified as improved or unimproved are treated as limited","")</f>
        <v/>
      </c>
      <c r="Q26" s="589" t="str">
        <f>+IF(OR((Q28="National*^"),(R28="Urban*^"),(S28="Rural*^"),(T28="Pre-primary*^"),(U28="Primary*^"),(V28="Secondary*^")),"^Facilities that cannot be classified as having water or not are treated as limited","")</f>
        <v/>
      </c>
    </row>
    <row xmlns:x14ac="http://schemas.microsoft.com/office/spreadsheetml/2009/9/ac" r="27" x14ac:dyDescent="0.2">
      <c r="B27" s="590" t="str">
        <f>+Introduction!C7</f>
        <v>Lao People's Democratic Republic</v>
      </c>
      <c r="C27" s="591" t="s">
        <v>164</v>
      </c>
      <c r="D27" s="591"/>
      <c r="E27" s="591"/>
      <c r="F27" s="591"/>
      <c r="G27" s="591"/>
      <c r="H27" s="591"/>
      <c r="I27" s="592" t="str">
        <f>+B27</f>
        <v>Lao People's Democratic Republic</v>
      </c>
      <c r="J27" s="593" t="s">
        <v>14</v>
      </c>
      <c r="K27" s="594"/>
      <c r="L27" s="594"/>
      <c r="M27" s="594"/>
      <c r="N27" s="594"/>
      <c r="O27" s="594"/>
      <c r="P27" s="595" t="str">
        <f>+B27</f>
        <v>Lao People's Democratic Republic</v>
      </c>
      <c r="Q27" s="596" t="s">
        <v>15</v>
      </c>
      <c r="R27" s="596"/>
      <c r="S27" s="596"/>
      <c r="T27" s="596"/>
      <c r="U27" s="596"/>
      <c r="V27" s="597"/>
      <c r="AM27" s="579"/>
      <c r="AN27" s="579"/>
      <c r="AO27" s="579"/>
      <c r="AP27" s="579"/>
      <c r="AQ27" s="579"/>
      <c r="AR27" s="579"/>
      <c r="AS27" s="579"/>
      <c r="AT27" s="579"/>
      <c r="AU27" s="579"/>
    </row>
    <row xmlns:x14ac="http://schemas.microsoft.com/office/spreadsheetml/2009/9/ac" r="28" x14ac:dyDescent="0.2">
      <c r="B28" s="598"/>
      <c r="C28" s="599" t="str">
        <f>IF(AND(C30=0.0000000001,C31=0.0000000001,C32=0.0000000001), "National*",IF(AND(C30=0.0000000001,ISNUMBER(C32)),"National*", "National"))</f>
        <v>National</v>
      </c>
      <c r="D28" s="600" t="str">
        <f>IF(AND(D30=0.0000000001,D31=0.0000000001,D32=0.0000000001), "Urban*",IF(AND(D30=0.0000000001,ISNUMBER(D32)),"Urban*", "Urban"))</f>
        <v>Urban*</v>
      </c>
      <c r="E28" s="600" t="str">
        <f>IF(AND(E30=0.0000000001,E31=0.0000000001,E32=0.0000000001), "Rural*",IF(AND(E30=0.0000000001,ISNUMBER(E32)),"Rural*", "Rural"))</f>
        <v>Rural*</v>
      </c>
      <c r="F28" s="600" t="str">
        <f>IF(AND(F30=0.0000000001,F31=0.0000000001,F32=0.0000000001), "Pre-primary*",IF(AND(F30=0.0000000001,ISNUMBER(F32)),"Pre-primary*", "Pre-primary"))</f>
        <v>Pre-primary</v>
      </c>
      <c r="G28" s="600" t="str">
        <f>IF(AND(G30=0.0000000001,G31=0.0000000001,G32=0.0000000001), "Primary*",IF(AND(G30=0.0000000001,ISNUMBER(G32)),"Primary*", "Primary"))</f>
        <v>Primary</v>
      </c>
      <c r="H28" s="600" t="str">
        <f>IF(AND(H30=0.0000000001,H31=0.0000000001,H32=0.0000000001), "Secondary*",IF(AND(H30=0.0000000001,ISNUMBER(H32)),"Secondary*", "Secondary"))</f>
        <v>Secondary</v>
      </c>
      <c r="I28" s="598"/>
      <c r="J28" s="601" t="str">
        <f>IF(AND(J30=0.0000000001,J31=0.0000000001,J32=0.0000000001), "National*",IF(AND(J30=0.0000000001,ISNUMBER(J32)),"National*", "National"))</f>
        <v>National</v>
      </c>
      <c r="K28" s="600" t="str">
        <f>IF(AND(K30=0.0000000001,K31=0.0000000001,K32=0.0000000001), "Urban*",IF(AND(K30=0.0000000001,ISNUMBER(K32)),"Urban*", "Urban"))</f>
        <v>Urban*</v>
      </c>
      <c r="L28" s="600" t="str">
        <f>IF(AND(L30=0.0000000001,L31=0.0000000001,L32=0.0000000001), "Rural*",IF(AND(L30=0.0000000001,ISNUMBER(L32)),"Rural*", "Rural"))</f>
        <v>Rural*</v>
      </c>
      <c r="M28" s="600" t="str">
        <f>IF(AND(M30=0.0000000001,M31=0.0000000001,M32=0.0000000001), "Pre-primary*",IF(AND(M30=0.0000000001,ISNUMBER(M32)),"Pre-primary*", "Pre-primary"))</f>
        <v>Pre-primary*</v>
      </c>
      <c r="N28" s="600" t="str">
        <f>IF(AND(N30=0.0000000001,N31=0.0000000001,N32=0.0000000001), "Primary*",IF(AND(N30=0.0000000001,ISNUMBER(N32)),"Primary*", "Primary"))</f>
        <v>Primary</v>
      </c>
      <c r="O28" s="600" t="str">
        <f>IF(AND(O30=0.0000000001,O31=0.0000000001,O32=0.0000000001), "Secondary*",IF(AND(O30=0.0000000001,ISNUMBER(O32)),"Secondary*", "Secondary"))</f>
        <v>Secondary*</v>
      </c>
      <c r="P28" s="602"/>
      <c r="Q28" s="603" t="str">
        <f>IF(AND(Q30=0.0000000001,Q31=0.0000000001,Q32=0.0000000001), "National*",IF(AND(Q30=0.0000000001,ISNUMBER(Q32)),"National*", "National"))</f>
        <v>National</v>
      </c>
      <c r="R28" s="600" t="str">
        <f>IF(AND(R30=0.0000000001,R31=0.0000000001,R32=0.0000000001), "Urban*",IF(AND(R30=0.0000000001,ISNUMBER(R32)),"Urban*", "Urban"))</f>
        <v>Urban</v>
      </c>
      <c r="S28" s="600" t="str">
        <f>IF(AND(S30=0.0000000001,S31=0.0000000001,S32=0.0000000001), "Rural*",IF(AND(S30=0.0000000001,ISNUMBER(S32)),"Rural*", "Rural"))</f>
        <v>Rural</v>
      </c>
      <c r="T28" s="600" t="str">
        <f>IF(AND(T30=0.0000000001,T31=0.0000000001,T32=0.0000000001), "Pre-primary*",IF(AND(T30=0.0000000001,ISNUMBER(T32)),"Pre-primary*", "Pre-primary"))</f>
        <v>Pre-primary*</v>
      </c>
      <c r="U28" s="600" t="str">
        <f>IF(AND(U30=0.0000000001,U31=0.0000000001,U32=0.0000000001), "Primary*",IF(AND(U30=0.0000000001,ISNUMBER(U32)),"Primary*", "Primary"))</f>
        <v>Primary</v>
      </c>
      <c r="V28" s="604" t="str">
        <f>IF(AND(V30=0.0000000001,V31=0.0000000001,V32=0.0000000001), "Secondary*",IF(AND(V30=0.0000000001,ISNUMBER(V32)),"Secondary*", "Secondary"))</f>
        <v>Secondary*</v>
      </c>
      <c r="AM28" s="579"/>
      <c r="AN28" s="579"/>
      <c r="AO28" s="579"/>
      <c r="AP28" s="579"/>
      <c r="AQ28" s="579"/>
      <c r="AR28" s="579"/>
      <c r="AS28" s="579"/>
      <c r="AT28" s="579"/>
      <c r="AU28" s="579"/>
    </row>
    <row xmlns:x14ac="http://schemas.microsoft.com/office/spreadsheetml/2009/9/ac" r="29" ht="15.75" thickBot="true" x14ac:dyDescent="0.25">
      <c r="B29" s="598"/>
      <c r="C29" s="605">
        <f>IF(ISNUMBER(Regressions!B4), Regressions!B4, "-")</f>
        <v>2023</v>
      </c>
      <c r="D29" s="606">
        <f>C29</f>
        <v>2023</v>
      </c>
      <c r="E29" s="606">
        <f>D29</f>
        <v>2023</v>
      </c>
      <c r="F29" s="606">
        <f>E29</f>
        <v>2023</v>
      </c>
      <c r="G29" s="606">
        <f>F29</f>
        <v>2023</v>
      </c>
      <c r="H29" s="606">
        <f>F29</f>
        <v>2023</v>
      </c>
      <c r="I29" s="598"/>
      <c r="J29" s="607">
        <f>IF(ISNUMBER(Regressions!K4), Regressions!K4, "-")</f>
        <v>2023</v>
      </c>
      <c r="K29" s="608">
        <f>J29</f>
        <v>2023</v>
      </c>
      <c r="L29" s="608">
        <f>K29</f>
        <v>2023</v>
      </c>
      <c r="M29" s="608">
        <f>L29</f>
        <v>2023</v>
      </c>
      <c r="N29" s="608">
        <f>M29</f>
        <v>2023</v>
      </c>
      <c r="O29" s="608">
        <f>M29</f>
        <v>2023</v>
      </c>
      <c r="P29" s="602"/>
      <c r="Q29" s="609">
        <f>IF(ISNUMBER(Regressions!T4), Regressions!T4, "-")</f>
        <v>2021</v>
      </c>
      <c r="R29" s="610">
        <f>Q29</f>
        <v>2021</v>
      </c>
      <c r="S29" s="610">
        <f>R29</f>
        <v>2021</v>
      </c>
      <c r="T29" s="610">
        <f>S29</f>
        <v>2021</v>
      </c>
      <c r="U29" s="610">
        <f>T29</f>
        <v>2021</v>
      </c>
      <c r="V29" s="611">
        <f>T29</f>
        <v>2021</v>
      </c>
      <c r="AM29" s="579"/>
      <c r="AN29" s="579"/>
      <c r="AO29" s="579"/>
      <c r="AP29" s="579"/>
      <c r="AQ29" s="579"/>
      <c r="AR29" s="579"/>
      <c r="AS29" s="579"/>
      <c r="AT29" s="579"/>
      <c r="AU29" s="579"/>
    </row>
    <row xmlns:x14ac="http://schemas.microsoft.com/office/spreadsheetml/2009/9/ac" r="30" x14ac:dyDescent="0.2">
      <c r="B30" s="612" t="s">
        <v>155</v>
      </c>
      <c r="C30" s="613">
        <f>IF(ISNUMBER(Regressions!C4), Regressions!C4, 0.0000000001)</f>
        <v>49.142776220000002</v>
      </c>
      <c r="D30" s="613">
        <f>IF(ISNUMBER(Regressions!D4), Regressions!D4, 0.0000000001)</f>
        <v>1E-10</v>
      </c>
      <c r="E30" s="613">
        <f>IF(ISNUMBER(Regressions!E4), Regressions!E4, 0.0000000001)</f>
        <v>1E-10</v>
      </c>
      <c r="F30" s="613">
        <f>IF(ISNUMBER(Regressions!F4), Regressions!F4, 0.0000000001)</f>
        <v>44.24512</v>
      </c>
      <c r="G30" s="613">
        <f>IF(ISNUMBER(Regressions!G4), Regressions!G4, 0.0000000001)</f>
        <v>47.789409999999997</v>
      </c>
      <c r="H30" s="613">
        <f>IF(ISNUMBER(Regressions!H4), Regressions!H4, 0.0000000001)</f>
        <v>50.653680000000001</v>
      </c>
      <c r="I30" s="614" t="s">
        <v>155</v>
      </c>
      <c r="J30" s="613">
        <f>IF(ISNUMBER(Regressions!L4), Regressions!L4,0.0000000001)</f>
        <v>31.552589999999999</v>
      </c>
      <c r="K30" s="613">
        <f>IF(ISNUMBER(Regressions!M4), Regressions!M4,0.0000000001)</f>
        <v>1E-10</v>
      </c>
      <c r="L30" s="613">
        <f>IF(ISNUMBER(Regressions!N4), Regressions!N4,0.0000000001)</f>
        <v>1E-10</v>
      </c>
      <c r="M30" s="613">
        <f>IF(ISNUMBER(Regressions!O4), Regressions!O4,0.0000000001)</f>
        <v>1E-10</v>
      </c>
      <c r="N30" s="613">
        <f>IF(ISNUMBER(Regressions!P4), Regressions!P4,0.0000000001)</f>
        <v>31.552589999999999</v>
      </c>
      <c r="O30" s="613">
        <f>IF(ISNUMBER(Regressions!Q4), Regressions!Q4,0.0000000001)</f>
        <v>1E-10</v>
      </c>
      <c r="P30" s="615" t="s">
        <v>155</v>
      </c>
      <c r="Q30" s="613">
        <f>IF(ISNUMBER(Regressions!U4), Regressions!U4,0.0000000001)</f>
        <v>35.21</v>
      </c>
      <c r="R30" s="613">
        <f>IF(ISNUMBER(Regressions!V4), Regressions!V4,0.0000000001)</f>
        <v>36.5</v>
      </c>
      <c r="S30" s="613">
        <f>IF(ISNUMBER(Regressions!W4), Regressions!W4,0.0000000001)</f>
        <v>26.26</v>
      </c>
      <c r="T30" s="613">
        <f>IF(ISNUMBER(Regressions!X4), Regressions!X4,0.0000000001)</f>
        <v>1E-10</v>
      </c>
      <c r="U30" s="613">
        <f>IF(ISNUMBER(Regressions!Y4), Regressions!Y4,0.0000000001)</f>
        <v>35.21</v>
      </c>
      <c r="V30" s="616">
        <f>IF(ISNUMBER(Regressions!Z4), Regressions!Z4,0.0000000001)</f>
        <v>1E-10</v>
      </c>
      <c r="AM30" s="579"/>
      <c r="AN30" s="579"/>
      <c r="AO30" s="579"/>
      <c r="AP30" s="579"/>
      <c r="AQ30" s="579"/>
      <c r="AR30" s="579"/>
      <c r="AS30" s="579"/>
      <c r="AT30" s="579"/>
      <c r="AU30" s="579"/>
    </row>
    <row xmlns:x14ac="http://schemas.microsoft.com/office/spreadsheetml/2009/9/ac" r="31" x14ac:dyDescent="0.2">
      <c r="B31" s="617" t="s">
        <v>156</v>
      </c>
      <c r="C31" s="613">
        <f>IF(ISNUMBER(Regressions!C5), Regressions!C5, 0.0000000001)</f>
        <v>27.775539269999999</v>
      </c>
      <c r="D31" s="613">
        <f>IF(ISNUMBER(Regressions!D5), Regressions!D5, 0.0000000001)</f>
        <v>1E-10</v>
      </c>
      <c r="E31" s="613">
        <f>IF(ISNUMBER(Regressions!E5), Regressions!E5, 0.0000000001)</f>
        <v>1E-10</v>
      </c>
      <c r="F31" s="613">
        <f>IF(ISNUMBER(Regressions!F5), Regressions!F5, 0.0000000001)</f>
        <v>37.994880000000002</v>
      </c>
      <c r="G31" s="613">
        <f>IF(ISNUMBER(Regressions!G5), Regressions!G5, 0.0000000001)</f>
        <v>29.128905490000001</v>
      </c>
      <c r="H31" s="613">
        <f>IF(ISNUMBER(Regressions!H5), Regressions!H5, 0.0000000001)</f>
        <v>31.576319999999999</v>
      </c>
      <c r="I31" s="618" t="s">
        <v>156</v>
      </c>
      <c r="J31" s="613">
        <f>IF(ISNUMBER(Regressions!L5), Regressions!L5,0.0000000001)</f>
        <v>1E-10</v>
      </c>
      <c r="K31" s="613">
        <f>IF(ISNUMBER(Regressions!M5), Regressions!M5,0.0000000001)</f>
        <v>1E-10</v>
      </c>
      <c r="L31" s="613">
        <f>IF(ISNUMBER(Regressions!N5), Regressions!N5,0.0000000001)</f>
        <v>1E-10</v>
      </c>
      <c r="M31" s="613">
        <f>IF(ISNUMBER(Regressions!O5), Regressions!O5,0.0000000001)</f>
        <v>1E-10</v>
      </c>
      <c r="N31" s="613">
        <f>IF(ISNUMBER(Regressions!P5), Regressions!P5,0.0000000001)</f>
        <v>1E-10</v>
      </c>
      <c r="O31" s="613">
        <f>IF(ISNUMBER(Regressions!Q5), Regressions!Q5,0.0000000001)</f>
        <v>1E-10</v>
      </c>
      <c r="P31" s="619" t="s">
        <v>156</v>
      </c>
      <c r="Q31" s="613">
        <f>IF(ISNUMBER(Regressions!U5), Regressions!U5,0.0000000001)</f>
        <v>25.16335072</v>
      </c>
      <c r="R31" s="613">
        <f>IF(ISNUMBER(Regressions!V5), Regressions!V5,0.0000000001)</f>
        <v>1E-10</v>
      </c>
      <c r="S31" s="613">
        <f>IF(ISNUMBER(Regressions!W5), Regressions!W5,0.0000000001)</f>
        <v>1E-10</v>
      </c>
      <c r="T31" s="613">
        <f>IF(ISNUMBER(Regressions!X5), Regressions!X5,0.0000000001)</f>
        <v>1E-10</v>
      </c>
      <c r="U31" s="613">
        <f>IF(ISNUMBER(Regressions!Y5), Regressions!Y5,0.0000000001)</f>
        <v>31.49</v>
      </c>
      <c r="V31" s="616">
        <f>IF(ISNUMBER(Regressions!Z5), Regressions!Z5,0.0000000001)</f>
        <v>1E-10</v>
      </c>
      <c r="AM31" s="579"/>
      <c r="AN31" s="579"/>
      <c r="AO31" s="579"/>
      <c r="AP31" s="579"/>
      <c r="AQ31" s="579"/>
      <c r="AR31" s="579"/>
      <c r="AS31" s="579"/>
      <c r="AT31" s="579"/>
      <c r="AU31" s="579"/>
    </row>
    <row xmlns:x14ac="http://schemas.microsoft.com/office/spreadsheetml/2009/9/ac" r="32" x14ac:dyDescent="0.2">
      <c r="B32" s="617" t="s">
        <v>154</v>
      </c>
      <c r="C32" s="613">
        <f>IF(ISNUMBER(Regressions!C6), Regressions!C6, 0.0000000001)</f>
        <v>23.081684509999999</v>
      </c>
      <c r="D32" s="613">
        <f>IF(ISNUMBER(Regressions!D6), Regressions!D6, 0.0000000001)</f>
        <v>1E-10</v>
      </c>
      <c r="E32" s="613">
        <f>IF(ISNUMBER(Regressions!E6), Regressions!E6, 0.0000000001)</f>
        <v>1E-10</v>
      </c>
      <c r="F32" s="613">
        <f>IF(ISNUMBER(Regressions!F6), Regressions!F6, 0.0000000001)</f>
        <v>17.760000000000002</v>
      </c>
      <c r="G32" s="613">
        <f>IF(ISNUMBER(Regressions!G6), Regressions!G6, 0.0000000001)</f>
        <v>23.081684509999999</v>
      </c>
      <c r="H32" s="613">
        <f>IF(ISNUMBER(Regressions!H6), Regressions!H6, 0.0000000001)</f>
        <v>17.77</v>
      </c>
      <c r="I32" s="620" t="s">
        <v>154</v>
      </c>
      <c r="J32" s="613">
        <f>IF(ISNUMBER(Regressions!L6), Regressions!L6,0.0000000001)</f>
        <v>1E-10</v>
      </c>
      <c r="K32" s="613">
        <f>IF(ISNUMBER(Regressions!M6), Regressions!M6,0.0000000001)</f>
        <v>1E-10</v>
      </c>
      <c r="L32" s="613">
        <f>IF(ISNUMBER(Regressions!N6), Regressions!N6,0.0000000001)</f>
        <v>1E-10</v>
      </c>
      <c r="M32" s="613">
        <f>IF(ISNUMBER(Regressions!O6), Regressions!O6,0.0000000001)</f>
        <v>1E-10</v>
      </c>
      <c r="N32" s="613">
        <f>IF(ISNUMBER(Regressions!P6), Regressions!P6,0.0000000001)</f>
        <v>1E-10</v>
      </c>
      <c r="O32" s="613">
        <f>IF(ISNUMBER(Regressions!Q6), Regressions!Q6,0.0000000001)</f>
        <v>1E-10</v>
      </c>
      <c r="P32" s="621" t="s">
        <v>154</v>
      </c>
      <c r="Q32" s="613">
        <f>IF(ISNUMBER(Regressions!U6), Regressions!U6,0.0000000001)</f>
        <v>39.626649280000002</v>
      </c>
      <c r="R32" s="613">
        <f>IF(ISNUMBER(Regressions!V6), Regressions!V6,0.0000000001)</f>
        <v>1E-10</v>
      </c>
      <c r="S32" s="613">
        <f>IF(ISNUMBER(Regressions!W6), Regressions!W6,0.0000000001)</f>
        <v>1E-10</v>
      </c>
      <c r="T32" s="613">
        <f>IF(ISNUMBER(Regressions!X6), Regressions!X6,0.0000000001)</f>
        <v>50</v>
      </c>
      <c r="U32" s="613">
        <f>IF(ISNUMBER(Regressions!Y6), Regressions!Y6,0.0000000001)</f>
        <v>33.299999999999997</v>
      </c>
      <c r="V32" s="616">
        <f>IF(ISNUMBER(Regressions!Z6), Regressions!Z6,0.0000000001)</f>
        <v>50</v>
      </c>
      <c r="AM32" s="579"/>
      <c r="AN32" s="579"/>
      <c r="AO32" s="579"/>
      <c r="AP32" s="579"/>
      <c r="AQ32" s="579"/>
      <c r="AR32" s="579"/>
      <c r="AS32" s="579"/>
      <c r="AT32" s="579"/>
      <c r="AU32" s="579"/>
    </row>
    <row xmlns:x14ac="http://schemas.microsoft.com/office/spreadsheetml/2009/9/ac" r="33" ht="15.75" thickBot="true" x14ac:dyDescent="0.25">
      <c r="B33" s="622" t="s">
        <v>214</v>
      </c>
      <c r="C33" s="623">
        <f>IF(ISNUMBER(Regressions!C7), Regressions!C7, 0.0000000001)</f>
        <v>0</v>
      </c>
      <c r="D33" s="623">
        <f>IF(ISNUMBER(Regressions!D7), Regressions!D7, 0.0000000001)</f>
        <v>100</v>
      </c>
      <c r="E33" s="623">
        <f>IF(ISNUMBER(Regressions!E7), Regressions!E7, 0.0000000001)</f>
        <v>100</v>
      </c>
      <c r="F33" s="623">
        <f>IF(ISNUMBER(Regressions!F7), Regressions!F7, 0.0000000001)</f>
        <v>0</v>
      </c>
      <c r="G33" s="623">
        <f>IF(ISNUMBER(Regressions!G7), Regressions!G7, 0.0000000001)</f>
        <v>0</v>
      </c>
      <c r="H33" s="623">
        <f>IF(ISNUMBER(Regressions!H7), Regressions!H7, 0.0000000001)</f>
        <v>0</v>
      </c>
      <c r="I33" s="624" t="s">
        <v>214</v>
      </c>
      <c r="J33" s="625">
        <f>IF(ISNUMBER(Regressions!L7), Regressions!L7,0.0000000001)</f>
        <v>68.447410000000005</v>
      </c>
      <c r="K33" s="623">
        <f>IF(ISNUMBER(Regressions!M7), Regressions!M7,0.0000000001)</f>
        <v>100</v>
      </c>
      <c r="L33" s="623">
        <f>IF(ISNUMBER(Regressions!N7), Regressions!N7,0.0000000001)</f>
        <v>100</v>
      </c>
      <c r="M33" s="623">
        <f>IF(ISNUMBER(Regressions!O7), Regressions!O7,0.0000000001)</f>
        <v>100</v>
      </c>
      <c r="N33" s="623">
        <f>IF(ISNUMBER(Regressions!P7), Regressions!P7,0.0000000001)</f>
        <v>68.447410000000005</v>
      </c>
      <c r="O33" s="623">
        <f>IF(ISNUMBER(Regressions!Q7), Regressions!Q7,0.0000000001)</f>
        <v>100</v>
      </c>
      <c r="P33" s="626" t="s">
        <v>214</v>
      </c>
      <c r="Q33" s="625">
        <f>IF(ISNUMBER(Regressions!U7), Regressions!U7,0.0000000001)</f>
        <v>0</v>
      </c>
      <c r="R33" s="625">
        <f>IF(ISNUMBER(Regressions!V7), Regressions!V7,0.0000000001)</f>
        <v>63.5</v>
      </c>
      <c r="S33" s="623">
        <f>IF(ISNUMBER(Regressions!W7), Regressions!W7,0.0000000001)</f>
        <v>73.739999999999995</v>
      </c>
      <c r="T33" s="623">
        <f>IF(ISNUMBER(Regressions!X7), Regressions!X7,0.0000000001)</f>
        <v>50</v>
      </c>
      <c r="U33" s="623">
        <f>IF(ISNUMBER(Regressions!Y7), Regressions!Y7,0.0000000001)</f>
        <v>0</v>
      </c>
      <c r="V33" s="627">
        <f>IF(ISNUMBER(Regressions!Z7), Regressions!Z7,0.0000000001)</f>
        <v>50</v>
      </c>
    </row>
    <row xmlns:x14ac="http://schemas.microsoft.com/office/spreadsheetml/2009/9/ac" r="34" x14ac:dyDescent="0.2">
      <c r="B34" s="628" t="s">
        <v>292</v>
      </c>
    </row>
    <row xmlns:x14ac="http://schemas.microsoft.com/office/spreadsheetml/2009/9/ac" r="35" ht="6" customHeight="true" x14ac:dyDescent="0.2"/>
    <row xmlns:x14ac="http://schemas.microsoft.com/office/spreadsheetml/2009/9/ac" r="36" s="579" customFormat="true" ht="50.1" customHeight="true" x14ac:dyDescent="0.2">
      <c r="B36" s="629" t="s">
        <v>34</v>
      </c>
      <c r="C36" s="630" t="s">
        <v>298</v>
      </c>
      <c r="D36" s="630"/>
      <c r="E36" s="630"/>
      <c r="F36" s="630"/>
      <c r="G36" s="630"/>
      <c r="H36" s="630"/>
      <c r="I36" s="629" t="s">
        <v>34</v>
      </c>
      <c r="J36" s="631" t="s">
        <v>299</v>
      </c>
      <c r="K36" s="632"/>
      <c r="L36" s="632"/>
      <c r="M36" s="632"/>
      <c r="N36" s="632"/>
      <c r="O36" s="632"/>
      <c r="P36" s="629" t="s">
        <v>34</v>
      </c>
      <c r="Q36" s="633" t="s">
        <v>300</v>
      </c>
      <c r="R36" s="633"/>
      <c r="S36" s="633"/>
      <c r="T36" s="633"/>
      <c r="U36" s="633"/>
      <c r="V36" s="633"/>
    </row>
    <row xmlns:x14ac="http://schemas.microsoft.com/office/spreadsheetml/2009/9/ac" r="37" ht="50.1" customHeight="true" x14ac:dyDescent="0.2">
      <c r="B37" s="629" t="s">
        <v>35</v>
      </c>
      <c r="C37" s="634" t="s">
        <v>301</v>
      </c>
      <c r="D37" s="634"/>
      <c r="E37" s="634"/>
      <c r="F37" s="634"/>
      <c r="G37" s="634"/>
      <c r="H37" s="634"/>
      <c r="I37" s="629" t="s">
        <v>35</v>
      </c>
      <c r="J37" s="634" t="s">
        <v>302</v>
      </c>
      <c r="K37" s="634"/>
      <c r="L37" s="634"/>
      <c r="M37" s="634"/>
      <c r="N37" s="634"/>
      <c r="O37" s="634"/>
      <c r="P37" s="629" t="s">
        <v>35</v>
      </c>
      <c r="Q37" s="634" t="s">
        <v>303</v>
      </c>
      <c r="R37" s="634"/>
      <c r="S37" s="634"/>
      <c r="T37" s="634"/>
      <c r="U37" s="634"/>
      <c r="V37" s="634"/>
    </row>
    <row xmlns:x14ac="http://schemas.microsoft.com/office/spreadsheetml/2009/9/ac" r="38" ht="50.1" customHeight="true" x14ac:dyDescent="0.2">
      <c r="B38" s="629" t="s">
        <v>36</v>
      </c>
      <c r="C38" s="635" t="s">
        <v>304</v>
      </c>
      <c r="D38" s="635"/>
      <c r="E38" s="635"/>
      <c r="F38" s="635"/>
      <c r="G38" s="635"/>
      <c r="H38" s="635"/>
      <c r="I38" s="629" t="s">
        <v>36</v>
      </c>
      <c r="J38" s="635" t="s">
        <v>305</v>
      </c>
      <c r="K38" s="635"/>
      <c r="L38" s="635"/>
      <c r="M38" s="635"/>
      <c r="N38" s="635"/>
      <c r="O38" s="635"/>
      <c r="P38" s="629" t="s">
        <v>36</v>
      </c>
      <c r="Q38" s="635" t="s">
        <v>306</v>
      </c>
      <c r="R38" s="635"/>
      <c r="S38" s="635"/>
      <c r="T38" s="635"/>
      <c r="U38" s="635"/>
      <c r="V38" s="635"/>
    </row>
    <row xmlns:x14ac="http://schemas.microsoft.com/office/spreadsheetml/2009/9/ac" r="39" ht="50.1" customHeight="true" x14ac:dyDescent="0.2">
      <c r="B39" s="629" t="s">
        <v>214</v>
      </c>
      <c r="C39" s="636" t="s">
        <v>307</v>
      </c>
      <c r="D39" s="636"/>
      <c r="E39" s="636"/>
      <c r="F39" s="636"/>
      <c r="G39" s="636"/>
      <c r="H39" s="636"/>
      <c r="I39" s="629" t="s">
        <v>214</v>
      </c>
      <c r="J39" s="636" t="s">
        <v>307</v>
      </c>
      <c r="K39" s="636"/>
      <c r="L39" s="636"/>
      <c r="M39" s="636"/>
      <c r="N39" s="636"/>
      <c r="O39" s="636"/>
      <c r="P39" s="629" t="s">
        <v>214</v>
      </c>
      <c r="Q39" s="636" t="s">
        <v>307</v>
      </c>
      <c r="R39" s="636"/>
      <c r="S39" s="636"/>
      <c r="T39" s="636"/>
      <c r="U39" s="636"/>
      <c r="V39" s="63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292</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292</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292</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9" t="s">
        <v>25</v>
      </c>
      <c r="E4" s="140" t="s">
        <v>19</v>
      </c>
      <c r="F4" s="141" t="s">
        <v>121</v>
      </c>
      <c r="G4" s="139" t="s">
        <v>25</v>
      </c>
      <c r="H4" s="140" t="s">
        <v>19</v>
      </c>
      <c r="I4" s="141" t="s">
        <v>121</v>
      </c>
      <c r="J4" s="139" t="s">
        <v>25</v>
      </c>
      <c r="K4" s="140" t="s">
        <v>19</v>
      </c>
      <c r="L4" s="141" t="s">
        <v>121</v>
      </c>
      <c r="M4" s="139" t="s">
        <v>25</v>
      </c>
      <c r="N4" s="140" t="s">
        <v>19</v>
      </c>
      <c r="O4" s="141" t="s">
        <v>121</v>
      </c>
      <c r="P4" s="139" t="s">
        <v>25</v>
      </c>
      <c r="Q4" s="140" t="s">
        <v>19</v>
      </c>
      <c r="R4" s="141" t="s">
        <v>121</v>
      </c>
      <c r="S4" s="139" t="s">
        <v>25</v>
      </c>
      <c r="T4" s="140" t="s">
        <v>19</v>
      </c>
      <c r="U4" s="142" t="s">
        <v>121</v>
      </c>
      <c r="V4" s="143" t="s">
        <v>25</v>
      </c>
      <c r="W4" s="144" t="s">
        <v>19</v>
      </c>
      <c r="X4" s="144" t="s">
        <v>21</v>
      </c>
      <c r="Y4" s="144" t="s">
        <v>29</v>
      </c>
      <c r="Z4" s="146" t="s">
        <v>122</v>
      </c>
      <c r="AA4" s="143" t="s">
        <v>25</v>
      </c>
      <c r="AB4" s="144" t="s">
        <v>19</v>
      </c>
      <c r="AC4" s="144" t="s">
        <v>21</v>
      </c>
      <c r="AD4" s="144" t="s">
        <v>29</v>
      </c>
      <c r="AE4" s="146" t="s">
        <v>122</v>
      </c>
      <c r="AF4" s="143" t="s">
        <v>25</v>
      </c>
      <c r="AG4" s="144" t="s">
        <v>19</v>
      </c>
      <c r="AH4" s="144" t="s">
        <v>21</v>
      </c>
      <c r="AI4" s="144" t="s">
        <v>29</v>
      </c>
      <c r="AJ4" s="146" t="s">
        <v>122</v>
      </c>
      <c r="AK4" s="143" t="s">
        <v>25</v>
      </c>
      <c r="AL4" s="144" t="s">
        <v>19</v>
      </c>
      <c r="AM4" s="144" t="s">
        <v>21</v>
      </c>
      <c r="AN4" s="144" t="s">
        <v>29</v>
      </c>
      <c r="AO4" s="146" t="s">
        <v>122</v>
      </c>
      <c r="AP4" s="143" t="s">
        <v>25</v>
      </c>
      <c r="AQ4" s="144" t="s">
        <v>19</v>
      </c>
      <c r="AR4" s="144" t="s">
        <v>21</v>
      </c>
      <c r="AS4" s="144" t="s">
        <v>29</v>
      </c>
      <c r="AT4" s="146" t="s">
        <v>122</v>
      </c>
      <c r="AU4" s="143" t="s">
        <v>25</v>
      </c>
      <c r="AV4" s="144" t="s">
        <v>19</v>
      </c>
      <c r="AW4" s="144" t="s">
        <v>21</v>
      </c>
      <c r="AX4" s="144" t="s">
        <v>29</v>
      </c>
      <c r="AY4" s="147" t="s">
        <v>122</v>
      </c>
      <c r="AZ4" s="148" t="s">
        <v>25</v>
      </c>
      <c r="BA4" s="149" t="s">
        <v>141</v>
      </c>
      <c r="BB4" s="150" t="s">
        <v>143</v>
      </c>
      <c r="BC4" s="148" t="s">
        <v>25</v>
      </c>
      <c r="BD4" s="149" t="s">
        <v>141</v>
      </c>
      <c r="BE4" s="150" t="s">
        <v>143</v>
      </c>
      <c r="BF4" s="148" t="s">
        <v>25</v>
      </c>
      <c r="BG4" s="149" t="s">
        <v>141</v>
      </c>
      <c r="BH4" s="150" t="s">
        <v>143</v>
      </c>
      <c r="BI4" s="148" t="s">
        <v>25</v>
      </c>
      <c r="BJ4" s="149" t="s">
        <v>141</v>
      </c>
      <c r="BK4" s="150" t="s">
        <v>143</v>
      </c>
      <c r="BL4" s="148" t="s">
        <v>25</v>
      </c>
      <c r="BM4" s="149" t="s">
        <v>141</v>
      </c>
      <c r="BN4" s="150" t="s">
        <v>143</v>
      </c>
      <c r="BO4" s="148" t="s">
        <v>25</v>
      </c>
      <c r="BP4" s="149" t="s">
        <v>141</v>
      </c>
      <c r="BQ4" s="150" t="s">
        <v>143</v>
      </c>
    </row>
    <row xmlns:x14ac="http://schemas.microsoft.com/office/spreadsheetml/2009/9/ac" r="5" ht="48" hidden="true" x14ac:dyDescent="0.2">
      <c r="A5" s="43" t="s">
        <v>39</v>
      </c>
      <c r="B5" s="43" t="s">
        <v>40</v>
      </c>
      <c r="C5" s="43" t="s">
        <v>41</v>
      </c>
      <c r="D5" s="139" t="s">
        <v>135</v>
      </c>
      <c r="E5" s="140" t="s">
        <v>42</v>
      </c>
      <c r="F5" s="141" t="s">
        <v>196</v>
      </c>
      <c r="G5" s="139" t="s">
        <v>136</v>
      </c>
      <c r="H5" s="140" t="s">
        <v>43</v>
      </c>
      <c r="I5" s="141" t="s">
        <v>197</v>
      </c>
      <c r="J5" s="139" t="s">
        <v>137</v>
      </c>
      <c r="K5" s="140" t="s">
        <v>44</v>
      </c>
      <c r="L5" s="141" t="s">
        <v>198</v>
      </c>
      <c r="M5" s="139" t="s">
        <v>138</v>
      </c>
      <c r="N5" s="140" t="s">
        <v>86</v>
      </c>
      <c r="O5" s="141" t="s">
        <v>199</v>
      </c>
      <c r="P5" s="139" t="s">
        <v>139</v>
      </c>
      <c r="Q5" s="140" t="s">
        <v>87</v>
      </c>
      <c r="R5" s="141" t="s">
        <v>200</v>
      </c>
      <c r="S5" s="139" t="s">
        <v>140</v>
      </c>
      <c r="T5" s="140" t="s">
        <v>88</v>
      </c>
      <c r="U5" s="142" t="s">
        <v>201</v>
      </c>
      <c r="V5" s="143" t="s">
        <v>129</v>
      </c>
      <c r="W5" s="144" t="s">
        <v>45</v>
      </c>
      <c r="X5" s="145" t="s">
        <v>65</v>
      </c>
      <c r="Y5" s="145" t="s">
        <v>66</v>
      </c>
      <c r="Z5" s="146" t="s">
        <v>202</v>
      </c>
      <c r="AA5" s="143" t="s">
        <v>130</v>
      </c>
      <c r="AB5" s="144" t="s">
        <v>46</v>
      </c>
      <c r="AC5" s="145" t="s">
        <v>67</v>
      </c>
      <c r="AD5" s="145" t="s">
        <v>68</v>
      </c>
      <c r="AE5" s="146" t="s">
        <v>203</v>
      </c>
      <c r="AF5" s="143" t="s">
        <v>131</v>
      </c>
      <c r="AG5" s="144" t="s">
        <v>47</v>
      </c>
      <c r="AH5" s="145" t="s">
        <v>69</v>
      </c>
      <c r="AI5" s="145" t="s">
        <v>70</v>
      </c>
      <c r="AJ5" s="146" t="s">
        <v>204</v>
      </c>
      <c r="AK5" s="143" t="s">
        <v>132</v>
      </c>
      <c r="AL5" s="144" t="s">
        <v>71</v>
      </c>
      <c r="AM5" s="145" t="s">
        <v>72</v>
      </c>
      <c r="AN5" s="145" t="s">
        <v>73</v>
      </c>
      <c r="AO5" s="146" t="s">
        <v>205</v>
      </c>
      <c r="AP5" s="143" t="s">
        <v>133</v>
      </c>
      <c r="AQ5" s="144" t="s">
        <v>74</v>
      </c>
      <c r="AR5" s="145" t="s">
        <v>75</v>
      </c>
      <c r="AS5" s="145" t="s">
        <v>76</v>
      </c>
      <c r="AT5" s="146" t="s">
        <v>206</v>
      </c>
      <c r="AU5" s="143" t="s">
        <v>134</v>
      </c>
      <c r="AV5" s="144" t="s">
        <v>77</v>
      </c>
      <c r="AW5" s="145" t="s">
        <v>78</v>
      </c>
      <c r="AX5" s="145" t="s">
        <v>79</v>
      </c>
      <c r="AY5" s="147" t="s">
        <v>207</v>
      </c>
      <c r="AZ5" s="148" t="s">
        <v>80</v>
      </c>
      <c r="BA5" s="149" t="s">
        <v>114</v>
      </c>
      <c r="BB5" s="150" t="s">
        <v>208</v>
      </c>
      <c r="BC5" s="148" t="s">
        <v>85</v>
      </c>
      <c r="BD5" s="149" t="s">
        <v>115</v>
      </c>
      <c r="BE5" s="150" t="s">
        <v>209</v>
      </c>
      <c r="BF5" s="148" t="s">
        <v>84</v>
      </c>
      <c r="BG5" s="149" t="s">
        <v>116</v>
      </c>
      <c r="BH5" s="150" t="s">
        <v>210</v>
      </c>
      <c r="BI5" s="148" t="s">
        <v>83</v>
      </c>
      <c r="BJ5" s="149" t="s">
        <v>117</v>
      </c>
      <c r="BK5" s="150" t="s">
        <v>211</v>
      </c>
      <c r="BL5" s="148" t="s">
        <v>82</v>
      </c>
      <c r="BM5" s="149" t="s">
        <v>118</v>
      </c>
      <c r="BN5" s="150" t="s">
        <v>212</v>
      </c>
      <c r="BO5" s="148" t="s">
        <v>81</v>
      </c>
      <c r="BP5" s="149" t="s">
        <v>119</v>
      </c>
      <c r="BQ5" s="150" t="s">
        <v>213</v>
      </c>
    </row>
    <row xmlns:x14ac="http://schemas.microsoft.com/office/spreadsheetml/2009/9/ac" r="6" x14ac:dyDescent="0.2">
      <c r="A6" s="333" t="str">
        <f>+RIGHT('Data Summary'!A6,LEN('Data Summary'!A6)-9)</f>
        <v>EMIS</v>
      </c>
      <c r="B6" s="36" t="str">
        <f>+IF(ISTEXT('Data Summary'!B6),'Data Summary'!B6,"")</f>
        <v>EMIS</v>
      </c>
      <c r="C6" s="332">
        <f>+VALUE('Data Summary'!C6)</f>
        <v>2010</v>
      </c>
      <c r="D6" s="96">
        <f>+IF(AND(ISNUMBER('Water Data'!D4),'Data Summary'!BS6="Yes"),100-'Water Data'!D4,NA())</f>
        <v>49</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f>+IF(AND(ISNUMBER('Water Data'!H4),'Data Summary'!CE6="Yes"),100-'Water Data'!H4,NA())</f>
        <v>49</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52</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52</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3" t="str">
        <f ca="true">+RIGHT('Data Summary'!A7,LEN('Data Summary'!A7)-9)</f>
        <v>EMIS</v>
      </c>
      <c r="B7" s="36" t="str">
        <f ca="true">+IF(ISTEXT('Data Summary'!B7),'Data Summary'!B7,"")</f>
        <v>EMIS</v>
      </c>
      <c r="C7" s="332">
        <f ca="true">+VALUE('Data Summary'!C7)</f>
        <v>2011</v>
      </c>
      <c r="D7" s="96">
        <f ca="true">+IF(AND(ISNUMBER(OFFSET('Water Data'!$D$4,0,10*ROW('Water Data'!D1))),'Data Summary'!BS7="Yes"),100-OFFSET('Water Data'!$D$4,0,10*ROW('Water Data'!D1)),NA())</f>
        <v>52</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f ca="true">+IF(AND(ISNUMBER(OFFSET('Water Data'!$H$4,0,10*ROW('Water Data'!H1))),'Data Summary'!CE7="Yes"),100-OFFSET('Water Data'!$H$4,0,10*ROW('Water Data'!H1)),NA())</f>
        <v>52</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55</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55</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3" t="str">
        <f ca="true">+RIGHT('Data Summary'!A8,LEN('Data Summary'!A8)-9)</f>
        <v>EMIS</v>
      </c>
      <c r="B8" s="36" t="str">
        <f ca="true">+IF(ISTEXT('Data Summary'!B8),'Data Summary'!B8,"")</f>
        <v>EMIS</v>
      </c>
      <c r="C8" s="332">
        <f ca="true">+VALUE('Data Summary'!C8)</f>
        <v>2012</v>
      </c>
      <c r="D8" s="96">
        <f ca="true">+IF(AND(ISNUMBER(OFFSET('Water Data'!$D$4,0,10*ROW('Water Data'!D2))),'Data Summary'!BS8="Yes"),100-OFFSET('Water Data'!$D$4,0,10*ROW('Water Data'!D2)),NA())</f>
        <v>57</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57</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53</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53</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3" t="str">
        <f ca="true">+RIGHT('Data Summary'!A9,LEN('Data Summary'!A9)-9)</f>
        <v>EMIS</v>
      </c>
      <c r="B9" s="36" t="str">
        <f ca="true">+IF(ISTEXT('Data Summary'!B9),'Data Summary'!B9,"")</f>
        <v>EMIS</v>
      </c>
      <c r="C9" s="332">
        <f ca="true">+VALUE('Data Summary'!C9)</f>
        <v>2013</v>
      </c>
      <c r="D9" s="96">
        <f ca="true">+IF(AND(ISNUMBER(OFFSET('Water Data'!$D$4,0,10*ROW('Water Data'!D3))),'Data Summary'!BS9="Yes"),100-OFFSET('Water Data'!$D$4,0,10*ROW('Water Data'!D3)),NA())</f>
        <v>62</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62</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65</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65</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3" t="str">
        <f ca="true">+RIGHT('Data Summary'!A10,LEN('Data Summary'!A10)-9)</f>
        <v>EMIS</v>
      </c>
      <c r="B10" s="36" t="str">
        <f ca="true">+IF(ISTEXT('Data Summary'!B10),'Data Summary'!B10,"")</f>
        <v>EMIS</v>
      </c>
      <c r="C10" s="332">
        <f ca="true">+VALUE('Data Summary'!C10)</f>
        <v>2016</v>
      </c>
      <c r="D10" s="96">
        <f ca="true">+IF(AND(ISNUMBER(OFFSET('Water Data'!$D$4,0,10*ROW('Water Data'!D4))),'Data Summary'!BS10="Yes"),100-OFFSET('Water Data'!$D$4,0,10*ROW('Water Data'!D4)),NA())</f>
        <v>69.189981949458485</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f ca="true">+IF(AND(ISNUMBER(OFFSET('Water Data'!$H$4,0,10*ROW('Water Data'!H4))),'Data Summary'!CE10="Yes"),100-OFFSET('Water Data'!$H$4,0,10*ROW('Water Data'!H4)),NA())</f>
        <v>69.189981949458485</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69</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69</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3" t="str">
        <f ca="true">+RIGHT('Data Summary'!A11,LEN('Data Summary'!A11)-9)</f>
        <v>SABER</v>
      </c>
      <c r="B11" s="36" t="str">
        <f ca="true">+IF(ISTEXT('Data Summary'!B11),'Data Summary'!B11,"")</f>
        <v>Survey</v>
      </c>
      <c r="C11" s="332">
        <f ca="true">+VALUE('Data Summary'!C11)</f>
        <v>2017</v>
      </c>
      <c r="D11" s="96">
        <f ca="true">+IF(AND(ISNUMBER(OFFSET('Water Data'!$D$4,0,10*ROW('Water Data'!D5))),'Data Summary'!BS11="Yes"),100-OFFSET('Water Data'!$D$4,0,10*ROW('Water Data'!D5)),NA())</f>
        <v>68.75</v>
      </c>
      <c r="E11" s="96">
        <f ca="true">+IF(AND(ISNUMBER(OFFSET('Water Data'!$D$6,0,10*ROW('Water Data'!D5))),'Data Summary'!BT11="Yes"),OFFSET('Water Data'!$D$6,0,10*ROW('Water Data'!D5)),NA())</f>
        <v>67.325000000000003</v>
      </c>
      <c r="F11" s="96" t="e">
        <f ca="true">+IF(AND(ISNUMBER(OFFSET('Water Data'!$D$9,0,10*ROW('Water Data'!D5))),'Data Summary'!BU11="Yes"),OFFSET('Water Data'!$D$9,0,10*ROW('Water Data'!D5)),NA())</f>
        <v>#N/A</v>
      </c>
      <c r="G11" s="96">
        <f ca="true">+IF(AND(ISNUMBER(OFFSET('Water Data'!$E$4,0,10*ROW('Water Data'!E5))),'Data Summary'!BV11="Yes"),100-OFFSET('Water Data'!$E$4,0,10*ROW('Water Data'!E5)),NA())</f>
        <v>82.025625901439653</v>
      </c>
      <c r="H11" s="96">
        <f ca="true">+IF(AND(ISNUMBER(OFFSET('Water Data'!$E$6,0,10*ROW('Water Data'!E5))),'Data Summary'!BW11="Yes"),OFFSET('Water Data'!$E$6,0,10*ROW('Water Data'!E5)),NA())</f>
        <v>82.025625396077544</v>
      </c>
      <c r="I11" s="96" t="e">
        <f ca="true">+IF(AND(ISNUMBER(OFFSET('Water Data'!$E$9,0,10*ROW('Water Data'!E5))),'Data Summary'!BX11="Yes"),OFFSET('Water Data'!$E$9,0,10*ROW('Water Data'!E5)),NA())</f>
        <v>#N/A</v>
      </c>
      <c r="J11" s="96">
        <f ca="true">+IF(AND(ISNUMBER(OFFSET('Water Data'!$F$4,0,10*ROW('Water Data'!F5))),'Data Summary'!BY11="Yes"),100-OFFSET('Water Data'!$F$4,0,10*ROW('Water Data'!F5)),NA())</f>
        <v>59.686230494036927</v>
      </c>
      <c r="K11" s="96">
        <f ca="true">+IF(AND(ISNUMBER(OFFSET('Water Data'!$F$6,0,10*ROW('Water Data'!F5))),'Data Summary'!BZ11="Yes"),OFFSET('Water Data'!$F$6,0,10*ROW('Water Data'!F5)),NA())</f>
        <v>57.293973478266942</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f ca="true">+IF(AND(ISNUMBER(OFFSET('Water Data'!$H$4,0,10*ROW('Water Data'!H5))),'Data Summary'!CE11="Yes"),100-OFFSET('Water Data'!$H$4,0,10*ROW('Water Data'!H5)),NA())</f>
        <v>68.75</v>
      </c>
      <c r="Q11" s="96">
        <f ca="true">+IF(AND(ISNUMBER(OFFSET('Water Data'!$H$6,0,10*ROW('Water Data'!H5))),'Data Summary'!CF11="Yes"),OFFSET('Water Data'!$H$6,0,10*ROW('Water Data'!H5)),NA())</f>
        <v>67.325000000000003</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89.126276300000001</v>
      </c>
      <c r="W11" s="97">
        <f ca="true">+IF(AND(ISNUMBER(OFFSET('Sanitation Data'!$D$6,0,10*ROW('Sanitation Data'!D5))),'Data Summary'!CL11="Yes"),OFFSET('Sanitation Data'!$D$6,0,10*ROW('Sanitation Data'!D5)),NA())</f>
        <v>77.876362</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16.018799999999999</v>
      </c>
      <c r="AA11" s="97">
        <f ca="true">+IF(AND(ISNUMBER(OFFSET('Sanitation Data'!$E$4,0,10*ROW('Sanitation Data'!E5))),'Data Summary'!CP11="Yes"),100-OFFSET('Sanitation Data'!$E$4,0,10*ROW('Sanitation Data'!E5)),NA())</f>
        <v>97.137714106206857</v>
      </c>
      <c r="AB11" s="97">
        <f ca="true">+IF(AND(ISNUMBER(OFFSET('Sanitation Data'!$E$6,0,10*ROW('Sanitation Data'!E5))),'Data Summary'!CQ11="Yes"),OFFSET('Sanitation Data'!$E$6,0,10*ROW('Sanitation Data'!E5)),NA())</f>
        <v>83.521120549001722</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f ca="true">+IF(AND(ISNUMBER(OFFSET('Sanitation Data'!$E$12,0,10*ROW('Sanitation Data'!E5))),'Data Summary'!CT11="Yes"),OFFSET('Sanitation Data'!$E$12,0,10*ROW('Sanitation Data'!E5)),NA())</f>
        <v>22.647124748674276</v>
      </c>
      <c r="AF11" s="97">
        <f ca="true">+IF(AND(ISNUMBER(OFFSET('Sanitation Data'!$F$4,0,10*ROW('Sanitation Data'!F5))),'Data Summary'!CU11="Yes"),100-OFFSET('Sanitation Data'!$F$4,0,10*ROW('Sanitation Data'!F5)),NA())</f>
        <v>83.658360681113251</v>
      </c>
      <c r="AG11" s="97">
        <f ca="true">+IF(AND(ISNUMBER(OFFSET('Sanitation Data'!$F$6,0,10*ROW('Sanitation Data'!F5))),'Data Summary'!CV11="Yes"),OFFSET('Sanitation Data'!$F$6,0,10*ROW('Sanitation Data'!F5)),NA())</f>
        <v>74.023519791772699</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f ca="true">+IF(AND(ISNUMBER(OFFSET('Sanitation Data'!$F$12,0,10*ROW('Sanitation Data'!F5))),'Data Summary'!CY11="Yes"),OFFSET('Sanitation Data'!$F$12,0,10*ROW('Sanitation Data'!F5)),NA())</f>
        <v>11.494900736181766</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89.126276300000001</v>
      </c>
      <c r="AQ11" s="97">
        <f ca="true">+IF(AND(ISNUMBER(OFFSET('Sanitation Data'!$H$6,0,10*ROW('Sanitation Data'!H5))),'Data Summary'!DF11="Yes"),OFFSET('Sanitation Data'!$H$6,0,10*ROW('Sanitation Data'!H5)),NA())</f>
        <v>77.876362</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f ca="true">+IF(AND(ISNUMBER(OFFSET('Sanitation Data'!$H$12,0,10*ROW('Sanitation Data'!H5))),'Data Summary'!DI11="Yes"),OFFSET('Sanitation Data'!$H$12,0,10*ROW('Sanitation Data'!H5)),NA())</f>
        <v>16.018799999999999</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f ca="true">+IF(AND(ISNUMBER(OFFSET('Hygiene Data'!$D$9,0,10*ROW('Hygiene Data'!D5))),'Data Summary'!DQ11="Yes"),OFFSET('Hygiene Data'!$D$9,0,10*ROW('Hygiene Data'!D5)),NA())</f>
        <v>35.21</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f ca="true">+IF(AND(ISNUMBER(OFFSET('Hygiene Data'!$E$9,0,10*ROW('Hygiene Data'!E5))),'Data Summary'!DT11="Yes"),OFFSET('Hygiene Data'!$E$9,0,10*ROW('Hygiene Data'!E5)),NA())</f>
        <v>36.5</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f ca="true">+IF(AND(ISNUMBER(OFFSET('Hygiene Data'!$F$9,0,10*ROW('Hygiene Data'!F5))),'Data Summary'!DW11="Yes"),OFFSET('Hygiene Data'!$F$9,0,10*ROW('Hygiene Data'!F5)),NA())</f>
        <v>26.26</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f ca="true">+IF(AND(ISNUMBER(OFFSET('Hygiene Data'!$H$9,0,10*ROW('Hygiene Data'!H5))),'Data Summary'!EC11="Yes"),OFFSET('Hygiene Data'!$H$9,0,10*ROW('Hygiene Data'!H5)),NA())</f>
        <v>35.21</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3" t="str">
        <f ca="true">+RIGHT('Data Summary'!A12,LEN('Data Summary'!A12)-9)</f>
        <v>UIS</v>
      </c>
      <c r="B12" s="36" t="str">
        <f ca="true">+IF(ISTEXT('Data Summary'!B12),'Data Summary'!B12,"")</f>
        <v>Other</v>
      </c>
      <c r="C12" s="332">
        <f ca="true">+VALUE('Data Summary'!C12)</f>
        <v>2019</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f ca="true">+IF(AND(ISNUMBER(OFFSET('Water Data'!$D$9,0,10*ROW('Water Data'!D6))),'Data Summary'!BU12="Yes"),OFFSET('Water Data'!$D$9,0,10*ROW('Water Data'!D6)),NA())</f>
        <v>56.490319999999997</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f ca="true">+IF(AND(ISNUMBER(OFFSET('Water Data'!$H$9,0,10*ROW('Water Data'!H6))),'Data Summary'!CG12="Yes"),OFFSET('Water Data'!$H$9,0,10*ROW('Water Data'!H6)),NA())</f>
        <v>56.490319999999997</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f ca="true">+IF(AND(ISNUMBER(OFFSET('Sanitation Data'!$D$12,0,10*ROW('Sanitation Data'!D6))),'Data Summary'!CO12="Yes"),OFFSET('Sanitation Data'!$D$12,0,10*ROW('Sanitation Data'!D6)),NA())</f>
        <v>47.086379999999998</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f ca="true">+IF(AND(ISNUMBER(OFFSET('Sanitation Data'!$H$12,0,10*ROW('Sanitation Data'!H6))),'Data Summary'!DI12="Yes"),OFFSET('Sanitation Data'!$H$12,0,10*ROW('Sanitation Data'!H6)),NA())</f>
        <v>47.086379999999998</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3" t="str">
        <f ca="true">+RIGHT('Data Summary'!A13,LEN('Data Summary'!A13)-9)</f>
        <v>TUP</v>
      </c>
      <c r="B13" s="36" t="str">
        <f ca="true">+IF(ISTEXT('Data Summary'!B13),'Data Summary'!B13,"")</f>
        <v>Survey</v>
      </c>
      <c r="C13" s="332">
        <f ca="true">+VALUE('Data Summary'!C13)</f>
        <v>2021</v>
      </c>
      <c r="D13" s="96" t="e">
        <f ca="true">+IF(AND(ISNUMBER(OFFSET('Water Data'!$D$4,0,10*ROW('Water Data'!D7))),'Data Summary'!BS13="Yes"),100-OFFSET('Water Data'!$D$4,0,10*ROW('Water Data'!D7)),NA())</f>
        <v>#N/A</v>
      </c>
      <c r="E13" s="96">
        <f ca="true">+IF(AND(ISNUMBER(OFFSET('Water Data'!$D$6,0,10*ROW('Water Data'!D7))),'Data Summary'!BT13="Yes"),OFFSET('Water Data'!$D$6,0,10*ROW('Water Data'!D7)),NA())</f>
        <v>78.300563151959409</v>
      </c>
      <c r="F13" s="96">
        <f ca="true">+IF(AND(ISNUMBER(OFFSET('Water Data'!$D$9,0,10*ROW('Water Data'!D7))),'Data Summary'!BU13="Yes"),OFFSET('Water Data'!$D$9,0,10*ROW('Water Data'!D7)),NA())</f>
        <v>41.795232435713103</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f ca="true">+IF(AND(ISNUMBER(OFFSET('Water Data'!$G$6,0,10*ROW('Water Data'!G7))),'Data Summary'!CC13="Yes"),OFFSET('Water Data'!$G$6,0,10*ROW('Water Data'!G7)),NA())</f>
        <v>82.240000000000009</v>
      </c>
      <c r="O13" s="96">
        <f ca="true">+IF(AND(ISNUMBER(OFFSET('Water Data'!$G$9,0,10*ROW('Water Data'!G7))),'Data Summary'!CD13="Yes"),OFFSET('Water Data'!$G$9,0,10*ROW('Water Data'!G7)),NA())</f>
        <v>44.245120000000007</v>
      </c>
      <c r="P13" s="96" t="e">
        <f ca="true">+IF(AND(ISNUMBER(OFFSET('Water Data'!$H$4,0,10*ROW('Water Data'!H7))),'Data Summary'!CE13="Yes"),100-OFFSET('Water Data'!$H$4,0,10*ROW('Water Data'!H7)),NA())</f>
        <v>#N/A</v>
      </c>
      <c r="Q13" s="96">
        <f ca="true">+IF(AND(ISNUMBER(OFFSET('Water Data'!$H$6,0,10*ROW('Water Data'!H7))),'Data Summary'!CF13="Yes"),OFFSET('Water Data'!$H$6,0,10*ROW('Water Data'!H7)),NA())</f>
        <v>75.899999999999991</v>
      </c>
      <c r="R13" s="96">
        <f ca="true">+IF(AND(ISNUMBER(OFFSET('Water Data'!$H$9,0,10*ROW('Water Data'!H7))),'Data Summary'!CG13="Yes"),OFFSET('Water Data'!$H$9,0,10*ROW('Water Data'!H7)),NA())</f>
        <v>39.088499999999996</v>
      </c>
      <c r="S13" s="96" t="e">
        <f ca="true">+IF(AND(ISNUMBER(OFFSET('Water Data'!$I$4,0,10*ROW('Water Data'!I7))),'Data Summary'!CH13="Yes"),100-OFFSET('Water Data'!$I$4,0,10*ROW('Water Data'!I7)),NA())</f>
        <v>#N/A</v>
      </c>
      <c r="T13" s="96">
        <f ca="true">+IF(AND(ISNUMBER(OFFSET('Water Data'!$I$6,0,10*ROW('Water Data'!I7))),'Data Summary'!CI13="Yes"),OFFSET('Water Data'!$I$6,0,10*ROW('Water Data'!I7)),NA())</f>
        <v>82.23</v>
      </c>
      <c r="U13" s="96">
        <f ca="true">+IF(AND(ISNUMBER(OFFSET('Water Data'!$I$9,0,10*ROW('Water Data'!I7))),'Data Summary'!CJ13="Yes"),OFFSET('Water Data'!$I$9,0,10*ROW('Water Data'!I7)),NA())</f>
        <v>50.653680000000001</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f ca="true">+IF(AND(ISNUMBER(OFFSET('Hygiene Data'!$D$7,0,10*ROW('Hygiene Data'!D7))),'Data Summary'!DP13="Yes"),OFFSET('Hygiene Data'!$D$7,0,10*ROW('Hygiene Data'!D7)),NA())</f>
        <v>60.373350718917393</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f ca="true">+IF(AND(ISNUMBER(OFFSET('Hygiene Data'!$G$7,0,10*ROW('Hygiene Data'!G7))),'Data Summary'!DY13="Yes"),OFFSET('Hygiene Data'!$G$7,0,10*ROW('Hygiene Data'!G7)),NA())</f>
        <v>50</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f ca="true">+IF(AND(ISNUMBER(OFFSET('Hygiene Data'!$H$7,0,10*ROW('Hygiene Data'!H7))),'Data Summary'!EB13="Yes"),OFFSET('Hygiene Data'!$H$7,0,10*ROW('Hygiene Data'!H7)),NA())</f>
        <v>66.7</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f ca="true">+IF(AND(ISNUMBER(OFFSET('Hygiene Data'!$I$7,0,10*ROW('Hygiene Data'!I7))),'Data Summary'!EE13="Yes"),OFFSET('Hygiene Data'!$I$7,0,10*ROW('Hygiene Data'!I7)),NA())</f>
        <v>50</v>
      </c>
      <c r="BQ13" s="98" t="e">
        <f ca="true">+IF(AND(ISNUMBER(OFFSET('Hygiene Data'!$I$9,0,10*ROW('Hygiene Data'!I7))),'Data Summary'!EF13="Yes"),OFFSET('Hygiene Data'!$I$9,0,10*ROW('Hygiene Data'!I7)),NA())</f>
        <v>#N/A</v>
      </c>
    </row>
    <row xmlns:x14ac="http://schemas.microsoft.com/office/spreadsheetml/2009/9/ac" r="14" x14ac:dyDescent="0.2">
      <c r="A14" s="333" t="e">
        <f ca="true">+RIGHT('Data Summary'!A14,LEN('Data Summary'!A14)-9)</f>
        <v>#VALUE!</v>
      </c>
      <c r="B14" s="36" t="str">
        <f ca="true">+IF(ISTEXT('Data Summary'!B14),'Data Summary'!B14,"")</f>
        <v/>
      </c>
      <c r="C14" s="332"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3" t="e">
        <f ca="true">+RIGHT('Data Summary'!A15,LEN('Data Summary'!A15)-9)</f>
        <v>#VALUE!</v>
      </c>
      <c r="B15" s="36" t="str">
        <f ca="true">+IF(ISTEXT('Data Summary'!B15),'Data Summary'!B15,"")</f>
        <v/>
      </c>
      <c r="C15" s="332"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3" t="e">
        <f ca="true">+RIGHT('Data Summary'!A16,LEN('Data Summary'!A16)-9)</f>
        <v>#VALUE!</v>
      </c>
      <c r="B16" s="36" t="str">
        <f ca="true">+IF(ISTEXT('Data Summary'!B16),'Data Summary'!B16,"")</f>
        <v/>
      </c>
      <c r="C16" s="332"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3" t="e">
        <f ca="true">+RIGHT('Data Summary'!A17,LEN('Data Summary'!A17)-9)</f>
        <v>#VALUE!</v>
      </c>
      <c r="B17" s="36" t="str">
        <f ca="true">+IF(ISTEXT('Data Summary'!B17),'Data Summary'!B17,"")</f>
        <v/>
      </c>
      <c r="C17" s="332"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3" t="e">
        <f ca="true">+RIGHT('Data Summary'!A18,LEN('Data Summary'!A18)-9)</f>
        <v>#VALUE!</v>
      </c>
      <c r="B18" s="36" t="str">
        <f ca="true">+IF(ISTEXT('Data Summary'!B18),'Data Summary'!B18,"")</f>
        <v/>
      </c>
      <c r="C18" s="332"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3" t="e">
        <f ca="true">+RIGHT('Data Summary'!A19,LEN('Data Summary'!A19)-9)</f>
        <v>#VALUE!</v>
      </c>
      <c r="B19" s="36" t="str">
        <f ca="true">+IF(ISTEXT('Data Summary'!B19),'Data Summary'!B19,"")</f>
        <v/>
      </c>
      <c r="C19" s="332"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3" t="e">
        <f ca="true">+RIGHT('Data Summary'!A20,LEN('Data Summary'!A20)-9)</f>
        <v>#VALUE!</v>
      </c>
      <c r="B20" s="36" t="str">
        <f ca="true">+IF(ISTEXT('Data Summary'!B20),'Data Summary'!B20,"")</f>
        <v/>
      </c>
      <c r="C20" s="332"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3" t="e">
        <f ca="true">+RIGHT('Data Summary'!A21,LEN('Data Summary'!A21)-9)</f>
        <v>#VALUE!</v>
      </c>
      <c r="B21" s="36" t="str">
        <f ca="true">+IF(ISTEXT('Data Summary'!B21),'Data Summary'!B21,"")</f>
        <v/>
      </c>
      <c r="C21" s="332"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3" t="e">
        <f ca="true">+RIGHT('Data Summary'!A22,LEN('Data Summary'!A22)-9)</f>
        <v>#VALUE!</v>
      </c>
      <c r="B22" s="36" t="str">
        <f ca="true">+IF(ISTEXT('Data Summary'!B22),'Data Summary'!B22,"")</f>
        <v/>
      </c>
      <c r="C22" s="332"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3" t="e">
        <f ca="true">+RIGHT('Data Summary'!A23,LEN('Data Summary'!A23)-9)</f>
        <v>#VALUE!</v>
      </c>
      <c r="B23" s="36" t="str">
        <f ca="true">+IF(ISTEXT('Data Summary'!B23),'Data Summary'!B23,"")</f>
        <v/>
      </c>
      <c r="C23" s="332"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3" t="e">
        <f ca="true">+RIGHT('Data Summary'!A24,LEN('Data Summary'!A24)-9)</f>
        <v>#VALUE!</v>
      </c>
      <c r="B24" s="36" t="str">
        <f ca="true">+IF(ISTEXT('Data Summary'!B24),'Data Summary'!B24,"")</f>
        <v/>
      </c>
      <c r="C24" s="332"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3" t="e">
        <f ca="true">+RIGHT('Data Summary'!A25,LEN('Data Summary'!A25)-9)</f>
        <v>#VALUE!</v>
      </c>
      <c r="B25" s="36" t="str">
        <f ca="true">+IF(ISTEXT('Data Summary'!B25),'Data Summary'!B25,"")</f>
        <v/>
      </c>
      <c r="C25" s="332"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3" t="e">
        <f ca="true">+RIGHT('Data Summary'!A26,LEN('Data Summary'!A26)-9)</f>
        <v>#VALUE!</v>
      </c>
      <c r="B26" s="36" t="str">
        <f ca="true">+IF(ISTEXT('Data Summary'!B26),'Data Summary'!B26,"")</f>
        <v/>
      </c>
      <c r="C26" s="332"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3" t="e">
        <f ca="true">+RIGHT('Data Summary'!A27,LEN('Data Summary'!A27)-9)</f>
        <v>#VALUE!</v>
      </c>
      <c r="B27" s="36" t="str">
        <f ca="true">+IF(ISTEXT('Data Summary'!B27),'Data Summary'!B27,"")</f>
        <v/>
      </c>
      <c r="C27" s="332"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3" t="e">
        <f ca="true">+RIGHT('Data Summary'!A28,LEN('Data Summary'!A28)-9)</f>
        <v>#VALUE!</v>
      </c>
      <c r="B28" s="36" t="str">
        <f ca="true">+IF(ISTEXT('Data Summary'!B28),'Data Summary'!B28,"")</f>
        <v/>
      </c>
      <c r="C28" s="332"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3" t="e">
        <f ca="true">+RIGHT('Data Summary'!A29,LEN('Data Summary'!A29)-9)</f>
        <v>#VALUE!</v>
      </c>
      <c r="B29" s="36" t="str">
        <f ca="true">+IF(ISTEXT('Data Summary'!B29),'Data Summary'!B29,"")</f>
        <v/>
      </c>
      <c r="C29" s="332"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3" t="e">
        <f ca="true">+RIGHT('Data Summary'!A30,LEN('Data Summary'!A30)-9)</f>
        <v>#VALUE!</v>
      </c>
      <c r="B30" s="36" t="str">
        <f ca="true">+IF(ISTEXT('Data Summary'!B30),'Data Summary'!B30,"")</f>
        <v/>
      </c>
      <c r="C30" s="332"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3" t="e">
        <f ca="true">+RIGHT('Data Summary'!A31,LEN('Data Summary'!A31)-9)</f>
        <v>#VALUE!</v>
      </c>
      <c r="B31" s="36" t="str">
        <f ca="true">+IF(ISTEXT('Data Summary'!B31),'Data Summary'!B31,"")</f>
        <v/>
      </c>
      <c r="C31" s="332"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3" t="e">
        <f ca="true">+RIGHT('Data Summary'!A32,LEN('Data Summary'!A32)-9)</f>
        <v>#VALUE!</v>
      </c>
      <c r="B32" s="36" t="str">
        <f ca="true">+IF(ISTEXT('Data Summary'!B32),'Data Summary'!B32,"")</f>
        <v/>
      </c>
      <c r="C32" s="332"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3" t="e">
        <f ca="true">+RIGHT('Data Summary'!A33,LEN('Data Summary'!A33)-9)</f>
        <v>#VALUE!</v>
      </c>
      <c r="B33" s="36" t="str">
        <f ca="true">+IF(ISTEXT('Data Summary'!B33),'Data Summary'!B33,"")</f>
        <v/>
      </c>
      <c r="C33" s="332"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3" t="e">
        <f ca="true">+RIGHT('Data Summary'!A34,LEN('Data Summary'!A34)-9)</f>
        <v>#VALUE!</v>
      </c>
      <c r="B34" s="36" t="str">
        <f ca="true">+IF(ISTEXT('Data Summary'!B34),'Data Summary'!B34,"")</f>
        <v/>
      </c>
      <c r="C34" s="332"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3" t="e">
        <f ca="true">+RIGHT('Data Summary'!A35,LEN('Data Summary'!A35)-9)</f>
        <v>#VALUE!</v>
      </c>
      <c r="B35" s="36" t="str">
        <f ca="true">+IF(ISTEXT('Data Summary'!B35),'Data Summary'!B35,"")</f>
        <v/>
      </c>
      <c r="C35" s="332"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3" t="e">
        <f ca="true">+RIGHT('Data Summary'!A36,LEN('Data Summary'!A36)-9)</f>
        <v>#VALUE!</v>
      </c>
      <c r="B36" s="36" t="str">
        <f ca="true">+IF(ISTEXT('Data Summary'!B36),'Data Summary'!B36,"")</f>
        <v/>
      </c>
      <c r="C36" s="332"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3" t="e">
        <f ca="true">+RIGHT('Data Summary'!A37,LEN('Data Summary'!A37)-9)</f>
        <v>#VALUE!</v>
      </c>
      <c r="B37" s="36" t="str">
        <f ca="true">+IF(ISTEXT('Data Summary'!B37),'Data Summary'!B37,"")</f>
        <v/>
      </c>
      <c r="C37" s="332"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3" t="e">
        <f ca="true">+RIGHT('Data Summary'!A38,LEN('Data Summary'!A38)-9)</f>
        <v>#VALUE!</v>
      </c>
      <c r="B38" s="36" t="str">
        <f ca="true">+IF(ISTEXT('Data Summary'!B38),'Data Summary'!B38,"")</f>
        <v/>
      </c>
      <c r="C38" s="332"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3" t="e">
        <f ca="true">+RIGHT('Data Summary'!A39,LEN('Data Summary'!A39)-9)</f>
        <v>#VALUE!</v>
      </c>
      <c r="B39" s="36" t="str">
        <f ca="true">+IF(ISTEXT('Data Summary'!B39),'Data Summary'!B39,"")</f>
        <v/>
      </c>
      <c r="C39" s="332"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3" t="e">
        <f ca="true">+RIGHT('Data Summary'!A40,LEN('Data Summary'!A40)-9)</f>
        <v>#VALUE!</v>
      </c>
      <c r="B40" s="36" t="str">
        <f ca="true">+IF(ISTEXT('Data Summary'!B40),'Data Summary'!B40,"")</f>
        <v/>
      </c>
      <c r="C40" s="332"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3" t="e">
        <f ca="true">+RIGHT('Data Summary'!A41,LEN('Data Summary'!A41)-9)</f>
        <v>#VALUE!</v>
      </c>
      <c r="B41" s="36" t="str">
        <f ca="true">+IF(ISTEXT('Data Summary'!B41),'Data Summary'!B41,"")</f>
        <v/>
      </c>
      <c r="C41" s="332"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3" t="e">
        <f ca="true">+RIGHT('Data Summary'!A42,LEN('Data Summary'!A42)-9)</f>
        <v>#VALUE!</v>
      </c>
      <c r="B42" s="36" t="str">
        <f ca="true">+IF(ISTEXT('Data Summary'!B42),'Data Summary'!B42,"")</f>
        <v/>
      </c>
      <c r="C42" s="332"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3" t="e">
        <f ca="true">+RIGHT('Data Summary'!A43,LEN('Data Summary'!A43)-9)</f>
        <v>#VALUE!</v>
      </c>
      <c r="B43" s="36" t="str">
        <f ca="true">+IF(ISTEXT('Data Summary'!B43),'Data Summary'!B43,"")</f>
        <v/>
      </c>
      <c r="C43" s="332"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3" t="e">
        <f ca="true">+RIGHT('Data Summary'!A44,LEN('Data Summary'!A44)-9)</f>
        <v>#VALUE!</v>
      </c>
      <c r="B44" s="36" t="str">
        <f ca="true">+IF(ISTEXT('Data Summary'!B44),'Data Summary'!B44,"")</f>
        <v/>
      </c>
      <c r="C44" s="332"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3" t="e">
        <f ca="true">+RIGHT('Data Summary'!A45,LEN('Data Summary'!A45)-9)</f>
        <v>#VALUE!</v>
      </c>
      <c r="B45" s="36" t="str">
        <f ca="true">+IF(ISTEXT('Data Summary'!B45),'Data Summary'!B45,"")</f>
        <v/>
      </c>
      <c r="C45" s="332"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3" t="e">
        <f ca="true">+RIGHT('Data Summary'!A46,LEN('Data Summary'!A46)-9)</f>
        <v>#VALUE!</v>
      </c>
      <c r="B46" s="36" t="str">
        <f ca="true">+IF(ISTEXT('Data Summary'!B46),'Data Summary'!B46,"")</f>
        <v/>
      </c>
      <c r="C46" s="332"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3" t="e">
        <f ca="true">+RIGHT('Data Summary'!A47,LEN('Data Summary'!A47)-9)</f>
        <v>#VALUE!</v>
      </c>
      <c r="B47" s="36" t="str">
        <f ca="true">+IF(ISTEXT('Data Summary'!B47),'Data Summary'!B47,"")</f>
        <v/>
      </c>
      <c r="C47" s="332"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3" t="e">
        <f ca="true">+RIGHT('Data Summary'!A48,LEN('Data Summary'!A48)-9)</f>
        <v>#VALUE!</v>
      </c>
      <c r="B48" s="36" t="str">
        <f ca="true">+IF(ISTEXT('Data Summary'!B48),'Data Summary'!B48,"")</f>
        <v/>
      </c>
      <c r="C48" s="332"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3" t="e">
        <f ca="true">+RIGHT('Data Summary'!A49,LEN('Data Summary'!A49)-9)</f>
        <v>#VALUE!</v>
      </c>
      <c r="B49" s="36" t="str">
        <f ca="true">+IF(ISTEXT('Data Summary'!B49),'Data Summary'!B49,"")</f>
        <v/>
      </c>
      <c r="C49" s="332"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3" t="e">
        <f ca="true">+RIGHT('Data Summary'!A50,LEN('Data Summary'!A50)-9)</f>
        <v>#VALUE!</v>
      </c>
      <c r="B50" s="36" t="str">
        <f ca="true">+IF(ISTEXT('Data Summary'!B50),'Data Summary'!B50,"")</f>
        <v/>
      </c>
      <c r="C50" s="332"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3" t="e">
        <f ca="true">+RIGHT('Data Summary'!A51,LEN('Data Summary'!A51)-9)</f>
        <v>#VALUE!</v>
      </c>
      <c r="B51" s="36" t="str">
        <f ca="true">+IF(ISTEXT('Data Summary'!B51),'Data Summary'!B51,"")</f>
        <v/>
      </c>
      <c r="C51" s="332"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3" t="e">
        <f ca="true">+RIGHT('Data Summary'!A52,LEN('Data Summary'!A52)-9)</f>
        <v>#VALUE!</v>
      </c>
      <c r="B52" s="36" t="str">
        <f ca="true">+IF(ISTEXT('Data Summary'!B52),'Data Summary'!B52,"")</f>
        <v/>
      </c>
      <c r="C52" s="332"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3" t="e">
        <f ca="true">+RIGHT('Data Summary'!A53,LEN('Data Summary'!A53)-9)</f>
        <v>#VALUE!</v>
      </c>
      <c r="B53" s="36" t="str">
        <f ca="true">+IF(ISTEXT('Data Summary'!B53),'Data Summary'!B53,"")</f>
        <v/>
      </c>
      <c r="C53" s="332"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3" t="e">
        <f ca="true">+RIGHT('Data Summary'!A54,LEN('Data Summary'!A54)-9)</f>
        <v>#VALUE!</v>
      </c>
      <c r="B54" s="36" t="str">
        <f ca="true">+IF(ISTEXT('Data Summary'!B54),'Data Summary'!B54,"")</f>
        <v/>
      </c>
      <c r="C54" s="332"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3" t="e">
        <f ca="true">+RIGHT('Data Summary'!A55,LEN('Data Summary'!A55)-9)</f>
        <v>#VALUE!</v>
      </c>
      <c r="B55" s="36" t="str">
        <f ca="true">+IF(ISTEXT('Data Summary'!B55),'Data Summary'!B55,"")</f>
        <v/>
      </c>
      <c r="C55" s="332"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3" t="e">
        <f ca="true">+RIGHT('Data Summary'!A56,LEN('Data Summary'!A56)-9)</f>
        <v>#VALUE!</v>
      </c>
      <c r="B56" s="36" t="str">
        <f ca="true">+IF(ISTEXT('Data Summary'!B56),'Data Summary'!B56,"")</f>
        <v/>
      </c>
      <c r="C56" s="332"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3" t="e">
        <f ca="true">+RIGHT('Data Summary'!A57,LEN('Data Summary'!A57)-9)</f>
        <v>#VALUE!</v>
      </c>
      <c r="B57" s="36" t="str">
        <f ca="true">+IF(ISTEXT('Data Summary'!B57),'Data Summary'!B57,"")</f>
        <v/>
      </c>
      <c r="C57" s="332"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3" t="e">
        <f ca="true">+RIGHT('Data Summary'!A58,LEN('Data Summary'!A58)-9)</f>
        <v>#VALUE!</v>
      </c>
      <c r="B58" s="36" t="str">
        <f ca="true">+IF(ISTEXT('Data Summary'!B58),'Data Summary'!B58,"")</f>
        <v/>
      </c>
      <c r="C58" s="332"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3" t="e">
        <f ca="true">+RIGHT('Data Summary'!A59,LEN('Data Summary'!A59)-9)</f>
        <v>#VALUE!</v>
      </c>
      <c r="B59" s="36" t="str">
        <f ca="true">+IF(ISTEXT('Data Summary'!B59),'Data Summary'!B59,"")</f>
        <v/>
      </c>
      <c r="C59" s="332"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3" t="e">
        <f ca="true">+RIGHT('Data Summary'!A60,LEN('Data Summary'!A60)-9)</f>
        <v>#VALUE!</v>
      </c>
      <c r="B60" s="36" t="str">
        <f ca="true">+IF(ISTEXT('Data Summary'!B60),'Data Summary'!B60,"")</f>
        <v/>
      </c>
      <c r="C60" s="332"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3" t="e">
        <f ca="true">+RIGHT('Data Summary'!A61,LEN('Data Summary'!A61)-9)</f>
        <v>#VALUE!</v>
      </c>
      <c r="B61" s="36" t="str">
        <f ca="true">+IF(ISTEXT('Data Summary'!B61),'Data Summary'!B61,"")</f>
        <v/>
      </c>
      <c r="C61" s="332"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3" t="e">
        <f ca="true">+RIGHT('Data Summary'!A62,LEN('Data Summary'!A62)-9)</f>
        <v>#VALUE!</v>
      </c>
      <c r="B62" s="36" t="str">
        <f ca="true">+IF(ISTEXT('Data Summary'!B62),'Data Summary'!B62,"")</f>
        <v/>
      </c>
      <c r="C62" s="332"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3" t="e">
        <f ca="true">+RIGHT('Data Summary'!A63,LEN('Data Summary'!A63)-9)</f>
        <v>#VALUE!</v>
      </c>
      <c r="B63" s="36" t="str">
        <f ca="true">+IF(ISTEXT('Data Summary'!B63),'Data Summary'!B63,"")</f>
        <v/>
      </c>
      <c r="C63" s="332"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3" t="e">
        <f ca="true">+RIGHT('Data Summary'!A64,LEN('Data Summary'!A64)-9)</f>
        <v>#VALUE!</v>
      </c>
      <c r="B64" s="36" t="str">
        <f ca="true">+IF(ISTEXT('Data Summary'!B64),'Data Summary'!B64,"")</f>
        <v/>
      </c>
      <c r="C64" s="332"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3" t="e">
        <f ca="true">+RIGHT('Data Summary'!A65,LEN('Data Summary'!A65)-9)</f>
        <v>#VALUE!</v>
      </c>
      <c r="B65" s="36" t="str">
        <f ca="true">+IF(ISTEXT('Data Summary'!B65),'Data Summary'!B65,"")</f>
        <v/>
      </c>
      <c r="C65" s="332"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3" t="e">
        <f ca="true">+RIGHT('Data Summary'!A66,LEN('Data Summary'!A66)-9)</f>
        <v>#VALUE!</v>
      </c>
      <c r="B66" s="36" t="str">
        <f ca="true">+IF(ISTEXT('Data Summary'!B66),'Data Summary'!B66,"")</f>
        <v/>
      </c>
      <c r="C66" s="332"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3" t="e">
        <f ca="true">+RIGHT('Data Summary'!A67,LEN('Data Summary'!A67)-9)</f>
        <v>#VALUE!</v>
      </c>
      <c r="B67" s="36" t="str">
        <f ca="true">+IF(ISTEXT('Data Summary'!B67),'Data Summary'!B67,"")</f>
        <v/>
      </c>
      <c r="C67" s="332"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3" t="e">
        <f ca="true">+RIGHT('Data Summary'!A68,LEN('Data Summary'!A68)-9)</f>
        <v>#VALUE!</v>
      </c>
      <c r="B68" s="36" t="str">
        <f ca="true">+IF(ISTEXT('Data Summary'!B68),'Data Summary'!B68,"")</f>
        <v/>
      </c>
      <c r="C68" s="332"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3" t="e">
        <f ca="true">+RIGHT('Data Summary'!A69,LEN('Data Summary'!A69)-9)</f>
        <v>#VALUE!</v>
      </c>
      <c r="B69" s="36" t="str">
        <f ca="true">+IF(ISTEXT('Data Summary'!B69),'Data Summary'!B69,"")</f>
        <v/>
      </c>
      <c r="C69" s="332"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3" t="e">
        <f ca="true">+RIGHT('Data Summary'!A70,LEN('Data Summary'!A70)-9)</f>
        <v>#VALUE!</v>
      </c>
      <c r="B70" s="36" t="str">
        <f ca="true">+IF(ISTEXT('Data Summary'!B70),'Data Summary'!B70,"")</f>
        <v/>
      </c>
      <c r="C70" s="332"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3" t="e">
        <f ca="true">+RIGHT('Data Summary'!A71,LEN('Data Summary'!A71)-9)</f>
        <v>#VALUE!</v>
      </c>
      <c r="B71" s="36" t="str">
        <f ca="true">+IF(ISTEXT('Data Summary'!B71),'Data Summary'!B71,"")</f>
        <v/>
      </c>
      <c r="C71" s="332"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3" t="e">
        <f ca="true">+RIGHT('Data Summary'!A72,LEN('Data Summary'!A72)-9)</f>
        <v>#VALUE!</v>
      </c>
      <c r="B72" s="36" t="str">
        <f ca="true">+IF(ISTEXT('Data Summary'!B72),'Data Summary'!B72,"")</f>
        <v/>
      </c>
      <c r="C72" s="332"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3" t="e">
        <f ca="true">+RIGHT('Data Summary'!A73,LEN('Data Summary'!A73)-9)</f>
        <v>#VALUE!</v>
      </c>
      <c r="B73" s="36" t="str">
        <f ca="true">+IF(ISTEXT('Data Summary'!B73),'Data Summary'!B73,"")</f>
        <v/>
      </c>
      <c r="C73" s="332"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3" t="e">
        <f ca="true">+RIGHT('Data Summary'!A74,LEN('Data Summary'!A74)-9)</f>
        <v>#VALUE!</v>
      </c>
      <c r="B74" s="36" t="str">
        <f ca="true">+IF(ISTEXT('Data Summary'!B74),'Data Summary'!B74,"")</f>
        <v/>
      </c>
      <c r="C74" s="332"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3" t="e">
        <f ca="true">+RIGHT('Data Summary'!A75,LEN('Data Summary'!A75)-9)</f>
        <v>#VALUE!</v>
      </c>
      <c r="B75" s="36" t="str">
        <f ca="true">+IF(ISTEXT('Data Summary'!B75),'Data Summary'!B75,"")</f>
        <v/>
      </c>
      <c r="C75" s="332"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3" t="e">
        <f ca="true">+RIGHT('Data Summary'!A76,LEN('Data Summary'!A76)-9)</f>
        <v>#VALUE!</v>
      </c>
      <c r="B76" s="36" t="str">
        <f ca="true">+IF(ISTEXT('Data Summary'!B76),'Data Summary'!B76,"")</f>
        <v/>
      </c>
      <c r="C76" s="332"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3" t="e">
        <f ca="true">+RIGHT('Data Summary'!A77,LEN('Data Summary'!A77)-9)</f>
        <v>#VALUE!</v>
      </c>
      <c r="B77" s="36" t="str">
        <f ca="true">+IF(ISTEXT('Data Summary'!B77),'Data Summary'!B77,"")</f>
        <v/>
      </c>
      <c r="C77" s="332"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3" t="e">
        <f ca="true">+RIGHT('Data Summary'!A78,LEN('Data Summary'!A78)-9)</f>
        <v>#VALUE!</v>
      </c>
      <c r="B78" s="36" t="str">
        <f ca="true">+IF(ISTEXT('Data Summary'!B78),'Data Summary'!B78,"")</f>
        <v/>
      </c>
      <c r="C78" s="332"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3" t="e">
        <f ca="true">+RIGHT('Data Summary'!A79,LEN('Data Summary'!A79)-9)</f>
        <v>#VALUE!</v>
      </c>
      <c r="B79" s="36" t="str">
        <f ca="true">+IF(ISTEXT('Data Summary'!B79),'Data Summary'!B79,"")</f>
        <v/>
      </c>
      <c r="C79" s="332"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3" t="e">
        <f ca="true">+RIGHT('Data Summary'!A80,LEN('Data Summary'!A80)-9)</f>
        <v>#VALUE!</v>
      </c>
      <c r="B80" s="36" t="str">
        <f ca="true">+IF(ISTEXT('Data Summary'!B80),'Data Summary'!B80,"")</f>
        <v/>
      </c>
      <c r="C80" s="332"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3" t="e">
        <f ca="true">+RIGHT('Data Summary'!A81,LEN('Data Summary'!A81)-9)</f>
        <v>#VALUE!</v>
      </c>
      <c r="B81" s="36" t="str">
        <f ca="true">+IF(ISTEXT('Data Summary'!B81),'Data Summary'!B81,"")</f>
        <v/>
      </c>
      <c r="C81" s="332"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3" t="e">
        <f ca="true">+RIGHT('Data Summary'!A82,LEN('Data Summary'!A82)-9)</f>
        <v>#VALUE!</v>
      </c>
      <c r="B82" s="36" t="str">
        <f ca="true">+IF(ISTEXT('Data Summary'!B82),'Data Summary'!B82,"")</f>
        <v/>
      </c>
      <c r="C82" s="332"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3" t="e">
        <f ca="true">+RIGHT('Data Summary'!A83,LEN('Data Summary'!A83)-9)</f>
        <v>#VALUE!</v>
      </c>
      <c r="B83" s="36" t="str">
        <f ca="true">+IF(ISTEXT('Data Summary'!B83),'Data Summary'!B83,"")</f>
        <v/>
      </c>
      <c r="C83" s="332"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3" t="e">
        <f ca="true">+RIGHT('Data Summary'!A84,LEN('Data Summary'!A84)-9)</f>
        <v>#VALUE!</v>
      </c>
      <c r="B84" s="36" t="str">
        <f ca="true">+IF(ISTEXT('Data Summary'!B84),'Data Summary'!B84,"")</f>
        <v/>
      </c>
      <c r="C84" s="332"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3" t="e">
        <f ca="true">+RIGHT('Data Summary'!A85,LEN('Data Summary'!A85)-9)</f>
        <v>#VALUE!</v>
      </c>
      <c r="B85" s="36" t="str">
        <f ca="true">+IF(ISTEXT('Data Summary'!B85),'Data Summary'!B85,"")</f>
        <v/>
      </c>
      <c r="C85" s="332"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3" t="e">
        <f ca="true">+RIGHT('Data Summary'!A86,LEN('Data Summary'!A86)-9)</f>
        <v>#VALUE!</v>
      </c>
      <c r="B86" s="36" t="str">
        <f ca="true">+IF(ISTEXT('Data Summary'!B86),'Data Summary'!B86,"")</f>
        <v/>
      </c>
      <c r="C86" s="332"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3" t="e">
        <f ca="true">+RIGHT('Data Summary'!A87,LEN('Data Summary'!A87)-9)</f>
        <v>#VALUE!</v>
      </c>
      <c r="B87" s="36" t="str">
        <f ca="true">+IF(ISTEXT('Data Summary'!B87),'Data Summary'!B87,"")</f>
        <v/>
      </c>
      <c r="C87" s="332"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3" t="e">
        <f ca="true">+RIGHT('Data Summary'!A88,LEN('Data Summary'!A88)-9)</f>
        <v>#VALUE!</v>
      </c>
      <c r="B88" s="36" t="str">
        <f ca="true">+IF(ISTEXT('Data Summary'!B88),'Data Summary'!B88,"")</f>
        <v/>
      </c>
      <c r="C88" s="332"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3" t="e">
        <f ca="true">+RIGHT('Data Summary'!A89,LEN('Data Summary'!A89)-9)</f>
        <v>#VALUE!</v>
      </c>
      <c r="B89" s="36" t="str">
        <f ca="true">+IF(ISTEXT('Data Summary'!B89),'Data Summary'!B89,"")</f>
        <v/>
      </c>
      <c r="C89" s="332"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3" t="e">
        <f ca="true">+RIGHT('Data Summary'!A90,LEN('Data Summary'!A90)-9)</f>
        <v>#VALUE!</v>
      </c>
      <c r="B90" s="36" t="str">
        <f ca="true">+IF(ISTEXT('Data Summary'!B90),'Data Summary'!B90,"")</f>
        <v/>
      </c>
      <c r="C90" s="332"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3" t="e">
        <f ca="true">+RIGHT('Data Summary'!A91,LEN('Data Summary'!A91)-9)</f>
        <v>#VALUE!</v>
      </c>
      <c r="B91" s="36" t="str">
        <f ca="true">+IF(ISTEXT('Data Summary'!B91),'Data Summary'!B91,"")</f>
        <v/>
      </c>
      <c r="C91" s="332"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3" t="e">
        <f ca="true">+RIGHT('Data Summary'!A92,LEN('Data Summary'!A92)-9)</f>
        <v>#VALUE!</v>
      </c>
      <c r="B92" s="36" t="str">
        <f ca="true">+IF(ISTEXT('Data Summary'!B92),'Data Summary'!B92,"")</f>
        <v/>
      </c>
      <c r="C92" s="332"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3" t="e">
        <f ca="true">+RIGHT('Data Summary'!A93,LEN('Data Summary'!A93)-9)</f>
        <v>#VALUE!</v>
      </c>
      <c r="B93" s="36" t="str">
        <f ca="true">+IF(ISTEXT('Data Summary'!B93),'Data Summary'!B93,"")</f>
        <v/>
      </c>
      <c r="C93" s="332"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3" t="e">
        <f ca="true">+RIGHT('Data Summary'!A94,LEN('Data Summary'!A94)-9)</f>
        <v>#VALUE!</v>
      </c>
      <c r="B94" s="36" t="str">
        <f ca="true">+IF(ISTEXT('Data Summary'!B94),'Data Summary'!B94,"")</f>
        <v/>
      </c>
      <c r="C94" s="332"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3" t="e">
        <f ca="true">+RIGHT('Data Summary'!A95,LEN('Data Summary'!A95)-9)</f>
        <v>#VALUE!</v>
      </c>
      <c r="B95" s="36" t="str">
        <f ca="true">+IF(ISTEXT('Data Summary'!B95),'Data Summary'!B95,"")</f>
        <v/>
      </c>
      <c r="C95" s="332"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3" t="e">
        <f ca="true">+RIGHT('Data Summary'!A96,LEN('Data Summary'!A96)-9)</f>
        <v>#VALUE!</v>
      </c>
      <c r="B96" s="36" t="str">
        <f ca="true">+IF(ISTEXT('Data Summary'!B96),'Data Summary'!B96,"")</f>
        <v/>
      </c>
      <c r="C96" s="332"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3" t="e">
        <f ca="true">+RIGHT('Data Summary'!A97,LEN('Data Summary'!A97)-9)</f>
        <v>#VALUE!</v>
      </c>
      <c r="B97" s="36" t="str">
        <f ca="true">+IF(ISTEXT('Data Summary'!B97),'Data Summary'!B97,"")</f>
        <v/>
      </c>
      <c r="C97" s="332"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3" t="e">
        <f ca="true">+RIGHT('Data Summary'!A98,LEN('Data Summary'!A98)-9)</f>
        <v>#VALUE!</v>
      </c>
      <c r="B98" s="36" t="str">
        <f ca="true">+IF(ISTEXT('Data Summary'!B98),'Data Summary'!B98,"")</f>
        <v/>
      </c>
      <c r="C98" s="332"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3" t="e">
        <f ca="true">+RIGHT('Data Summary'!A99,LEN('Data Summary'!A99)-9)</f>
        <v>#VALUE!</v>
      </c>
      <c r="B99" s="36" t="str">
        <f ca="true">+IF(ISTEXT('Data Summary'!B99),'Data Summary'!B99,"")</f>
        <v/>
      </c>
      <c r="C99" s="332"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3" t="e">
        <f ca="true">+RIGHT('Data Summary'!A100,LEN('Data Summary'!A100)-9)</f>
        <v>#VALUE!</v>
      </c>
      <c r="B100" s="36" t="str">
        <f ca="true">+IF(ISTEXT('Data Summary'!B100),'Data Summary'!B100,"")</f>
        <v/>
      </c>
      <c r="C100" s="332"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3" t="e">
        <f ca="true">+RIGHT('Data Summary'!A101,LEN('Data Summary'!A101)-9)</f>
        <v>#VALUE!</v>
      </c>
      <c r="B101" s="36" t="str">
        <f ca="true">+IF(ISTEXT('Data Summary'!B101),'Data Summary'!B101,"")</f>
        <v/>
      </c>
      <c r="C101" s="332"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3" t="e">
        <f ca="true">+RIGHT('Data Summary'!A102,LEN('Data Summary'!A102)-9)</f>
        <v>#VALUE!</v>
      </c>
      <c r="B102" s="36" t="str">
        <f ca="true">+IF(ISTEXT('Data Summary'!B102),'Data Summary'!B102,"")</f>
        <v/>
      </c>
      <c r="C102" s="332"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3" t="e">
        <f ca="true">+RIGHT('Data Summary'!A103,LEN('Data Summary'!A103)-9)</f>
        <v>#VALUE!</v>
      </c>
      <c r="B103" s="36" t="str">
        <f ca="true">+IF(ISTEXT('Data Summary'!B103),'Data Summary'!B103,"")</f>
        <v/>
      </c>
      <c r="C103" s="332"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3" t="e">
        <f ca="true">+RIGHT('Data Summary'!A104,LEN('Data Summary'!A104)-9)</f>
        <v>#VALUE!</v>
      </c>
      <c r="B104" s="36" t="str">
        <f ca="true">+IF(ISTEXT('Data Summary'!B104),'Data Summary'!B104,"")</f>
        <v/>
      </c>
      <c r="C104" s="332"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3" t="e">
        <f ca="true">+RIGHT('Data Summary'!A105,LEN('Data Summary'!A105)-9)</f>
        <v>#VALUE!</v>
      </c>
      <c r="B105" s="36" t="str">
        <f ca="true">+IF(ISTEXT('Data Summary'!B105),'Data Summary'!B105,"")</f>
        <v/>
      </c>
      <c r="C105" s="332"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3" t="e">
        <f ca="true">+RIGHT('Data Summary'!A106,LEN('Data Summary'!A106)-9)</f>
        <v>#VALUE!</v>
      </c>
      <c r="B106" s="36" t="str">
        <f ca="true">+IF(ISTEXT('Data Summary'!B106),'Data Summary'!B106,"")</f>
        <v/>
      </c>
      <c r="C106" s="332"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3" t="e">
        <f ca="true">+RIGHT('Data Summary'!A107,LEN('Data Summary'!A107)-9)</f>
        <v>#VALUE!</v>
      </c>
      <c r="B107" s="36" t="str">
        <f ca="true">+IF(ISTEXT('Data Summary'!B107),'Data Summary'!B107,"")</f>
        <v/>
      </c>
      <c r="C107" s="332"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3" t="e">
        <f ca="true">+RIGHT('Data Summary'!A108,LEN('Data Summary'!A108)-9)</f>
        <v>#VALUE!</v>
      </c>
      <c r="B108" s="36" t="str">
        <f ca="true">+IF(ISTEXT('Data Summary'!B108),'Data Summary'!B108,"")</f>
        <v/>
      </c>
      <c r="C108" s="332"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3" t="e">
        <f ca="true">+RIGHT('Data Summary'!A109,LEN('Data Summary'!A109)-9)</f>
        <v>#VALUE!</v>
      </c>
      <c r="B109" s="36" t="str">
        <f ca="true">+IF(ISTEXT('Data Summary'!B109),'Data Summary'!B109,"")</f>
        <v/>
      </c>
      <c r="C109" s="332"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3" t="e">
        <f ca="true">+RIGHT('Data Summary'!A110,LEN('Data Summary'!A110)-9)</f>
        <v>#VALUE!</v>
      </c>
      <c r="B110" s="36" t="str">
        <f ca="true">+IF(ISTEXT('Data Summary'!B110),'Data Summary'!B110,"")</f>
        <v/>
      </c>
      <c r="C110" s="332"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3" t="e">
        <f ca="true">+RIGHT('Data Summary'!A111,LEN('Data Summary'!A111)-9)</f>
        <v>#VALUE!</v>
      </c>
      <c r="B111" s="36" t="str">
        <f ca="true">+IF(ISTEXT('Data Summary'!B111),'Data Summary'!B111,"")</f>
        <v/>
      </c>
      <c r="C111" s="332"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3" t="e">
        <f ca="true">+RIGHT('Data Summary'!A112,LEN('Data Summary'!A112)-9)</f>
        <v>#VALUE!</v>
      </c>
      <c r="B112" s="36" t="str">
        <f ca="true">+IF(ISTEXT('Data Summary'!B112),'Data Summary'!B112,"")</f>
        <v/>
      </c>
      <c r="C112" s="332"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3" t="e">
        <f ca="true">+RIGHT('Data Summary'!A113,LEN('Data Summary'!A113)-9)</f>
        <v>#VALUE!</v>
      </c>
      <c r="B113" s="36" t="str">
        <f ca="true">+IF(ISTEXT('Data Summary'!B113),'Data Summary'!B113,"")</f>
        <v/>
      </c>
      <c r="C113" s="332"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3" t="e">
        <f ca="true">+RIGHT('Data Summary'!A114,LEN('Data Summary'!A114)-9)</f>
        <v>#VALUE!</v>
      </c>
      <c r="B114" s="36" t="str">
        <f ca="true">+IF(ISTEXT('Data Summary'!B114),'Data Summary'!B114,"")</f>
        <v/>
      </c>
      <c r="C114" s="332"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3" t="e">
        <f ca="true">+RIGHT('Data Summary'!A115,LEN('Data Summary'!A115)-9)</f>
        <v>#VALUE!</v>
      </c>
      <c r="B115" s="36" t="str">
        <f ca="true">+IF(ISTEXT('Data Summary'!B115),'Data Summary'!B115,"")</f>
        <v/>
      </c>
      <c r="C115" s="332"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3" t="e">
        <f ca="true">+RIGHT('Data Summary'!A116,LEN('Data Summary'!A116)-9)</f>
        <v>#VALUE!</v>
      </c>
      <c r="B116" s="36" t="str">
        <f ca="true">+IF(ISTEXT('Data Summary'!B116),'Data Summary'!B116,"")</f>
        <v/>
      </c>
      <c r="C116" s="332"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3" t="e">
        <f ca="true">+RIGHT('Data Summary'!A117,LEN('Data Summary'!A117)-9)</f>
        <v>#VALUE!</v>
      </c>
      <c r="B117" s="36" t="str">
        <f ca="true">+IF(ISTEXT('Data Summary'!B117),'Data Summary'!B117,"")</f>
        <v/>
      </c>
      <c r="C117" s="332"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3" t="e">
        <f ca="true">+RIGHT('Data Summary'!A118,LEN('Data Summary'!A118)-9)</f>
        <v>#VALUE!</v>
      </c>
      <c r="B118" s="36" t="str">
        <f ca="true">+IF(ISTEXT('Data Summary'!B118),'Data Summary'!B118,"")</f>
        <v/>
      </c>
      <c r="C118" s="332"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3" t="e">
        <f ca="true">+RIGHT('Data Summary'!A119,LEN('Data Summary'!A119)-9)</f>
        <v>#VALUE!</v>
      </c>
      <c r="B119" s="36" t="str">
        <f ca="true">+IF(ISTEXT('Data Summary'!B119),'Data Summary'!B119,"")</f>
        <v/>
      </c>
      <c r="C119" s="332"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3" t="e">
        <f ca="true">+RIGHT('Data Summary'!A120,LEN('Data Summary'!A120)-9)</f>
        <v>#VALUE!</v>
      </c>
      <c r="B120" s="36" t="str">
        <f ca="true">+IF(ISTEXT('Data Summary'!B120),'Data Summary'!B120,"")</f>
        <v/>
      </c>
      <c r="C120" s="332"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3" t="e">
        <f ca="true">+RIGHT('Data Summary'!A121,LEN('Data Summary'!A121)-9)</f>
        <v>#VALUE!</v>
      </c>
      <c r="B121" s="36" t="str">
        <f ca="true">+IF(ISTEXT('Data Summary'!B121),'Data Summary'!B121,"")</f>
        <v/>
      </c>
      <c r="C121" s="332"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3" t="e">
        <f ca="true">+RIGHT('Data Summary'!A122,LEN('Data Summary'!A122)-9)</f>
        <v>#VALUE!</v>
      </c>
      <c r="B122" s="36" t="str">
        <f ca="true">+IF(ISTEXT('Data Summary'!B122),'Data Summary'!B122,"")</f>
        <v/>
      </c>
      <c r="C122" s="332"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3" t="e">
        <f ca="true">+RIGHT('Data Summary'!A123,LEN('Data Summary'!A123)-9)</f>
        <v>#VALUE!</v>
      </c>
      <c r="B123" s="36" t="str">
        <f ca="true">+IF(ISTEXT('Data Summary'!B123),'Data Summary'!B123,"")</f>
        <v/>
      </c>
      <c r="C123" s="332"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3" t="e">
        <f ca="true">+RIGHT('Data Summary'!A124,LEN('Data Summary'!A124)-9)</f>
        <v>#VALUE!</v>
      </c>
      <c r="B124" s="36" t="str">
        <f ca="true">+IF(ISTEXT('Data Summary'!B124),'Data Summary'!B124,"")</f>
        <v/>
      </c>
      <c r="C124" s="332"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3" t="e">
        <f ca="true">+RIGHT('Data Summary'!A125,LEN('Data Summary'!A125)-9)</f>
        <v>#VALUE!</v>
      </c>
      <c r="B125" s="36" t="str">
        <f ca="true">+IF(ISTEXT('Data Summary'!B125),'Data Summary'!B125,"")</f>
        <v/>
      </c>
      <c r="C125" s="332"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3" t="e">
        <f ca="true">+RIGHT('Data Summary'!A126,LEN('Data Summary'!A126)-9)</f>
        <v>#VALUE!</v>
      </c>
      <c r="B126" s="36" t="str">
        <f ca="true">+IF(ISTEXT('Data Summary'!B126),'Data Summary'!B126,"")</f>
        <v/>
      </c>
      <c r="C126" s="332"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3" t="e">
        <f ca="true">+RIGHT('Data Summary'!A127,LEN('Data Summary'!A127)-9)</f>
        <v>#VALUE!</v>
      </c>
      <c r="B127" s="36" t="str">
        <f ca="true">+IF(ISTEXT('Data Summary'!B127),'Data Summary'!B127,"")</f>
        <v/>
      </c>
      <c r="C127" s="332"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3" t="e">
        <f ca="true">+RIGHT('Data Summary'!A128,LEN('Data Summary'!A128)-9)</f>
        <v>#VALUE!</v>
      </c>
      <c r="B128" s="36" t="str">
        <f ca="true">+IF(ISTEXT('Data Summary'!B128),'Data Summary'!B128,"")</f>
        <v/>
      </c>
      <c r="C128" s="332"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3" t="e">
        <f ca="true">+RIGHT('Data Summary'!A129,LEN('Data Summary'!A129)-9)</f>
        <v>#VALUE!</v>
      </c>
      <c r="B129" s="36" t="str">
        <f ca="true">+IF(ISTEXT('Data Summary'!B129),'Data Summary'!B129,"")</f>
        <v/>
      </c>
      <c r="C129" s="332"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3" t="e">
        <f ca="true">+RIGHT('Data Summary'!A130,LEN('Data Summary'!A130)-9)</f>
        <v>#VALUE!</v>
      </c>
      <c r="B130" s="36" t="str">
        <f ca="true">+IF(ISTEXT('Data Summary'!B130),'Data Summary'!B130,"")</f>
        <v/>
      </c>
      <c r="C130" s="332"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3" t="e">
        <f ca="true">+RIGHT('Data Summary'!A131,LEN('Data Summary'!A131)-9)</f>
        <v>#VALUE!</v>
      </c>
      <c r="B131" s="36" t="str">
        <f ca="true">+IF(ISTEXT('Data Summary'!B131),'Data Summary'!B131,"")</f>
        <v/>
      </c>
      <c r="C131" s="332"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3" t="e">
        <f ca="true">+RIGHT('Data Summary'!A132,LEN('Data Summary'!A132)-9)</f>
        <v>#VALUE!</v>
      </c>
      <c r="B132" s="36" t="str">
        <f ca="true">+IF(ISTEXT('Data Summary'!B132),'Data Summary'!B132,"")</f>
        <v/>
      </c>
      <c r="C132" s="332"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3" t="e">
        <f ca="true">+RIGHT('Data Summary'!A133,LEN('Data Summary'!A133)-9)</f>
        <v>#VALUE!</v>
      </c>
      <c r="B133" s="36" t="str">
        <f ca="true">+IF(ISTEXT('Data Summary'!B133),'Data Summary'!B133,"")</f>
        <v/>
      </c>
      <c r="C133" s="332"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3" t="e">
        <f ca="true">+RIGHT('Data Summary'!A134,LEN('Data Summary'!A134)-9)</f>
        <v>#VALUE!</v>
      </c>
      <c r="B134" s="36" t="str">
        <f ca="true">+IF(ISTEXT('Data Summary'!B134),'Data Summary'!B134,"")</f>
        <v/>
      </c>
      <c r="C134" s="332"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3" t="e">
        <f ca="true">+RIGHT('Data Summary'!A135,LEN('Data Summary'!A135)-9)</f>
        <v>#VALUE!</v>
      </c>
      <c r="B135" s="36" t="str">
        <f ca="true">+IF(ISTEXT('Data Summary'!B135),'Data Summary'!B135,"")</f>
        <v/>
      </c>
      <c r="C135" s="332"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3" t="e">
        <f ca="true">+RIGHT('Data Summary'!A136,LEN('Data Summary'!A136)-9)</f>
        <v>#VALUE!</v>
      </c>
      <c r="B136" s="36" t="str">
        <f ca="true">+IF(ISTEXT('Data Summary'!B136),'Data Summary'!B136,"")</f>
        <v/>
      </c>
      <c r="C136" s="332"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3" t="e">
        <f ca="true">+RIGHT('Data Summary'!A137,LEN('Data Summary'!A137)-9)</f>
        <v>#VALUE!</v>
      </c>
      <c r="B137" s="36" t="str">
        <f ca="true">+IF(ISTEXT('Data Summary'!B137),'Data Summary'!B137,"")</f>
        <v/>
      </c>
      <c r="C137" s="332"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3" t="e">
        <f ca="true">+RIGHT('Data Summary'!A138,LEN('Data Summary'!A138)-9)</f>
        <v>#VALUE!</v>
      </c>
      <c r="B138" s="36" t="str">
        <f ca="true">+IF(ISTEXT('Data Summary'!B138),'Data Summary'!B138,"")</f>
        <v/>
      </c>
      <c r="C138" s="332"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3" t="e">
        <f ca="true">+RIGHT('Data Summary'!A139,LEN('Data Summary'!A139)-9)</f>
        <v>#VALUE!</v>
      </c>
      <c r="B139" s="36" t="str">
        <f ca="true">+IF(ISTEXT('Data Summary'!B139),'Data Summary'!B139,"")</f>
        <v/>
      </c>
      <c r="C139" s="332"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3" t="e">
        <f ca="true">+RIGHT('Data Summary'!A140,LEN('Data Summary'!A140)-9)</f>
        <v>#VALUE!</v>
      </c>
      <c r="B140" s="36" t="str">
        <f ca="true">+IF(ISTEXT('Data Summary'!B140),'Data Summary'!B140,"")</f>
        <v/>
      </c>
      <c r="C140" s="332"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3" t="e">
        <f ca="true">+RIGHT('Data Summary'!A141,LEN('Data Summary'!A141)-9)</f>
        <v>#VALUE!</v>
      </c>
      <c r="B141" s="36" t="str">
        <f ca="true">+IF(ISTEXT('Data Summary'!B141),'Data Summary'!B141,"")</f>
        <v/>
      </c>
      <c r="C141" s="332"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3" t="e">
        <f ca="true">+RIGHT('Data Summary'!A142,LEN('Data Summary'!A142)-9)</f>
        <v>#VALUE!</v>
      </c>
      <c r="B142" s="36" t="str">
        <f ca="true">+IF(ISTEXT('Data Summary'!B142),'Data Summary'!B142,"")</f>
        <v/>
      </c>
      <c r="C142" s="332"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3" t="e">
        <f ca="true">+RIGHT('Data Summary'!A143,LEN('Data Summary'!A143)-9)</f>
        <v>#VALUE!</v>
      </c>
      <c r="B143" s="36" t="str">
        <f ca="true">+IF(ISTEXT('Data Summary'!B143),'Data Summary'!B143,"")</f>
        <v/>
      </c>
      <c r="C143" s="332"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3" t="e">
        <f ca="true">+RIGHT('Data Summary'!A144,LEN('Data Summary'!A144)-9)</f>
        <v>#VALUE!</v>
      </c>
      <c r="B144" s="36" t="str">
        <f ca="true">+IF(ISTEXT('Data Summary'!B144),'Data Summary'!B144,"")</f>
        <v/>
      </c>
      <c r="C144" s="332"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3" t="e">
        <f ca="true">+RIGHT('Data Summary'!A145,LEN('Data Summary'!A145)-9)</f>
        <v>#VALUE!</v>
      </c>
      <c r="B145" s="36" t="str">
        <f ca="true">+IF(ISTEXT('Data Summary'!B145),'Data Summary'!B145,"")</f>
        <v/>
      </c>
      <c r="C145" s="332"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3" t="e">
        <f ca="true">+RIGHT('Data Summary'!A146,LEN('Data Summary'!A146)-9)</f>
        <v>#VALUE!</v>
      </c>
      <c r="B146" s="36" t="str">
        <f ca="true">+IF(ISTEXT('Data Summary'!B146),'Data Summary'!B146,"")</f>
        <v/>
      </c>
      <c r="C146" s="332"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3" t="e">
        <f ca="true">+RIGHT('Data Summary'!A147,LEN('Data Summary'!A147)-9)</f>
        <v>#VALUE!</v>
      </c>
      <c r="B147" s="36" t="str">
        <f ca="true">+IF(ISTEXT('Data Summary'!B147),'Data Summary'!B147,"")</f>
        <v/>
      </c>
      <c r="C147" s="332"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3" t="e">
        <f ca="true">+RIGHT('Data Summary'!A148,LEN('Data Summary'!A148)-9)</f>
        <v>#VALUE!</v>
      </c>
      <c r="B148" s="36" t="str">
        <f ca="true">+IF(ISTEXT('Data Summary'!B148),'Data Summary'!B148,"")</f>
        <v/>
      </c>
      <c r="C148" s="332"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3" t="e">
        <f ca="true">+RIGHT('Data Summary'!A149,LEN('Data Summary'!A149)-9)</f>
        <v>#VALUE!</v>
      </c>
      <c r="B149" s="36" t="str">
        <f ca="true">+IF(ISTEXT('Data Summary'!B149),'Data Summary'!B149,"")</f>
        <v/>
      </c>
      <c r="C149" s="332"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3" t="e">
        <f ca="true">+RIGHT('Data Summary'!A150,LEN('Data Summary'!A150)-9)</f>
        <v>#VALUE!</v>
      </c>
      <c r="B150" s="36" t="str">
        <f ca="true">+IF(ISTEXT('Data Summary'!B150),'Data Summary'!B150,"")</f>
        <v/>
      </c>
      <c r="C150" s="332"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3" t="e">
        <f ca="true">+RIGHT('Data Summary'!A151,LEN('Data Summary'!A151)-9)</f>
        <v>#VALUE!</v>
      </c>
      <c r="B151" s="36" t="str">
        <f ca="true">+IF(ISTEXT('Data Summary'!B151),'Data Summary'!B151,"")</f>
        <v/>
      </c>
      <c r="C151" s="332"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3" t="e">
        <f ca="true">+RIGHT('Data Summary'!A152,LEN('Data Summary'!A152)-9)</f>
        <v>#VALUE!</v>
      </c>
      <c r="B152" s="36" t="str">
        <f ca="true">+IF(ISTEXT('Data Summary'!B152),'Data Summary'!B152,"")</f>
        <v/>
      </c>
      <c r="C152" s="332"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3" t="e">
        <f ca="true">+RIGHT('Data Summary'!A153,LEN('Data Summary'!A153)-9)</f>
        <v>#VALUE!</v>
      </c>
      <c r="B153" s="36" t="str">
        <f ca="true">+IF(ISTEXT('Data Summary'!B153),'Data Summary'!B153,"")</f>
        <v/>
      </c>
      <c r="C153" s="332"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3" t="e">
        <f ca="true">+RIGHT('Data Summary'!A154,LEN('Data Summary'!A154)-9)</f>
        <v>#VALUE!</v>
      </c>
      <c r="B154" s="36" t="str">
        <f ca="true">+IF(ISTEXT('Data Summary'!B154),'Data Summary'!B154,"")</f>
        <v/>
      </c>
      <c r="C154" s="332"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3" t="e">
        <f ca="true">+RIGHT('Data Summary'!A155,LEN('Data Summary'!A155)-9)</f>
        <v>#VALUE!</v>
      </c>
      <c r="B155" s="36" t="str">
        <f ca="true">+IF(ISTEXT('Data Summary'!B155),'Data Summary'!B155,"")</f>
        <v/>
      </c>
      <c r="C155" s="332"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3" t="e">
        <f ca="true">+RIGHT('Data Summary'!A156,LEN('Data Summary'!A156)-9)</f>
        <v>#VALUE!</v>
      </c>
      <c r="B156" s="36" t="str">
        <f ca="true">+IF(ISTEXT('Data Summary'!B156),'Data Summary'!B156,"")</f>
        <v/>
      </c>
      <c r="C156" s="332"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3" t="e">
        <f ca="true">+RIGHT('Data Summary'!A157,LEN('Data Summary'!A157)-9)</f>
        <v>#VALUE!</v>
      </c>
      <c r="B157" s="36" t="str">
        <f ca="true">+IF(ISTEXT('Data Summary'!B157),'Data Summary'!B157,"")</f>
        <v/>
      </c>
      <c r="C157" s="332"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3" t="e">
        <f ca="true">+RIGHT('Data Summary'!A158,LEN('Data Summary'!A158)-9)</f>
        <v>#VALUE!</v>
      </c>
      <c r="B158" s="36" t="str">
        <f ca="true">+IF(ISTEXT('Data Summary'!B158),'Data Summary'!B158,"")</f>
        <v/>
      </c>
      <c r="C158" s="332"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3" t="e">
        <f ca="true">+RIGHT('Data Summary'!A159,LEN('Data Summary'!A159)-9)</f>
        <v>#VALUE!</v>
      </c>
      <c r="B159" s="36" t="str">
        <f ca="true">+IF(ISTEXT('Data Summary'!B159),'Data Summary'!B159,"")</f>
        <v/>
      </c>
      <c r="C159" s="332"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3" t="e">
        <f ca="true">+RIGHT('Data Summary'!A160,LEN('Data Summary'!A160)-9)</f>
        <v>#VALUE!</v>
      </c>
      <c r="B160" s="36" t="str">
        <f ca="true">+IF(ISTEXT('Data Summary'!B160),'Data Summary'!B160,"")</f>
        <v/>
      </c>
      <c r="C160" s="332"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3" t="e">
        <f ca="true">+RIGHT('Data Summary'!A161,LEN('Data Summary'!A161)-9)</f>
        <v>#VALUE!</v>
      </c>
      <c r="B161" s="36" t="str">
        <f ca="true">+IF(ISTEXT('Data Summary'!B161),'Data Summary'!B161,"")</f>
        <v/>
      </c>
      <c r="C161" s="332"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3" t="e">
        <f ca="true">+RIGHT('Data Summary'!A162,LEN('Data Summary'!A162)-9)</f>
        <v>#VALUE!</v>
      </c>
      <c r="B162" s="36" t="str">
        <f ca="true">+IF(ISTEXT('Data Summary'!B162),'Data Summary'!B162,"")</f>
        <v/>
      </c>
      <c r="C162" s="332"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3" t="e">
        <f ca="true">+RIGHT('Data Summary'!A163,LEN('Data Summary'!A163)-9)</f>
        <v>#VALUE!</v>
      </c>
      <c r="B163" s="36" t="str">
        <f ca="true">+IF(ISTEXT('Data Summary'!B163),'Data Summary'!B163,"")</f>
        <v/>
      </c>
      <c r="C163" s="332"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3" t="e">
        <f ca="true">+RIGHT('Data Summary'!A164,LEN('Data Summary'!A164)-9)</f>
        <v>#VALUE!</v>
      </c>
      <c r="B164" s="36" t="str">
        <f ca="true">+IF(ISTEXT('Data Summary'!B164),'Data Summary'!B164,"")</f>
        <v/>
      </c>
      <c r="C164" s="332"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3" t="e">
        <f ca="true">+RIGHT('Data Summary'!A165,LEN('Data Summary'!A165)-9)</f>
        <v>#VALUE!</v>
      </c>
      <c r="B165" s="36" t="str">
        <f ca="true">+IF(ISTEXT('Data Summary'!B165),'Data Summary'!B165,"")</f>
        <v/>
      </c>
      <c r="C165" s="332"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3" t="e">
        <f ca="true">+RIGHT('Data Summary'!A166,LEN('Data Summary'!A166)-9)</f>
        <v>#VALUE!</v>
      </c>
      <c r="B166" s="36" t="str">
        <f ca="true">+IF(ISTEXT('Data Summary'!B166),'Data Summary'!B166,"")</f>
        <v/>
      </c>
      <c r="C166" s="332"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3" t="e">
        <f ca="true">+RIGHT('Data Summary'!A167,LEN('Data Summary'!A167)-9)</f>
        <v>#VALUE!</v>
      </c>
      <c r="B167" s="36" t="str">
        <f ca="true">+IF(ISTEXT('Data Summary'!B167),'Data Summary'!B167,"")</f>
        <v/>
      </c>
      <c r="C167" s="332"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3" t="e">
        <f ca="true">+RIGHT('Data Summary'!A168,LEN('Data Summary'!A168)-9)</f>
        <v>#VALUE!</v>
      </c>
      <c r="B168" s="36" t="str">
        <f ca="true">+IF(ISTEXT('Data Summary'!B168),'Data Summary'!B168,"")</f>
        <v/>
      </c>
      <c r="C168" s="332"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3" t="e">
        <f ca="true">+RIGHT('Data Summary'!A169,LEN('Data Summary'!A169)-9)</f>
        <v>#VALUE!</v>
      </c>
      <c r="B169" s="36" t="str">
        <f ca="true">+IF(ISTEXT('Data Summary'!B169),'Data Summary'!B169,"")</f>
        <v/>
      </c>
      <c r="C169" s="332"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3" t="e">
        <f ca="true">+RIGHT('Data Summary'!A170,LEN('Data Summary'!A170)-9)</f>
        <v>#VALUE!</v>
      </c>
      <c r="B170" s="36" t="str">
        <f ca="true">+IF(ISTEXT('Data Summary'!B170),'Data Summary'!B170,"")</f>
        <v/>
      </c>
      <c r="C170" s="332"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3" t="e">
        <f ca="true">+RIGHT('Data Summary'!A171,LEN('Data Summary'!A171)-9)</f>
        <v>#VALUE!</v>
      </c>
      <c r="B171" s="36" t="str">
        <f ca="true">+IF(ISTEXT('Data Summary'!B171),'Data Summary'!B171,"")</f>
        <v/>
      </c>
      <c r="C171" s="332"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3" t="e">
        <f ca="true">+RIGHT('Data Summary'!A172,LEN('Data Summary'!A172)-9)</f>
        <v>#VALUE!</v>
      </c>
      <c r="B172" s="36" t="str">
        <f ca="true">+IF(ISTEXT('Data Summary'!B172),'Data Summary'!B172,"")</f>
        <v/>
      </c>
      <c r="C172" s="332"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3" t="e">
        <f ca="true">+RIGHT('Data Summary'!A173,LEN('Data Summary'!A173)-9)</f>
        <v>#VALUE!</v>
      </c>
      <c r="B173" s="36" t="str">
        <f ca="true">+IF(ISTEXT('Data Summary'!B173),'Data Summary'!B173,"")</f>
        <v/>
      </c>
      <c r="C173" s="332"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3" t="e">
        <f ca="true">+RIGHT('Data Summary'!A174,LEN('Data Summary'!A174)-9)</f>
        <v>#VALUE!</v>
      </c>
      <c r="B174" s="36" t="str">
        <f ca="true">+IF(ISTEXT('Data Summary'!B174),'Data Summary'!B174,"")</f>
        <v/>
      </c>
      <c r="C174" s="332"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3" t="e">
        <f ca="true">+RIGHT('Data Summary'!A175,LEN('Data Summary'!A175)-9)</f>
        <v>#VALUE!</v>
      </c>
      <c r="B175" s="36" t="str">
        <f ca="true">+IF(ISTEXT('Data Summary'!B175),'Data Summary'!B175,"")</f>
        <v/>
      </c>
      <c r="C175" s="332"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3" t="e">
        <f ca="true">+RIGHT('Data Summary'!A176,LEN('Data Summary'!A176)-9)</f>
        <v>#VALUE!</v>
      </c>
      <c r="B176" s="36" t="str">
        <f ca="true">+IF(ISTEXT('Data Summary'!B176),'Data Summary'!B176,"")</f>
        <v/>
      </c>
      <c r="C176" s="332"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3" t="e">
        <f ca="true">+RIGHT('Data Summary'!A177,LEN('Data Summary'!A177)-9)</f>
        <v>#VALUE!</v>
      </c>
      <c r="B177" s="36" t="str">
        <f ca="true">+IF(ISTEXT('Data Summary'!B177),'Data Summary'!B177,"")</f>
        <v/>
      </c>
      <c r="C177" s="332"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3" t="e">
        <f ca="true">+RIGHT('Data Summary'!A178,LEN('Data Summary'!A178)-9)</f>
        <v>#VALUE!</v>
      </c>
      <c r="B178" s="36" t="str">
        <f ca="true">+IF(ISTEXT('Data Summary'!B178),'Data Summary'!B178,"")</f>
        <v/>
      </c>
      <c r="C178" s="332"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3" t="e">
        <f ca="true">+RIGHT('Data Summary'!A179,LEN('Data Summary'!A179)-9)</f>
        <v>#VALUE!</v>
      </c>
      <c r="B179" s="36" t="str">
        <f ca="true">+IF(ISTEXT('Data Summary'!B179),'Data Summary'!B179,"")</f>
        <v/>
      </c>
      <c r="C179" s="332"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3" t="e">
        <f ca="true">+RIGHT('Data Summary'!A180,LEN('Data Summary'!A180)-9)</f>
        <v>#VALUE!</v>
      </c>
      <c r="B180" s="36" t="str">
        <f ca="true">+IF(ISTEXT('Data Summary'!B180),'Data Summary'!B180,"")</f>
        <v/>
      </c>
      <c r="C180" s="332"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3" t="e">
        <f ca="true">+RIGHT('Data Summary'!A181,LEN('Data Summary'!A181)-9)</f>
        <v>#VALUE!</v>
      </c>
      <c r="B181" s="36" t="str">
        <f ca="true">+IF(ISTEXT('Data Summary'!B181),'Data Summary'!B181,"")</f>
        <v/>
      </c>
      <c r="C181" s="332"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3" t="e">
        <f ca="true">+RIGHT('Data Summary'!A182,LEN('Data Summary'!A182)-9)</f>
        <v>#VALUE!</v>
      </c>
      <c r="B182" s="36" t="str">
        <f ca="true">+IF(ISTEXT('Data Summary'!B182),'Data Summary'!B182,"")</f>
        <v/>
      </c>
      <c r="C182" s="332"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3" t="e">
        <f ca="true">+RIGHT('Data Summary'!A183,LEN('Data Summary'!A183)-9)</f>
        <v>#VALUE!</v>
      </c>
      <c r="B183" s="36" t="str">
        <f ca="true">+IF(ISTEXT('Data Summary'!B183),'Data Summary'!B183,"")</f>
        <v/>
      </c>
      <c r="C183" s="332"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3" t="e">
        <f ca="true">+RIGHT('Data Summary'!A184,LEN('Data Summary'!A184)-9)</f>
        <v>#VALUE!</v>
      </c>
      <c r="B184" s="36" t="str">
        <f ca="true">+IF(ISTEXT('Data Summary'!B184),'Data Summary'!B184,"")</f>
        <v/>
      </c>
      <c r="C184" s="332"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3" t="e">
        <f ca="true">+RIGHT('Data Summary'!A185,LEN('Data Summary'!A185)-9)</f>
        <v>#VALUE!</v>
      </c>
      <c r="B185" s="36" t="str">
        <f ca="true">+IF(ISTEXT('Data Summary'!B185),'Data Summary'!B185,"")</f>
        <v/>
      </c>
      <c r="C185" s="332"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3" t="e">
        <f ca="true">+RIGHT('Data Summary'!A186,LEN('Data Summary'!A186)-9)</f>
        <v>#VALUE!</v>
      </c>
      <c r="B186" s="36" t="str">
        <f ca="true">+IF(ISTEXT('Data Summary'!B186),'Data Summary'!B186,"")</f>
        <v/>
      </c>
      <c r="C186" s="332"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3" t="e">
        <f ca="true">+RIGHT('Data Summary'!A187,LEN('Data Summary'!A187)-9)</f>
        <v>#VALUE!</v>
      </c>
      <c r="B187" s="36" t="str">
        <f ca="true">+IF(ISTEXT('Data Summary'!B187),'Data Summary'!B187,"")</f>
        <v/>
      </c>
      <c r="C187" s="332"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3" t="e">
        <f ca="true">+RIGHT('Data Summary'!A188,LEN('Data Summary'!A188)-9)</f>
        <v>#VALUE!</v>
      </c>
      <c r="B188" s="36" t="str">
        <f ca="true">+IF(ISTEXT('Data Summary'!B188),'Data Summary'!B188,"")</f>
        <v/>
      </c>
      <c r="C188" s="332"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3" t="e">
        <f ca="true">+RIGHT('Data Summary'!A189,LEN('Data Summary'!A189)-9)</f>
        <v>#VALUE!</v>
      </c>
      <c r="B189" s="36" t="str">
        <f ca="true">+IF(ISTEXT('Data Summary'!B189),'Data Summary'!B189,"")</f>
        <v/>
      </c>
      <c r="C189" s="332"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3" t="e">
        <f ca="true">+RIGHT('Data Summary'!A190,LEN('Data Summary'!A190)-9)</f>
        <v>#VALUE!</v>
      </c>
      <c r="B190" s="36" t="str">
        <f ca="true">+IF(ISTEXT('Data Summary'!B190),'Data Summary'!B190,"")</f>
        <v/>
      </c>
      <c r="C190" s="332"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3" t="e">
        <f ca="true">+RIGHT('Data Summary'!A191,LEN('Data Summary'!A191)-9)</f>
        <v>#VALUE!</v>
      </c>
      <c r="B191" s="36" t="str">
        <f ca="true">+IF(ISTEXT('Data Summary'!B191),'Data Summary'!B191,"")</f>
        <v/>
      </c>
      <c r="C191" s="332"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3" t="e">
        <f ca="true">+RIGHT('Data Summary'!A192,LEN('Data Summary'!A192)-9)</f>
        <v>#VALUE!</v>
      </c>
      <c r="B192" s="36" t="str">
        <f ca="true">+IF(ISTEXT('Data Summary'!B192),'Data Summary'!B192,"")</f>
        <v/>
      </c>
      <c r="C192" s="332"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3" t="e">
        <f ca="true">+RIGHT('Data Summary'!A193,LEN('Data Summary'!A193)-9)</f>
        <v>#VALUE!</v>
      </c>
      <c r="B193" s="36" t="str">
        <f ca="true">+IF(ISTEXT('Data Summary'!B193),'Data Summary'!B193,"")</f>
        <v/>
      </c>
      <c r="C193" s="332"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3" t="e">
        <f ca="true">+RIGHT('Data Summary'!A194,LEN('Data Summary'!A194)-9)</f>
        <v>#VALUE!</v>
      </c>
      <c r="B194" s="36" t="str">
        <f ca="true">+IF(ISTEXT('Data Summary'!B194),'Data Summary'!B194,"")</f>
        <v/>
      </c>
      <c r="C194" s="332"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3" t="e">
        <f ca="true">+RIGHT('Data Summary'!A195,LEN('Data Summary'!A195)-9)</f>
        <v>#VALUE!</v>
      </c>
      <c r="B195" s="36" t="str">
        <f ca="true">+IF(ISTEXT('Data Summary'!B195),'Data Summary'!B195,"")</f>
        <v/>
      </c>
      <c r="C195" s="332"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3" t="e">
        <f ca="true">+RIGHT('Data Summary'!A196,LEN('Data Summary'!A196)-9)</f>
        <v>#VALUE!</v>
      </c>
      <c r="B196" s="36" t="str">
        <f ca="true">+IF(ISTEXT('Data Summary'!B196),'Data Summary'!B196,"")</f>
        <v/>
      </c>
      <c r="C196" s="332"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3" t="e">
        <f ca="true">+RIGHT('Data Summary'!A197,LEN('Data Summary'!A197)-9)</f>
        <v>#VALUE!</v>
      </c>
      <c r="B197" s="36" t="str">
        <f ca="true">+IF(ISTEXT('Data Summary'!B197),'Data Summary'!B197,"")</f>
        <v/>
      </c>
      <c r="C197" s="332"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3" t="e">
        <f ca="true">+RIGHT('Data Summary'!A198,LEN('Data Summary'!A198)-9)</f>
        <v>#VALUE!</v>
      </c>
      <c r="B198" s="36" t="str">
        <f ca="true">+IF(ISTEXT('Data Summary'!B198),'Data Summary'!B198,"")</f>
        <v/>
      </c>
      <c r="C198" s="332"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3" t="e">
        <f ca="true">+RIGHT('Data Summary'!A199,LEN('Data Summary'!A199)-9)</f>
        <v>#VALUE!</v>
      </c>
      <c r="B199" s="36" t="str">
        <f ca="true">+IF(ISTEXT('Data Summary'!B199),'Data Summary'!B199,"")</f>
        <v/>
      </c>
      <c r="C199" s="332"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3" t="e">
        <f ca="true">+RIGHT('Data Summary'!A200,LEN('Data Summary'!A200)-9)</f>
        <v>#VALUE!</v>
      </c>
      <c r="B200" s="36" t="str">
        <f ca="true">+IF(ISTEXT('Data Summary'!B200),'Data Summary'!B200,"")</f>
        <v/>
      </c>
      <c r="C200" s="332"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3" t="e">
        <f ca="true">+RIGHT('Data Summary'!A201,LEN('Data Summary'!A201)-9)</f>
        <v>#VALUE!</v>
      </c>
      <c r="B201" s="36" t="str">
        <f ca="true">+IF(ISTEXT('Data Summary'!B201),'Data Summary'!B201,"")</f>
        <v/>
      </c>
      <c r="C201" s="332"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3" t="e">
        <f ca="true">+RIGHT('Data Summary'!A202,LEN('Data Summary'!A202)-9)</f>
        <v>#VALUE!</v>
      </c>
      <c r="B202" s="36" t="str">
        <f ca="true">+IF(ISTEXT('Data Summary'!B202),'Data Summary'!B202,"")</f>
        <v/>
      </c>
      <c r="C202" s="332"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3" t="e">
        <f ca="true">+RIGHT('Data Summary'!A203,LEN('Data Summary'!A203)-9)</f>
        <v>#VALUE!</v>
      </c>
      <c r="B203" s="36" t="str">
        <f ca="true">+IF(ISTEXT('Data Summary'!B203),'Data Summary'!B203,"")</f>
        <v/>
      </c>
      <c r="C203" s="332"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3" t="e">
        <f ca="true">+RIGHT('Data Summary'!A204,LEN('Data Summary'!A204)-9)</f>
        <v>#VALUE!</v>
      </c>
      <c r="B204" s="36" t="str">
        <f ca="true">+IF(ISTEXT('Data Summary'!B204),'Data Summary'!B204,"")</f>
        <v/>
      </c>
      <c r="C204" s="332"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3" t="e">
        <f ca="true">+RIGHT('Data Summary'!A205,LEN('Data Summary'!A205)-9)</f>
        <v>#VALUE!</v>
      </c>
      <c r="B205" s="36" t="str">
        <f ca="true">+IF(ISTEXT('Data Summary'!B205),'Data Summary'!B205,"")</f>
        <v/>
      </c>
      <c r="C205" s="332"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3" t="e">
        <f ca="true">+RIGHT('Data Summary'!A206,LEN('Data Summary'!A206)-9)</f>
        <v>#VALUE!</v>
      </c>
      <c r="B206" s="36" t="str">
        <f ca="true">+IF(ISTEXT('Data Summary'!B206),'Data Summary'!B206,"")</f>
        <v/>
      </c>
      <c r="C206" s="332"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3" t="e">
        <f ca="true">+RIGHT('Data Summary'!A207,LEN('Data Summary'!A207)-9)</f>
        <v>#VALUE!</v>
      </c>
      <c r="B207" s="36" t="str">
        <f ca="true">+IF(ISTEXT('Data Summary'!B207),'Data Summary'!B207,"")</f>
        <v/>
      </c>
      <c r="C207" s="332"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729A-60B2-49D2-8AE4-E301A68B86FE}">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5" customWidth="true"/>
    <col min="2" max="2" width="7.5" style="191" customWidth="true"/>
    <col min="3" max="8" width="8.75" style="155" customWidth="true"/>
    <col min="9" max="9" width="9.375" style="155" customWidth="true"/>
    <col min="10" max="10" width="13.375" style="155" customWidth="true"/>
    <col min="11" max="11" width="7.5" style="155" customWidth="true"/>
    <col min="12" max="17" width="8.625" style="155" customWidth="true"/>
    <col min="18" max="18" width="6.5" style="155" customWidth="true"/>
    <col min="19" max="19" width="13.375" style="155" customWidth="true"/>
    <col min="20" max="20" width="7.5" style="155" customWidth="true"/>
    <col min="21" max="26" width="9.125" style="155" customWidth="true"/>
    <col min="27" max="16384" width="9" style="155"/>
  </cols>
  <sheetData>
    <row xmlns:x14ac="http://schemas.microsoft.com/office/spreadsheetml/2009/9/ac" r="1" ht="15.75" x14ac:dyDescent="0.25">
      <c r="A1" s="151" t="s">
        <v>48</v>
      </c>
      <c r="B1" s="152"/>
      <c r="C1" s="153"/>
      <c r="D1" s="153"/>
      <c r="E1" s="153"/>
      <c r="F1" s="153"/>
      <c r="G1" s="153"/>
      <c r="H1" s="558"/>
      <c r="I1" s="558"/>
      <c r="J1" s="558"/>
      <c r="K1" s="558"/>
      <c r="L1" s="558"/>
      <c r="M1" s="558"/>
      <c r="N1" s="558"/>
      <c r="O1" s="558"/>
      <c r="P1" s="558"/>
      <c r="Q1" s="153"/>
      <c r="R1" s="153"/>
      <c r="S1" s="153"/>
      <c r="T1" s="154"/>
      <c r="U1" s="154"/>
      <c r="V1" s="154"/>
      <c r="W1" s="154"/>
      <c r="X1" s="154"/>
      <c r="Y1" s="154"/>
      <c r="Z1" s="154"/>
      <c r="AA1" s="154"/>
    </row>
    <row xmlns:x14ac="http://schemas.microsoft.com/office/spreadsheetml/2009/9/ac" r="2" s="158" customFormat="true" ht="26.25" customHeight="true" x14ac:dyDescent="0.25">
      <c r="A2" s="156" t="s">
        <v>13</v>
      </c>
      <c r="B2" s="157"/>
      <c r="J2" s="156" t="s">
        <v>14</v>
      </c>
      <c r="R2" s="159"/>
      <c r="S2" s="160" t="s">
        <v>15</v>
      </c>
      <c r="W2" s="159"/>
      <c r="X2" s="159"/>
      <c r="Y2" s="161"/>
      <c r="Z2" s="161"/>
      <c r="AD2" s="162"/>
      <c r="AE2" s="162"/>
      <c r="AF2" s="162"/>
      <c r="AG2" s="162"/>
      <c r="AH2" s="162"/>
      <c r="AI2" s="162"/>
    </row>
    <row xmlns:x14ac="http://schemas.microsoft.com/office/spreadsheetml/2009/9/ac" r="3" ht="15.75" x14ac:dyDescent="0.25">
      <c r="A3" s="163"/>
      <c r="B3" s="164" t="s">
        <v>4</v>
      </c>
      <c r="C3" s="159" t="s">
        <v>7</v>
      </c>
      <c r="D3" s="159" t="s">
        <v>2</v>
      </c>
      <c r="E3" s="159" t="s">
        <v>1</v>
      </c>
      <c r="F3" s="159" t="s">
        <v>54</v>
      </c>
      <c r="G3" s="159" t="s">
        <v>17</v>
      </c>
      <c r="H3" s="159" t="s">
        <v>18</v>
      </c>
      <c r="I3" s="165"/>
      <c r="J3" s="163"/>
      <c r="K3" s="164" t="s">
        <v>4</v>
      </c>
      <c r="L3" s="159" t="s">
        <v>7</v>
      </c>
      <c r="M3" s="159" t="s">
        <v>2</v>
      </c>
      <c r="N3" s="159" t="s">
        <v>1</v>
      </c>
      <c r="O3" s="159" t="s">
        <v>54</v>
      </c>
      <c r="P3" s="159" t="s">
        <v>17</v>
      </c>
      <c r="Q3" s="159" t="s">
        <v>18</v>
      </c>
      <c r="R3" s="161"/>
      <c r="S3" s="166"/>
      <c r="T3" s="164" t="s">
        <v>4</v>
      </c>
      <c r="U3" s="159" t="s">
        <v>7</v>
      </c>
      <c r="V3" s="159" t="s">
        <v>2</v>
      </c>
      <c r="W3" s="159" t="s">
        <v>1</v>
      </c>
      <c r="X3" s="159" t="s">
        <v>54</v>
      </c>
      <c r="Y3" s="159" t="s">
        <v>17</v>
      </c>
      <c r="Z3" s="159" t="s">
        <v>18</v>
      </c>
      <c r="AB3" s="162"/>
      <c r="AC3" s="162"/>
      <c r="AD3" s="162"/>
      <c r="AE3" s="162"/>
      <c r="AF3" s="162"/>
      <c r="AG3" s="162"/>
    </row>
    <row xmlns:x14ac="http://schemas.microsoft.com/office/spreadsheetml/2009/9/ac" r="4" ht="15.75" x14ac:dyDescent="0.25">
      <c r="A4" s="163" t="s">
        <v>34</v>
      </c>
      <c r="B4" s="10">
        <v>2023</v>
      </c>
      <c r="C4" s="10">
        <v>49.142776220000002</v>
      </c>
      <c r="D4" s="10"/>
      <c r="E4" s="10"/>
      <c r="F4" s="10">
        <v>44.24512</v>
      </c>
      <c r="G4" s="10">
        <v>47.789409999999997</v>
      </c>
      <c r="H4" s="10">
        <v>50.653680000000001</v>
      </c>
      <c r="I4" s="165"/>
      <c r="J4" s="163" t="s">
        <v>34</v>
      </c>
      <c r="K4" s="10">
        <v>2023</v>
      </c>
      <c r="L4" s="10">
        <v>31.552589999999999</v>
      </c>
      <c r="M4" s="10"/>
      <c r="N4" s="10"/>
      <c r="O4" s="10"/>
      <c r="P4" s="10">
        <v>31.552589999999999</v>
      </c>
      <c r="Q4" s="10"/>
      <c r="R4" s="162"/>
      <c r="S4" s="163" t="s">
        <v>34</v>
      </c>
      <c r="T4" s="10">
        <v>2021</v>
      </c>
      <c r="U4" s="10">
        <v>35.21</v>
      </c>
      <c r="V4" s="10">
        <v>36.5</v>
      </c>
      <c r="W4" s="10">
        <v>26.26</v>
      </c>
      <c r="X4" s="10"/>
      <c r="Y4" s="10">
        <v>35.21</v>
      </c>
      <c r="Z4" s="10"/>
      <c r="AA4" s="162"/>
      <c r="AB4" s="162"/>
      <c r="AC4" s="162"/>
      <c r="AD4" s="162"/>
      <c r="AE4" s="162"/>
      <c r="AF4" s="162"/>
      <c r="AG4" s="162"/>
    </row>
    <row xmlns:x14ac="http://schemas.microsoft.com/office/spreadsheetml/2009/9/ac" r="5" ht="15.75" x14ac:dyDescent="0.25">
      <c r="A5" s="163" t="s">
        <v>35</v>
      </c>
      <c r="B5" s="10">
        <v>2023</v>
      </c>
      <c r="C5" s="10">
        <v>27.775539269999999</v>
      </c>
      <c r="D5" s="10"/>
      <c r="E5" s="10"/>
      <c r="F5" s="10">
        <v>37.994880000000002</v>
      </c>
      <c r="G5" s="10">
        <v>29.128905490000001</v>
      </c>
      <c r="H5" s="10">
        <v>31.576319999999999</v>
      </c>
      <c r="I5" s="165"/>
      <c r="J5" s="163" t="s">
        <v>35</v>
      </c>
      <c r="K5" s="10">
        <v>2023</v>
      </c>
      <c r="L5" s="10"/>
      <c r="M5" s="10"/>
      <c r="N5" s="10"/>
      <c r="O5" s="10"/>
      <c r="P5" s="10"/>
      <c r="Q5" s="10"/>
      <c r="R5" s="162"/>
      <c r="S5" s="163" t="s">
        <v>35</v>
      </c>
      <c r="T5" s="10">
        <v>2021</v>
      </c>
      <c r="U5" s="10">
        <v>25.16335072</v>
      </c>
      <c r="V5" s="10"/>
      <c r="W5" s="10"/>
      <c r="X5" s="10"/>
      <c r="Y5" s="10">
        <v>31.49</v>
      </c>
      <c r="Z5" s="10"/>
      <c r="AA5" s="162"/>
      <c r="AB5" s="162"/>
      <c r="AC5" s="162"/>
      <c r="AD5" s="162"/>
      <c r="AE5" s="162"/>
      <c r="AF5" s="162"/>
      <c r="AG5" s="162"/>
    </row>
    <row xmlns:x14ac="http://schemas.microsoft.com/office/spreadsheetml/2009/9/ac" r="6" s="158" customFormat="true" ht="15.75" x14ac:dyDescent="0.25">
      <c r="A6" s="163" t="s">
        <v>36</v>
      </c>
      <c r="B6" s="10">
        <v>2023</v>
      </c>
      <c r="C6" s="10">
        <v>23.081684509999999</v>
      </c>
      <c r="D6" s="10"/>
      <c r="E6" s="10"/>
      <c r="F6" s="10">
        <v>17.760000000000002</v>
      </c>
      <c r="G6" s="10">
        <v>23.081684509999999</v>
      </c>
      <c r="H6" s="10">
        <v>17.77</v>
      </c>
      <c r="I6" s="165"/>
      <c r="J6" s="163" t="s">
        <v>36</v>
      </c>
      <c r="K6" s="10">
        <v>2023</v>
      </c>
      <c r="L6" s="10"/>
      <c r="M6" s="10"/>
      <c r="N6" s="10"/>
      <c r="O6" s="10"/>
      <c r="P6" s="10"/>
      <c r="Q6" s="10"/>
      <c r="R6" s="161"/>
      <c r="S6" s="163" t="s">
        <v>36</v>
      </c>
      <c r="T6" s="10">
        <v>2021</v>
      </c>
      <c r="U6" s="10">
        <v>39.626649280000002</v>
      </c>
      <c r="V6" s="10"/>
      <c r="W6" s="10"/>
      <c r="X6" s="10">
        <v>50</v>
      </c>
      <c r="Y6" s="10">
        <v>33.299999999999997</v>
      </c>
      <c r="Z6" s="10">
        <v>50</v>
      </c>
      <c r="AA6" s="162"/>
      <c r="AB6" s="162"/>
      <c r="AC6" s="162"/>
      <c r="AD6" s="162"/>
      <c r="AE6" s="162"/>
      <c r="AF6" s="162"/>
      <c r="AG6" s="162"/>
    </row>
    <row xmlns:x14ac="http://schemas.microsoft.com/office/spreadsheetml/2009/9/ac" r="7" s="158" customFormat="true" ht="15.75" x14ac:dyDescent="0.25">
      <c r="A7" s="167" t="s">
        <v>218</v>
      </c>
      <c r="B7" s="10">
        <v>2023</v>
      </c>
      <c r="C7" s="10">
        <v>0</v>
      </c>
      <c r="D7" s="10">
        <v>100</v>
      </c>
      <c r="E7" s="10">
        <v>100</v>
      </c>
      <c r="F7" s="10">
        <v>0</v>
      </c>
      <c r="G7" s="10">
        <v>0</v>
      </c>
      <c r="H7" s="10">
        <v>0</v>
      </c>
      <c r="I7" s="162"/>
      <c r="J7" s="167" t="s">
        <v>218</v>
      </c>
      <c r="K7" s="10">
        <v>2023</v>
      </c>
      <c r="L7" s="10">
        <v>68.447410000000005</v>
      </c>
      <c r="M7" s="10">
        <v>100</v>
      </c>
      <c r="N7" s="10">
        <v>100</v>
      </c>
      <c r="O7" s="10">
        <v>100</v>
      </c>
      <c r="P7" s="10">
        <v>68.447410000000005</v>
      </c>
      <c r="Q7" s="10">
        <v>100</v>
      </c>
      <c r="R7" s="162"/>
      <c r="S7" s="167" t="s">
        <v>218</v>
      </c>
      <c r="T7" s="10">
        <v>2021</v>
      </c>
      <c r="U7" s="10">
        <v>0</v>
      </c>
      <c r="V7" s="10">
        <v>63.5</v>
      </c>
      <c r="W7" s="10">
        <v>73.739999999999995</v>
      </c>
      <c r="X7" s="10">
        <v>50</v>
      </c>
      <c r="Y7" s="10">
        <v>0</v>
      </c>
      <c r="Z7" s="10">
        <v>50</v>
      </c>
      <c r="AA7" s="168"/>
    </row>
    <row xmlns:x14ac="http://schemas.microsoft.com/office/spreadsheetml/2009/9/ac" r="8" s="158" customFormat="true" ht="15.75" x14ac:dyDescent="0.25">
      <c r="A8" s="169"/>
      <c r="B8" s="170"/>
      <c r="H8" s="168"/>
      <c r="I8" s="168"/>
      <c r="J8" s="168"/>
      <c r="K8" s="168"/>
      <c r="L8" s="168"/>
      <c r="M8" s="168"/>
      <c r="N8" s="168"/>
      <c r="O8" s="168"/>
      <c r="P8" s="168"/>
      <c r="Q8" s="168"/>
      <c r="R8" s="168"/>
      <c r="S8" s="168"/>
      <c r="T8" s="168"/>
      <c r="U8" s="168"/>
      <c r="V8" s="168"/>
      <c r="W8" s="168"/>
      <c r="X8" s="168"/>
      <c r="Y8" s="168"/>
      <c r="Z8" s="168"/>
      <c r="AA8" s="168"/>
    </row>
    <row xmlns:x14ac="http://schemas.microsoft.com/office/spreadsheetml/2009/9/ac" r="9" s="158" customFormat="true" ht="15.75" x14ac:dyDescent="0.25">
      <c r="A9" s="169"/>
      <c r="B9" s="170"/>
      <c r="H9" s="168"/>
      <c r="I9" s="168"/>
      <c r="J9" s="168"/>
      <c r="K9" s="168"/>
      <c r="L9" s="168"/>
      <c r="M9" s="168"/>
      <c r="N9" s="168"/>
      <c r="O9" s="168"/>
      <c r="P9" s="168"/>
      <c r="Q9" s="168"/>
      <c r="R9" s="168"/>
      <c r="S9" s="168"/>
      <c r="T9" s="168"/>
      <c r="U9" s="168"/>
      <c r="V9" s="168"/>
      <c r="W9" s="168"/>
      <c r="X9" s="168"/>
      <c r="Y9" s="168"/>
      <c r="Z9" s="168"/>
      <c r="AA9" s="168"/>
    </row>
    <row xmlns:x14ac="http://schemas.microsoft.com/office/spreadsheetml/2009/9/ac" r="10" s="158" customFormat="true" ht="15.75" x14ac:dyDescent="0.25">
      <c r="A10" s="171"/>
      <c r="B10" s="170"/>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row>
    <row xmlns:x14ac="http://schemas.microsoft.com/office/spreadsheetml/2009/9/ac" r="11" ht="15.75" x14ac:dyDescent="0.25">
      <c r="A11" s="172"/>
      <c r="B11" s="173"/>
      <c r="C11" s="168"/>
      <c r="D11" s="168"/>
      <c r="E11" s="168"/>
      <c r="F11" s="168"/>
      <c r="G11" s="168"/>
      <c r="H11" s="168"/>
      <c r="I11" s="168"/>
      <c r="J11" s="168"/>
      <c r="K11" s="168"/>
      <c r="L11" s="168"/>
      <c r="M11" s="168"/>
      <c r="N11" s="168"/>
      <c r="O11" s="168"/>
      <c r="P11" s="168"/>
      <c r="Q11" s="168"/>
    </row>
    <row xmlns:x14ac="http://schemas.microsoft.com/office/spreadsheetml/2009/9/ac" r="12" ht="15.75" x14ac:dyDescent="0.25">
      <c r="A12" s="174" t="s">
        <v>49</v>
      </c>
      <c r="B12" s="175"/>
      <c r="C12" s="176"/>
      <c r="D12" s="176"/>
      <c r="E12" s="176"/>
      <c r="F12" s="176"/>
      <c r="G12" s="176"/>
      <c r="H12" s="176"/>
      <c r="I12" s="176"/>
      <c r="J12" s="176"/>
      <c r="K12" s="176"/>
      <c r="L12" s="176"/>
      <c r="M12" s="176"/>
      <c r="N12" s="176"/>
      <c r="O12" s="176"/>
      <c r="P12" s="176"/>
      <c r="Q12" s="176"/>
      <c r="R12" s="177"/>
      <c r="S12" s="177"/>
      <c r="T12" s="177"/>
      <c r="U12" s="177"/>
      <c r="V12" s="177"/>
    </row>
    <row xmlns:x14ac="http://schemas.microsoft.com/office/spreadsheetml/2009/9/ac" r="13" s="180" customFormat="true" x14ac:dyDescent="0.2">
      <c r="A13" s="178" t="s">
        <v>50</v>
      </c>
      <c r="B13" s="179" t="s">
        <v>41</v>
      </c>
      <c r="C13" s="178" t="s">
        <v>89</v>
      </c>
      <c r="D13" s="178" t="s">
        <v>51</v>
      </c>
      <c r="E13" s="178" t="s">
        <v>182</v>
      </c>
      <c r="F13" s="178" t="s">
        <v>90</v>
      </c>
      <c r="G13" s="178" t="s">
        <v>91</v>
      </c>
      <c r="H13" s="178" t="s">
        <v>92</v>
      </c>
      <c r="I13" s="178" t="s">
        <v>93</v>
      </c>
      <c r="J13" s="178" t="s">
        <v>215</v>
      </c>
      <c r="K13" s="178" t="s">
        <v>183</v>
      </c>
      <c r="L13" s="178" t="s">
        <v>94</v>
      </c>
      <c r="M13" s="178" t="s">
        <v>95</v>
      </c>
      <c r="N13" s="178" t="s">
        <v>96</v>
      </c>
      <c r="O13" s="180" t="s">
        <v>97</v>
      </c>
      <c r="P13" s="180" t="s">
        <v>216</v>
      </c>
      <c r="Q13" s="178" t="s">
        <v>123</v>
      </c>
      <c r="R13" s="178" t="s">
        <v>158</v>
      </c>
      <c r="S13" s="181" t="s">
        <v>98</v>
      </c>
      <c r="T13" s="182" t="s">
        <v>99</v>
      </c>
      <c r="U13" s="182" t="s">
        <v>100</v>
      </c>
      <c r="V13" s="182" t="s">
        <v>217</v>
      </c>
    </row>
    <row xmlns:x14ac="http://schemas.microsoft.com/office/spreadsheetml/2009/9/ac" r="14" s="185" customFormat="true" ht="12" x14ac:dyDescent="0.2">
      <c r="A14" s="183" t="s">
        <v>177</v>
      </c>
      <c r="B14" s="10">
        <v>2000</v>
      </c>
      <c r="C14" s="184" t="s">
        <v>7</v>
      </c>
      <c r="D14" s="10">
        <v>2048575</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5" customFormat="true" ht="12" x14ac:dyDescent="0.2">
      <c r="A15" s="183" t="s">
        <v>177</v>
      </c>
      <c r="B15" s="10">
        <v>2001</v>
      </c>
      <c r="C15" s="184" t="s">
        <v>7</v>
      </c>
      <c r="D15" s="10">
        <v>2074656</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5" customFormat="true" ht="12" x14ac:dyDescent="0.2">
      <c r="A16" s="183" t="s">
        <v>177</v>
      </c>
      <c r="B16" s="10">
        <v>2002</v>
      </c>
      <c r="C16" s="184" t="s">
        <v>7</v>
      </c>
      <c r="D16" s="10">
        <v>2096826</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5" customFormat="true" ht="12" x14ac:dyDescent="0.2">
      <c r="A17" s="183" t="s">
        <v>177</v>
      </c>
      <c r="B17" s="10">
        <v>2003</v>
      </c>
      <c r="C17" s="184" t="s">
        <v>7</v>
      </c>
      <c r="D17" s="10">
        <v>2115104</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5" customFormat="true" ht="12" x14ac:dyDescent="0.2">
      <c r="A18" s="183" t="s">
        <v>177</v>
      </c>
      <c r="B18" s="10">
        <v>2004</v>
      </c>
      <c r="C18" s="184" t="s">
        <v>7</v>
      </c>
      <c r="D18" s="10">
        <v>2129588</v>
      </c>
      <c r="E18" s="10">
        <v>44.367772036379392</v>
      </c>
      <c r="F18" s="10"/>
      <c r="G18" s="10"/>
      <c r="H18" s="10"/>
      <c r="I18" s="10"/>
      <c r="J18" s="10">
        <v>100</v>
      </c>
      <c r="K18" s="10">
        <v>39.819304274678871</v>
      </c>
      <c r="L18" s="10"/>
      <c r="M18" s="10"/>
      <c r="N18" s="10"/>
      <c r="O18" s="10"/>
      <c r="P18" s="10">
        <v>100</v>
      </c>
      <c r="Q18" s="10"/>
      <c r="R18" s="10"/>
      <c r="S18" s="10"/>
      <c r="T18" s="10"/>
      <c r="U18" s="10"/>
      <c r="V18" s="10">
        <v>100</v>
      </c>
    </row>
    <row xmlns:x14ac="http://schemas.microsoft.com/office/spreadsheetml/2009/9/ac" r="19" s="185" customFormat="true" ht="12" x14ac:dyDescent="0.2">
      <c r="A19" s="183" t="s">
        <v>177</v>
      </c>
      <c r="B19" s="10">
        <v>2005</v>
      </c>
      <c r="C19" s="184" t="s">
        <v>7</v>
      </c>
      <c r="D19" s="10">
        <v>2138900</v>
      </c>
      <c r="E19" s="10">
        <v>44.367772036379392</v>
      </c>
      <c r="F19" s="10"/>
      <c r="G19" s="10"/>
      <c r="H19" s="10"/>
      <c r="I19" s="10"/>
      <c r="J19" s="10">
        <v>100</v>
      </c>
      <c r="K19" s="10">
        <v>39.819304274678871</v>
      </c>
      <c r="L19" s="10"/>
      <c r="M19" s="10"/>
      <c r="N19" s="10"/>
      <c r="O19" s="10"/>
      <c r="P19" s="10">
        <v>100</v>
      </c>
      <c r="Q19" s="10"/>
      <c r="R19" s="10"/>
      <c r="S19" s="10"/>
      <c r="T19" s="10"/>
      <c r="U19" s="10"/>
      <c r="V19" s="10">
        <v>100</v>
      </c>
    </row>
    <row xmlns:x14ac="http://schemas.microsoft.com/office/spreadsheetml/2009/9/ac" r="20" s="185" customFormat="true" ht="12" x14ac:dyDescent="0.2">
      <c r="A20" s="183" t="s">
        <v>177</v>
      </c>
      <c r="B20" s="10">
        <v>2006</v>
      </c>
      <c r="C20" s="184" t="s">
        <v>7</v>
      </c>
      <c r="D20" s="10">
        <v>2136989</v>
      </c>
      <c r="E20" s="10">
        <v>44.367772036379392</v>
      </c>
      <c r="F20" s="10"/>
      <c r="G20" s="10"/>
      <c r="H20" s="10"/>
      <c r="I20" s="10"/>
      <c r="J20" s="10">
        <v>100</v>
      </c>
      <c r="K20" s="10">
        <v>39.819304274678871</v>
      </c>
      <c r="L20" s="10"/>
      <c r="M20" s="10"/>
      <c r="N20" s="10"/>
      <c r="O20" s="10"/>
      <c r="P20" s="10">
        <v>100</v>
      </c>
      <c r="Q20" s="10"/>
      <c r="R20" s="10"/>
      <c r="S20" s="10"/>
      <c r="T20" s="10"/>
      <c r="U20" s="10"/>
      <c r="V20" s="10">
        <v>100</v>
      </c>
    </row>
    <row xmlns:x14ac="http://schemas.microsoft.com/office/spreadsheetml/2009/9/ac" r="21" s="185" customFormat="true" ht="12" x14ac:dyDescent="0.2">
      <c r="A21" s="183" t="s">
        <v>177</v>
      </c>
      <c r="B21" s="10">
        <v>2007</v>
      </c>
      <c r="C21" s="184" t="s">
        <v>7</v>
      </c>
      <c r="D21" s="10">
        <v>2128320</v>
      </c>
      <c r="E21" s="10">
        <v>44.367772036379392</v>
      </c>
      <c r="F21" s="10"/>
      <c r="G21" s="10"/>
      <c r="H21" s="10"/>
      <c r="I21" s="10"/>
      <c r="J21" s="10">
        <v>100</v>
      </c>
      <c r="K21" s="10">
        <v>39.819304274678871</v>
      </c>
      <c r="L21" s="10"/>
      <c r="M21" s="10"/>
      <c r="N21" s="10"/>
      <c r="O21" s="10"/>
      <c r="P21" s="10">
        <v>100</v>
      </c>
      <c r="Q21" s="10"/>
      <c r="R21" s="10"/>
      <c r="S21" s="10"/>
      <c r="T21" s="10"/>
      <c r="U21" s="10"/>
      <c r="V21" s="10">
        <v>100</v>
      </c>
    </row>
    <row xmlns:x14ac="http://schemas.microsoft.com/office/spreadsheetml/2009/9/ac" r="22" s="185" customFormat="true" ht="12" x14ac:dyDescent="0.2">
      <c r="A22" s="183" t="s">
        <v>177</v>
      </c>
      <c r="B22" s="10">
        <v>2008</v>
      </c>
      <c r="C22" s="184" t="s">
        <v>7</v>
      </c>
      <c r="D22" s="10">
        <v>2114961</v>
      </c>
      <c r="E22" s="10">
        <v>44.367772036379392</v>
      </c>
      <c r="F22" s="10"/>
      <c r="G22" s="10"/>
      <c r="H22" s="10"/>
      <c r="I22" s="10"/>
      <c r="J22" s="10">
        <v>100</v>
      </c>
      <c r="K22" s="10">
        <v>39.819304274678871</v>
      </c>
      <c r="L22" s="10"/>
      <c r="M22" s="10"/>
      <c r="N22" s="10"/>
      <c r="O22" s="10"/>
      <c r="P22" s="10">
        <v>100</v>
      </c>
      <c r="Q22" s="10"/>
      <c r="R22" s="10"/>
      <c r="S22" s="10"/>
      <c r="T22" s="10"/>
      <c r="U22" s="10"/>
      <c r="V22" s="10">
        <v>100</v>
      </c>
    </row>
    <row xmlns:x14ac="http://schemas.microsoft.com/office/spreadsheetml/2009/9/ac" r="23" s="185" customFormat="true" ht="12" x14ac:dyDescent="0.2">
      <c r="A23" s="183" t="s">
        <v>177</v>
      </c>
      <c r="B23" s="10">
        <v>2009</v>
      </c>
      <c r="C23" s="184" t="s">
        <v>7</v>
      </c>
      <c r="D23" s="10">
        <v>2104790</v>
      </c>
      <c r="E23" s="10">
        <v>47.326912350287778</v>
      </c>
      <c r="F23" s="10"/>
      <c r="G23" s="10"/>
      <c r="H23" s="10"/>
      <c r="I23" s="10"/>
      <c r="J23" s="10">
        <v>100</v>
      </c>
      <c r="K23" s="10">
        <v>44.471254295709507</v>
      </c>
      <c r="L23" s="10"/>
      <c r="M23" s="10"/>
      <c r="N23" s="10"/>
      <c r="O23" s="10"/>
      <c r="P23" s="10">
        <v>100</v>
      </c>
      <c r="Q23" s="10"/>
      <c r="R23" s="10"/>
      <c r="S23" s="10"/>
      <c r="T23" s="10"/>
      <c r="U23" s="10"/>
      <c r="V23" s="10">
        <v>100</v>
      </c>
    </row>
    <row xmlns:x14ac="http://schemas.microsoft.com/office/spreadsheetml/2009/9/ac" r="24" s="185" customFormat="true" ht="12" x14ac:dyDescent="0.2">
      <c r="A24" s="183" t="s">
        <v>177</v>
      </c>
      <c r="B24" s="10">
        <v>2010</v>
      </c>
      <c r="C24" s="184" t="s">
        <v>7</v>
      </c>
      <c r="D24" s="10">
        <v>2096887</v>
      </c>
      <c r="E24" s="10">
        <v>50.286052664197094</v>
      </c>
      <c r="F24" s="10"/>
      <c r="G24" s="10"/>
      <c r="H24" s="10"/>
      <c r="I24" s="10"/>
      <c r="J24" s="10">
        <v>100</v>
      </c>
      <c r="K24" s="10">
        <v>49.123204316740157</v>
      </c>
      <c r="L24" s="10"/>
      <c r="M24" s="10"/>
      <c r="N24" s="10"/>
      <c r="O24" s="10"/>
      <c r="P24" s="10">
        <v>100</v>
      </c>
      <c r="Q24" s="10"/>
      <c r="R24" s="10"/>
      <c r="S24" s="10"/>
      <c r="T24" s="10"/>
      <c r="U24" s="10"/>
      <c r="V24" s="10">
        <v>100</v>
      </c>
    </row>
    <row xmlns:x14ac="http://schemas.microsoft.com/office/spreadsheetml/2009/9/ac" r="25" s="185" customFormat="true" ht="12" x14ac:dyDescent="0.2">
      <c r="A25" s="183" t="s">
        <v>177</v>
      </c>
      <c r="B25" s="10">
        <v>2011</v>
      </c>
      <c r="C25" s="184" t="s">
        <v>7</v>
      </c>
      <c r="D25" s="10">
        <v>2236664</v>
      </c>
      <c r="E25" s="10">
        <v>53.245192978106388</v>
      </c>
      <c r="F25" s="10">
        <v>53.245192978106388</v>
      </c>
      <c r="G25" s="10"/>
      <c r="H25" s="10"/>
      <c r="I25" s="10">
        <v>46.754807021893612</v>
      </c>
      <c r="J25" s="10">
        <v>53.245192978106388</v>
      </c>
      <c r="K25" s="10">
        <v>53.775154337768981</v>
      </c>
      <c r="L25" s="10"/>
      <c r="M25" s="10">
        <v>31.552589999999999</v>
      </c>
      <c r="N25" s="10"/>
      <c r="O25" s="10"/>
      <c r="P25" s="10">
        <v>68.447410000000005</v>
      </c>
      <c r="Q25" s="10"/>
      <c r="R25" s="10"/>
      <c r="S25" s="10"/>
      <c r="T25" s="10"/>
      <c r="U25" s="10"/>
      <c r="V25" s="10">
        <v>100</v>
      </c>
    </row>
    <row xmlns:x14ac="http://schemas.microsoft.com/office/spreadsheetml/2009/9/ac" r="26" s="185" customFormat="true" ht="12" x14ac:dyDescent="0.2">
      <c r="A26" s="183" t="s">
        <v>177</v>
      </c>
      <c r="B26" s="10">
        <v>2012</v>
      </c>
      <c r="C26" s="184" t="s">
        <v>7</v>
      </c>
      <c r="D26" s="10">
        <v>2231864</v>
      </c>
      <c r="E26" s="10">
        <v>56.20433329201478</v>
      </c>
      <c r="F26" s="10">
        <v>56.20433329201478</v>
      </c>
      <c r="G26" s="10"/>
      <c r="H26" s="10"/>
      <c r="I26" s="10">
        <v>43.79566670798522</v>
      </c>
      <c r="J26" s="10">
        <v>56.20433329201478</v>
      </c>
      <c r="K26" s="10">
        <v>58.427104358799618</v>
      </c>
      <c r="L26" s="10"/>
      <c r="M26" s="10">
        <v>31.552589999999999</v>
      </c>
      <c r="N26" s="10"/>
      <c r="O26" s="10"/>
      <c r="P26" s="10">
        <v>68.447410000000005</v>
      </c>
      <c r="Q26" s="10"/>
      <c r="R26" s="10"/>
      <c r="S26" s="10"/>
      <c r="T26" s="10"/>
      <c r="U26" s="10"/>
      <c r="V26" s="10">
        <v>100</v>
      </c>
    </row>
    <row xmlns:x14ac="http://schemas.microsoft.com/office/spreadsheetml/2009/9/ac" r="27" s="185" customFormat="true" ht="12" x14ac:dyDescent="0.2">
      <c r="A27" s="183" t="s">
        <v>177</v>
      </c>
      <c r="B27" s="10">
        <v>2013</v>
      </c>
      <c r="C27" s="184" t="s">
        <v>7</v>
      </c>
      <c r="D27" s="10">
        <v>2229148</v>
      </c>
      <c r="E27" s="10">
        <v>59.163473605924082</v>
      </c>
      <c r="F27" s="10">
        <v>59.163473605924082</v>
      </c>
      <c r="G27" s="10">
        <v>49.14277621785655</v>
      </c>
      <c r="H27" s="10">
        <v>10.02069738806753</v>
      </c>
      <c r="I27" s="10">
        <v>40.836526394075918</v>
      </c>
      <c r="J27" s="10">
        <v>0</v>
      </c>
      <c r="K27" s="10">
        <v>63.079054379830268</v>
      </c>
      <c r="L27" s="10">
        <v>63.079054379830268</v>
      </c>
      <c r="M27" s="10">
        <v>31.552589999999999</v>
      </c>
      <c r="N27" s="10">
        <v>31.526464379830269</v>
      </c>
      <c r="O27" s="10">
        <v>36.920945620169732</v>
      </c>
      <c r="P27" s="10">
        <v>0</v>
      </c>
      <c r="Q27" s="10"/>
      <c r="R27" s="10"/>
      <c r="S27" s="10">
        <v>35.21</v>
      </c>
      <c r="T27" s="10"/>
      <c r="U27" s="10"/>
      <c r="V27" s="10">
        <v>64.789999999999992</v>
      </c>
    </row>
    <row xmlns:x14ac="http://schemas.microsoft.com/office/spreadsheetml/2009/9/ac" r="28" s="185" customFormat="true" ht="12" x14ac:dyDescent="0.2">
      <c r="A28" s="183" t="s">
        <v>177</v>
      </c>
      <c r="B28" s="10">
        <v>2014</v>
      </c>
      <c r="C28" s="184" t="s">
        <v>7</v>
      </c>
      <c r="D28" s="10">
        <v>2226404</v>
      </c>
      <c r="E28" s="10">
        <v>62.122613919833377</v>
      </c>
      <c r="F28" s="10">
        <v>61.837218424019738</v>
      </c>
      <c r="G28" s="10">
        <v>49.14277621785655</v>
      </c>
      <c r="H28" s="10">
        <v>12.69444220616319</v>
      </c>
      <c r="I28" s="10">
        <v>38.162781575980262</v>
      </c>
      <c r="J28" s="10">
        <v>0</v>
      </c>
      <c r="K28" s="10">
        <v>67.731004400859092</v>
      </c>
      <c r="L28" s="10">
        <v>67.731004400859092</v>
      </c>
      <c r="M28" s="10">
        <v>31.552589999999999</v>
      </c>
      <c r="N28" s="10">
        <v>36.178414400859097</v>
      </c>
      <c r="O28" s="10">
        <v>32.268995599140908</v>
      </c>
      <c r="P28" s="10">
        <v>0</v>
      </c>
      <c r="Q28" s="10"/>
      <c r="R28" s="10"/>
      <c r="S28" s="10">
        <v>35.21</v>
      </c>
      <c r="T28" s="10"/>
      <c r="U28" s="10"/>
      <c r="V28" s="10">
        <v>64.789999999999992</v>
      </c>
    </row>
    <row xmlns:x14ac="http://schemas.microsoft.com/office/spreadsheetml/2009/9/ac" r="29" s="185" customFormat="true" ht="12" x14ac:dyDescent="0.2">
      <c r="A29" s="183" t="s">
        <v>177</v>
      </c>
      <c r="B29" s="10">
        <v>2015</v>
      </c>
      <c r="C29" s="184" t="s">
        <v>7</v>
      </c>
      <c r="D29" s="10">
        <v>2223616</v>
      </c>
      <c r="E29" s="10">
        <v>65.081754233741776</v>
      </c>
      <c r="F29" s="10">
        <v>61.837218424019738</v>
      </c>
      <c r="G29" s="10">
        <v>49.14277621785655</v>
      </c>
      <c r="H29" s="10">
        <v>12.69444220616319</v>
      </c>
      <c r="I29" s="10">
        <v>38.162781575980262</v>
      </c>
      <c r="J29" s="10">
        <v>0</v>
      </c>
      <c r="K29" s="10">
        <v>72.382954421889735</v>
      </c>
      <c r="L29" s="10">
        <v>72.382954421889735</v>
      </c>
      <c r="M29" s="10">
        <v>31.552589999999999</v>
      </c>
      <c r="N29" s="10">
        <v>40.83036442188974</v>
      </c>
      <c r="O29" s="10">
        <v>27.617045578110261</v>
      </c>
      <c r="P29" s="10">
        <v>0</v>
      </c>
      <c r="Q29" s="10"/>
      <c r="R29" s="10"/>
      <c r="S29" s="10">
        <v>35.21</v>
      </c>
      <c r="T29" s="10"/>
      <c r="U29" s="10"/>
      <c r="V29" s="10">
        <v>64.789999999999992</v>
      </c>
    </row>
    <row xmlns:x14ac="http://schemas.microsoft.com/office/spreadsheetml/2009/9/ac" r="30" s="185" customFormat="true" ht="12" x14ac:dyDescent="0.2">
      <c r="A30" s="183" t="s">
        <v>177</v>
      </c>
      <c r="B30" s="10">
        <v>2016</v>
      </c>
      <c r="C30" s="184" t="s">
        <v>7</v>
      </c>
      <c r="D30" s="10">
        <v>2227833</v>
      </c>
      <c r="E30" s="10">
        <v>68.040894547651078</v>
      </c>
      <c r="F30" s="10">
        <v>64.581109212010233</v>
      </c>
      <c r="G30" s="10">
        <v>49.14277621785655</v>
      </c>
      <c r="H30" s="10">
        <v>15.438332994153679</v>
      </c>
      <c r="I30" s="10">
        <v>35.418890787989767</v>
      </c>
      <c r="J30" s="10">
        <v>0</v>
      </c>
      <c r="K30" s="10">
        <v>77.034904442920379</v>
      </c>
      <c r="L30" s="10">
        <v>77.034904442920379</v>
      </c>
      <c r="M30" s="10">
        <v>31.552589999999999</v>
      </c>
      <c r="N30" s="10">
        <v>45.482314442920377</v>
      </c>
      <c r="O30" s="10">
        <v>22.965095557079621</v>
      </c>
      <c r="P30" s="10">
        <v>0</v>
      </c>
      <c r="Q30" s="10"/>
      <c r="R30" s="10"/>
      <c r="S30" s="10">
        <v>35.21</v>
      </c>
      <c r="T30" s="10"/>
      <c r="U30" s="10"/>
      <c r="V30" s="10">
        <v>64.789999999999992</v>
      </c>
    </row>
    <row xmlns:x14ac="http://schemas.microsoft.com/office/spreadsheetml/2009/9/ac" r="31" s="185" customFormat="true" ht="12" x14ac:dyDescent="0.2">
      <c r="A31" s="183" t="s">
        <v>177</v>
      </c>
      <c r="B31" s="10">
        <v>2017</v>
      </c>
      <c r="C31" s="184" t="s">
        <v>7</v>
      </c>
      <c r="D31" s="10">
        <v>2230441</v>
      </c>
      <c r="E31" s="10">
        <v>71.00003486156038</v>
      </c>
      <c r="F31" s="10">
        <v>67.324999999999818</v>
      </c>
      <c r="G31" s="10">
        <v>49.14277621785655</v>
      </c>
      <c r="H31" s="10">
        <v>18.182223782143272</v>
      </c>
      <c r="I31" s="10">
        <v>32.675000000000182</v>
      </c>
      <c r="J31" s="10">
        <v>0</v>
      </c>
      <c r="K31" s="10">
        <v>81.686854463949203</v>
      </c>
      <c r="L31" s="10">
        <v>77.876362</v>
      </c>
      <c r="M31" s="10">
        <v>31.552589999999999</v>
      </c>
      <c r="N31" s="10">
        <v>46.323772000000012</v>
      </c>
      <c r="O31" s="10">
        <v>22.123638</v>
      </c>
      <c r="P31" s="10">
        <v>0</v>
      </c>
      <c r="Q31" s="10"/>
      <c r="R31" s="10">
        <v>60.373350718917393</v>
      </c>
      <c r="S31" s="10">
        <v>35.21</v>
      </c>
      <c r="T31" s="10">
        <v>25.163350718917389</v>
      </c>
      <c r="U31" s="10">
        <v>39.626649281082607</v>
      </c>
      <c r="V31" s="10">
        <v>0</v>
      </c>
    </row>
    <row xmlns:x14ac="http://schemas.microsoft.com/office/spreadsheetml/2009/9/ac" r="32" s="185" customFormat="true" ht="12" x14ac:dyDescent="0.2">
      <c r="A32" s="183" t="s">
        <v>177</v>
      </c>
      <c r="B32" s="10">
        <v>2018</v>
      </c>
      <c r="C32" s="184" t="s">
        <v>7</v>
      </c>
      <c r="D32" s="10">
        <v>2232509</v>
      </c>
      <c r="E32" s="10">
        <v>73.959175175468772</v>
      </c>
      <c r="F32" s="10">
        <v>70.068890787989403</v>
      </c>
      <c r="G32" s="10">
        <v>49.14277621785655</v>
      </c>
      <c r="H32" s="10">
        <v>20.926114570132849</v>
      </c>
      <c r="I32" s="10">
        <v>29.9311092120106</v>
      </c>
      <c r="J32" s="10">
        <v>0</v>
      </c>
      <c r="K32" s="10">
        <v>86.338804484979846</v>
      </c>
      <c r="L32" s="10">
        <v>77.876362</v>
      </c>
      <c r="M32" s="10">
        <v>31.552589999999999</v>
      </c>
      <c r="N32" s="10">
        <v>46.323772000000012</v>
      </c>
      <c r="O32" s="10">
        <v>22.123638</v>
      </c>
      <c r="P32" s="10">
        <v>0</v>
      </c>
      <c r="Q32" s="10"/>
      <c r="R32" s="10">
        <v>60.373350718917393</v>
      </c>
      <c r="S32" s="10">
        <v>35.21</v>
      </c>
      <c r="T32" s="10">
        <v>25.163350718917389</v>
      </c>
      <c r="U32" s="10">
        <v>39.626649281082607</v>
      </c>
      <c r="V32" s="10">
        <v>0</v>
      </c>
    </row>
    <row xmlns:x14ac="http://schemas.microsoft.com/office/spreadsheetml/2009/9/ac" r="33" s="185" customFormat="true" ht="12" x14ac:dyDescent="0.2">
      <c r="A33" s="183" t="s">
        <v>177</v>
      </c>
      <c r="B33" s="10">
        <v>2019</v>
      </c>
      <c r="C33" s="184" t="s">
        <v>7</v>
      </c>
      <c r="D33" s="10">
        <v>2238416</v>
      </c>
      <c r="E33" s="10">
        <v>76.918315489378074</v>
      </c>
      <c r="F33" s="10">
        <v>72.812781575979898</v>
      </c>
      <c r="G33" s="10">
        <v>49.14277621785655</v>
      </c>
      <c r="H33" s="10">
        <v>23.670005358123351</v>
      </c>
      <c r="I33" s="10">
        <v>27.187218424020099</v>
      </c>
      <c r="J33" s="10">
        <v>0</v>
      </c>
      <c r="K33" s="10">
        <v>90.990754506010489</v>
      </c>
      <c r="L33" s="10">
        <v>77.876362</v>
      </c>
      <c r="M33" s="10">
        <v>31.552589999999999</v>
      </c>
      <c r="N33" s="10">
        <v>46.323772000000012</v>
      </c>
      <c r="O33" s="10">
        <v>22.123638</v>
      </c>
      <c r="P33" s="10">
        <v>0</v>
      </c>
      <c r="Q33" s="10"/>
      <c r="R33" s="10">
        <v>60.373350718917393</v>
      </c>
      <c r="S33" s="10">
        <v>35.21</v>
      </c>
      <c r="T33" s="10">
        <v>25.163350718917389</v>
      </c>
      <c r="U33" s="10">
        <v>39.626649281082607</v>
      </c>
      <c r="V33" s="10">
        <v>0</v>
      </c>
    </row>
    <row xmlns:x14ac="http://schemas.microsoft.com/office/spreadsheetml/2009/9/ac" r="34" s="185" customFormat="true" ht="12" x14ac:dyDescent="0.2">
      <c r="A34" s="183" t="s">
        <v>177</v>
      </c>
      <c r="B34" s="10">
        <v>2020</v>
      </c>
      <c r="C34" s="184" t="s">
        <v>7</v>
      </c>
      <c r="D34" s="10">
        <v>2247087</v>
      </c>
      <c r="E34" s="10">
        <v>76.918315489378074</v>
      </c>
      <c r="F34" s="10">
        <v>75.556672363969483</v>
      </c>
      <c r="G34" s="10">
        <v>49.14277621785655</v>
      </c>
      <c r="H34" s="10">
        <v>26.413896146112929</v>
      </c>
      <c r="I34" s="10">
        <v>24.443327636030521</v>
      </c>
      <c r="J34" s="10">
        <v>0</v>
      </c>
      <c r="K34" s="10">
        <v>90.990754506010489</v>
      </c>
      <c r="L34" s="10">
        <v>77.876362</v>
      </c>
      <c r="M34" s="10">
        <v>31.552589999999999</v>
      </c>
      <c r="N34" s="10">
        <v>46.323772000000012</v>
      </c>
      <c r="O34" s="10">
        <v>22.123638</v>
      </c>
      <c r="P34" s="10">
        <v>0</v>
      </c>
      <c r="Q34" s="10"/>
      <c r="R34" s="10">
        <v>60.373350718917393</v>
      </c>
      <c r="S34" s="10">
        <v>35.21</v>
      </c>
      <c r="T34" s="10">
        <v>25.163350718917389</v>
      </c>
      <c r="U34" s="10">
        <v>39.626649281082607</v>
      </c>
      <c r="V34" s="10">
        <v>0</v>
      </c>
    </row>
    <row xmlns:x14ac="http://schemas.microsoft.com/office/spreadsheetml/2009/9/ac" r="35" s="185" customFormat="true" ht="12" x14ac:dyDescent="0.2">
      <c r="A35" s="183" t="s">
        <v>177</v>
      </c>
      <c r="B35" s="10">
        <v>2021</v>
      </c>
      <c r="C35" s="184" t="s">
        <v>7</v>
      </c>
      <c r="D35" s="10">
        <v>2258804</v>
      </c>
      <c r="E35" s="10">
        <v>76.918315489378074</v>
      </c>
      <c r="F35" s="10">
        <v>76.918315489378074</v>
      </c>
      <c r="G35" s="10">
        <v>49.14277621785655</v>
      </c>
      <c r="H35" s="10">
        <v>27.77553927152152</v>
      </c>
      <c r="I35" s="10">
        <v>23.08168451062193</v>
      </c>
      <c r="J35" s="10">
        <v>0</v>
      </c>
      <c r="K35" s="10">
        <v>90.990754506010489</v>
      </c>
      <c r="L35" s="10">
        <v>77.876362</v>
      </c>
      <c r="M35" s="10">
        <v>31.552589999999999</v>
      </c>
      <c r="N35" s="10">
        <v>46.323772000000012</v>
      </c>
      <c r="O35" s="10">
        <v>22.123638</v>
      </c>
      <c r="P35" s="10">
        <v>0</v>
      </c>
      <c r="Q35" s="10"/>
      <c r="R35" s="10">
        <v>60.373350718917393</v>
      </c>
      <c r="S35" s="10">
        <v>35.21</v>
      </c>
      <c r="T35" s="10">
        <v>25.163350718917389</v>
      </c>
      <c r="U35" s="10">
        <v>39.626649281082607</v>
      </c>
      <c r="V35" s="10">
        <v>0</v>
      </c>
    </row>
    <row xmlns:x14ac="http://schemas.microsoft.com/office/spreadsheetml/2009/9/ac" r="36" s="185" customFormat="true" ht="12" x14ac:dyDescent="0.2">
      <c r="A36" s="183" t="s">
        <v>177</v>
      </c>
      <c r="B36" s="10">
        <v>2022</v>
      </c>
      <c r="C36" s="184" t="s">
        <v>7</v>
      </c>
      <c r="D36" s="10">
        <v>2270453</v>
      </c>
      <c r="E36" s="10">
        <v>76.918315489378074</v>
      </c>
      <c r="F36" s="10">
        <v>76.918315489378074</v>
      </c>
      <c r="G36" s="10">
        <v>49.14277621785655</v>
      </c>
      <c r="H36" s="10">
        <v>27.77553927152152</v>
      </c>
      <c r="I36" s="10">
        <v>23.08168451062193</v>
      </c>
      <c r="J36" s="10">
        <v>0</v>
      </c>
      <c r="K36" s="10">
        <v>90.990754506010489</v>
      </c>
      <c r="L36" s="10"/>
      <c r="M36" s="10">
        <v>31.552589999999999</v>
      </c>
      <c r="N36" s="10"/>
      <c r="O36" s="10"/>
      <c r="P36" s="10">
        <v>68.447410000000005</v>
      </c>
      <c r="Q36" s="10"/>
      <c r="R36" s="10">
        <v>60.373350718917393</v>
      </c>
      <c r="S36" s="10"/>
      <c r="T36" s="10"/>
      <c r="U36" s="10">
        <v>39.626649281082607</v>
      </c>
      <c r="V36" s="10">
        <v>60.373350718917393</v>
      </c>
    </row>
    <row xmlns:x14ac="http://schemas.microsoft.com/office/spreadsheetml/2009/9/ac" r="37" s="185" customFormat="true" ht="12" x14ac:dyDescent="0.2">
      <c r="A37" s="183" t="s">
        <v>177</v>
      </c>
      <c r="B37" s="10">
        <v>2023</v>
      </c>
      <c r="C37" s="184" t="s">
        <v>7</v>
      </c>
      <c r="D37" s="10">
        <v>2281111</v>
      </c>
      <c r="E37" s="10">
        <v>76.918315489378074</v>
      </c>
      <c r="F37" s="10">
        <v>76.918315489378074</v>
      </c>
      <c r="G37" s="10">
        <v>49.14277621785655</v>
      </c>
      <c r="H37" s="10">
        <v>27.77553927152152</v>
      </c>
      <c r="I37" s="10">
        <v>23.08168451062193</v>
      </c>
      <c r="J37" s="10">
        <v>0</v>
      </c>
      <c r="K37" s="10">
        <v>90.990754506010489</v>
      </c>
      <c r="L37" s="10"/>
      <c r="M37" s="10">
        <v>31.552589999999999</v>
      </c>
      <c r="N37" s="10"/>
      <c r="O37" s="10"/>
      <c r="P37" s="10">
        <v>68.447410000000005</v>
      </c>
      <c r="Q37" s="10"/>
      <c r="R37" s="10">
        <v>60.373350718917393</v>
      </c>
      <c r="S37" s="10"/>
      <c r="T37" s="10"/>
      <c r="U37" s="10">
        <v>39.626649281082607</v>
      </c>
      <c r="V37" s="10">
        <v>60.373350718917393</v>
      </c>
    </row>
    <row xmlns:x14ac="http://schemas.microsoft.com/office/spreadsheetml/2009/9/ac" r="38" s="185" customFormat="true" ht="12" x14ac:dyDescent="0.2">
      <c r="A38" s="183" t="s">
        <v>177</v>
      </c>
      <c r="B38" s="10">
        <v>2024</v>
      </c>
      <c r="C38" s="184"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5" customFormat="true" ht="12" x14ac:dyDescent="0.2">
      <c r="A39" s="183" t="s">
        <v>177</v>
      </c>
      <c r="B39" s="10">
        <v>2025</v>
      </c>
      <c r="C39" s="184"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5" customFormat="true" ht="12" x14ac:dyDescent="0.2">
      <c r="A40" s="183" t="s">
        <v>177</v>
      </c>
      <c r="B40" s="10">
        <v>2026</v>
      </c>
      <c r="C40" s="184"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5" customFormat="true" ht="12" x14ac:dyDescent="0.2">
      <c r="A41" s="183" t="s">
        <v>177</v>
      </c>
      <c r="B41" s="10">
        <v>2027</v>
      </c>
      <c r="C41" s="184"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5" customFormat="true" ht="12" x14ac:dyDescent="0.2">
      <c r="A42" s="183" t="s">
        <v>177</v>
      </c>
      <c r="B42" s="10">
        <v>2028</v>
      </c>
      <c r="C42" s="184"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5" customFormat="true" ht="12" x14ac:dyDescent="0.2">
      <c r="A43" s="183" t="s">
        <v>177</v>
      </c>
      <c r="B43" s="10">
        <v>2029</v>
      </c>
      <c r="C43" s="184"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5" customFormat="true" ht="12" x14ac:dyDescent="0.2">
      <c r="A44" s="183" t="s">
        <v>177</v>
      </c>
      <c r="B44" s="10">
        <v>2030</v>
      </c>
      <c r="C44" s="184"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5" customFormat="true" ht="12" x14ac:dyDescent="0.2">
      <c r="A45" s="183" t="s">
        <v>177</v>
      </c>
      <c r="B45" s="10">
        <v>2000</v>
      </c>
      <c r="C45" s="184" t="s">
        <v>1</v>
      </c>
      <c r="D45" s="10">
        <v>450215.3130583762</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5" customFormat="true" ht="12" x14ac:dyDescent="0.2">
      <c r="A46" s="183" t="s">
        <v>177</v>
      </c>
      <c r="B46" s="10">
        <v>2001</v>
      </c>
      <c r="C46" s="184" t="s">
        <v>1</v>
      </c>
      <c r="D46" s="10">
        <v>477025.65471313492</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5" customFormat="true" ht="12" x14ac:dyDescent="0.2">
      <c r="A47" s="183" t="s">
        <v>177</v>
      </c>
      <c r="B47" s="10">
        <v>2002</v>
      </c>
      <c r="C47" s="184" t="s">
        <v>1</v>
      </c>
      <c r="D47" s="10">
        <v>504160.85655796051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5" customFormat="true" ht="12" x14ac:dyDescent="0.2">
      <c r="A48" s="183" t="s">
        <v>177</v>
      </c>
      <c r="B48" s="10">
        <v>2003</v>
      </c>
      <c r="C48" s="184" t="s">
        <v>1</v>
      </c>
      <c r="D48" s="10">
        <v>531441.01942138665</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5" customFormat="true" ht="12" x14ac:dyDescent="0.2">
      <c r="A49" s="183" t="s">
        <v>177</v>
      </c>
      <c r="B49" s="10">
        <v>2004</v>
      </c>
      <c r="C49" s="184" t="s">
        <v>1</v>
      </c>
      <c r="D49" s="10">
        <v>558846.49530807487</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5" customFormat="true" ht="12" x14ac:dyDescent="0.2">
      <c r="A50" s="183" t="s">
        <v>177</v>
      </c>
      <c r="B50" s="10">
        <v>2005</v>
      </c>
      <c r="C50" s="184" t="s">
        <v>1</v>
      </c>
      <c r="D50" s="10">
        <v>581481.37162399292</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5" customFormat="true" ht="12" x14ac:dyDescent="0.2">
      <c r="A51" s="183" t="s">
        <v>177</v>
      </c>
      <c r="B51" s="10">
        <v>2006</v>
      </c>
      <c r="C51" s="184" t="s">
        <v>1</v>
      </c>
      <c r="D51" s="10">
        <v>592971.6904378318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5" customFormat="true" ht="12" x14ac:dyDescent="0.2">
      <c r="A52" s="183" t="s">
        <v>177</v>
      </c>
      <c r="B52" s="10">
        <v>2007</v>
      </c>
      <c r="C52" s="184" t="s">
        <v>1</v>
      </c>
      <c r="D52" s="10">
        <v>602655.09087524423</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5" customFormat="true" ht="12" x14ac:dyDescent="0.2">
      <c r="A53" s="183" t="s">
        <v>177</v>
      </c>
      <c r="B53" s="10">
        <v>2008</v>
      </c>
      <c r="C53" s="184" t="s">
        <v>1</v>
      </c>
      <c r="D53" s="10">
        <v>611075.67430749896</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5" customFormat="true" ht="12" x14ac:dyDescent="0.2">
      <c r="A54" s="183" t="s">
        <v>177</v>
      </c>
      <c r="B54" s="10">
        <v>2009</v>
      </c>
      <c r="C54" s="184" t="s">
        <v>1</v>
      </c>
      <c r="D54" s="10">
        <v>620386.86052913673</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5" customFormat="true" ht="12" x14ac:dyDescent="0.2">
      <c r="A55" s="183" t="s">
        <v>177</v>
      </c>
      <c r="B55" s="10">
        <v>2010</v>
      </c>
      <c r="C55" s="184" t="s">
        <v>1</v>
      </c>
      <c r="D55" s="10">
        <v>630408.09040218359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5" customFormat="true" ht="12" x14ac:dyDescent="0.2">
      <c r="A56" s="183" t="s">
        <v>177</v>
      </c>
      <c r="B56" s="10">
        <v>2011</v>
      </c>
      <c r="C56" s="184" t="s">
        <v>1</v>
      </c>
      <c r="D56" s="10">
        <v>685761.17898712168</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5" customFormat="true" ht="12" x14ac:dyDescent="0.2">
      <c r="A57" s="183" t="s">
        <v>177</v>
      </c>
      <c r="B57" s="10">
        <v>2012</v>
      </c>
      <c r="C57" s="184" t="s">
        <v>1</v>
      </c>
      <c r="D57" s="10">
        <v>697769.95959777827</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5" customFormat="true" ht="12" x14ac:dyDescent="0.2">
      <c r="A58" s="183" t="s">
        <v>177</v>
      </c>
      <c r="B58" s="10">
        <v>2013</v>
      </c>
      <c r="C58" s="184" t="s">
        <v>1</v>
      </c>
      <c r="D58" s="10">
        <v>710474.04477760312</v>
      </c>
      <c r="E58" s="10">
        <v>82.025625901439653</v>
      </c>
      <c r="F58" s="10">
        <v>82.025625396077544</v>
      </c>
      <c r="G58" s="10"/>
      <c r="H58" s="10"/>
      <c r="I58" s="10">
        <v>17.97437460392246</v>
      </c>
      <c r="J58" s="10">
        <v>82.025625396077544</v>
      </c>
      <c r="K58" s="10">
        <v>97.137714106206857</v>
      </c>
      <c r="L58" s="10">
        <v>83.521120549001722</v>
      </c>
      <c r="M58" s="10">
        <v>22.64712474867428</v>
      </c>
      <c r="N58" s="10">
        <v>60.873995800327442</v>
      </c>
      <c r="O58" s="10">
        <v>16.478879450998281</v>
      </c>
      <c r="P58" s="10">
        <v>0</v>
      </c>
      <c r="Q58" s="10"/>
      <c r="R58" s="10"/>
      <c r="S58" s="10">
        <v>36.5</v>
      </c>
      <c r="T58" s="10"/>
      <c r="U58" s="10"/>
      <c r="V58" s="10">
        <v>63.5</v>
      </c>
    </row>
    <row xmlns:x14ac="http://schemas.microsoft.com/office/spreadsheetml/2009/9/ac" r="59" s="185" customFormat="true" ht="12" x14ac:dyDescent="0.2">
      <c r="A59" s="183" t="s">
        <v>177</v>
      </c>
      <c r="B59" s="10">
        <v>2014</v>
      </c>
      <c r="C59" s="184" t="s">
        <v>1</v>
      </c>
      <c r="D59" s="10">
        <v>723291.85660888674</v>
      </c>
      <c r="E59" s="10">
        <v>82.025625901439653</v>
      </c>
      <c r="F59" s="10">
        <v>82.025625396077544</v>
      </c>
      <c r="G59" s="10"/>
      <c r="H59" s="10"/>
      <c r="I59" s="10">
        <v>17.97437460392246</v>
      </c>
      <c r="J59" s="10">
        <v>82.025625396077544</v>
      </c>
      <c r="K59" s="10">
        <v>97.137714106206857</v>
      </c>
      <c r="L59" s="10">
        <v>83.521120549001722</v>
      </c>
      <c r="M59" s="10">
        <v>22.64712474867428</v>
      </c>
      <c r="N59" s="10">
        <v>60.873995800327442</v>
      </c>
      <c r="O59" s="10">
        <v>16.478879450998281</v>
      </c>
      <c r="P59" s="10">
        <v>0</v>
      </c>
      <c r="Q59" s="10"/>
      <c r="R59" s="10"/>
      <c r="S59" s="10">
        <v>36.5</v>
      </c>
      <c r="T59" s="10"/>
      <c r="U59" s="10"/>
      <c r="V59" s="10">
        <v>63.5</v>
      </c>
    </row>
    <row xmlns:x14ac="http://schemas.microsoft.com/office/spreadsheetml/2009/9/ac" r="60" s="185" customFormat="true" ht="12" x14ac:dyDescent="0.2">
      <c r="A60" s="183" t="s">
        <v>177</v>
      </c>
      <c r="B60" s="10">
        <v>2015</v>
      </c>
      <c r="C60" s="184" t="s">
        <v>1</v>
      </c>
      <c r="D60" s="10">
        <v>736194.82328125008</v>
      </c>
      <c r="E60" s="10">
        <v>82.025625901439653</v>
      </c>
      <c r="F60" s="10">
        <v>82.025625396077544</v>
      </c>
      <c r="G60" s="10"/>
      <c r="H60" s="10"/>
      <c r="I60" s="10">
        <v>17.97437460392246</v>
      </c>
      <c r="J60" s="10">
        <v>82.025625396077544</v>
      </c>
      <c r="K60" s="10">
        <v>97.137714106206857</v>
      </c>
      <c r="L60" s="10">
        <v>83.521120549001722</v>
      </c>
      <c r="M60" s="10">
        <v>22.64712474867428</v>
      </c>
      <c r="N60" s="10">
        <v>60.873995800327442</v>
      </c>
      <c r="O60" s="10">
        <v>16.478879450998281</v>
      </c>
      <c r="P60" s="10">
        <v>0</v>
      </c>
      <c r="Q60" s="10"/>
      <c r="R60" s="10"/>
      <c r="S60" s="10">
        <v>36.5</v>
      </c>
      <c r="T60" s="10"/>
      <c r="U60" s="10"/>
      <c r="V60" s="10">
        <v>63.5</v>
      </c>
    </row>
    <row xmlns:x14ac="http://schemas.microsoft.com/office/spreadsheetml/2009/9/ac" r="61" s="185" customFormat="true" ht="12" x14ac:dyDescent="0.2">
      <c r="A61" s="183" t="s">
        <v>177</v>
      </c>
      <c r="B61" s="10">
        <v>2016</v>
      </c>
      <c r="C61" s="184" t="s">
        <v>1</v>
      </c>
      <c r="D61" s="10">
        <v>751581.74223976152</v>
      </c>
      <c r="E61" s="10">
        <v>82.025625901439653</v>
      </c>
      <c r="F61" s="10">
        <v>82.025625396077544</v>
      </c>
      <c r="G61" s="10"/>
      <c r="H61" s="10"/>
      <c r="I61" s="10">
        <v>17.97437460392246</v>
      </c>
      <c r="J61" s="10">
        <v>82.025625396077544</v>
      </c>
      <c r="K61" s="10">
        <v>97.137714106206857</v>
      </c>
      <c r="L61" s="10">
        <v>83.521120549001722</v>
      </c>
      <c r="M61" s="10">
        <v>22.64712474867428</v>
      </c>
      <c r="N61" s="10">
        <v>60.873995800327442</v>
      </c>
      <c r="O61" s="10">
        <v>16.478879450998281</v>
      </c>
      <c r="P61" s="10">
        <v>0</v>
      </c>
      <c r="Q61" s="10"/>
      <c r="R61" s="10"/>
      <c r="S61" s="10">
        <v>36.5</v>
      </c>
      <c r="T61" s="10"/>
      <c r="U61" s="10"/>
      <c r="V61" s="10">
        <v>63.5</v>
      </c>
    </row>
    <row xmlns:x14ac="http://schemas.microsoft.com/office/spreadsheetml/2009/9/ac" r="62" s="185" customFormat="true" ht="12" x14ac:dyDescent="0.2">
      <c r="A62" s="183" t="s">
        <v>177</v>
      </c>
      <c r="B62" s="10">
        <v>2017</v>
      </c>
      <c r="C62" s="184" t="s">
        <v>1</v>
      </c>
      <c r="D62" s="10">
        <v>766557.96356067655</v>
      </c>
      <c r="E62" s="10">
        <v>82.025625901439653</v>
      </c>
      <c r="F62" s="10">
        <v>82.025625396077544</v>
      </c>
      <c r="G62" s="10"/>
      <c r="H62" s="10"/>
      <c r="I62" s="10">
        <v>17.97437460392246</v>
      </c>
      <c r="J62" s="10">
        <v>82.025625396077544</v>
      </c>
      <c r="K62" s="10">
        <v>97.137714106206857</v>
      </c>
      <c r="L62" s="10">
        <v>83.521120549001722</v>
      </c>
      <c r="M62" s="10">
        <v>22.64712474867428</v>
      </c>
      <c r="N62" s="10">
        <v>60.873995800327442</v>
      </c>
      <c r="O62" s="10">
        <v>16.478879450998281</v>
      </c>
      <c r="P62" s="10">
        <v>0</v>
      </c>
      <c r="Q62" s="10"/>
      <c r="R62" s="10"/>
      <c r="S62" s="10">
        <v>36.5</v>
      </c>
      <c r="T62" s="10"/>
      <c r="U62" s="10"/>
      <c r="V62" s="10">
        <v>63.5</v>
      </c>
    </row>
    <row xmlns:x14ac="http://schemas.microsoft.com/office/spreadsheetml/2009/9/ac" r="63" s="185" customFormat="true" ht="12" x14ac:dyDescent="0.2">
      <c r="A63" s="183" t="s">
        <v>177</v>
      </c>
      <c r="B63" s="10">
        <v>2018</v>
      </c>
      <c r="C63" s="184" t="s">
        <v>1</v>
      </c>
      <c r="D63" s="10">
        <v>781467.48646930698</v>
      </c>
      <c r="E63" s="10">
        <v>82.025625901439653</v>
      </c>
      <c r="F63" s="10">
        <v>82.025625396077544</v>
      </c>
      <c r="G63" s="10"/>
      <c r="H63" s="10"/>
      <c r="I63" s="10">
        <v>17.97437460392246</v>
      </c>
      <c r="J63" s="10">
        <v>82.025625396077544</v>
      </c>
      <c r="K63" s="10">
        <v>97.137714106206857</v>
      </c>
      <c r="L63" s="10">
        <v>83.521120549001722</v>
      </c>
      <c r="M63" s="10">
        <v>22.64712474867428</v>
      </c>
      <c r="N63" s="10">
        <v>60.873995800327442</v>
      </c>
      <c r="O63" s="10">
        <v>16.478879450998281</v>
      </c>
      <c r="P63" s="10">
        <v>0</v>
      </c>
      <c r="Q63" s="10"/>
      <c r="R63" s="10"/>
      <c r="S63" s="10">
        <v>36.5</v>
      </c>
      <c r="T63" s="10"/>
      <c r="U63" s="10"/>
      <c r="V63" s="10">
        <v>63.5</v>
      </c>
    </row>
    <row xmlns:x14ac="http://schemas.microsoft.com/office/spreadsheetml/2009/9/ac" r="64" s="185" customFormat="true" ht="12" x14ac:dyDescent="0.2">
      <c r="A64" s="183" t="s">
        <v>177</v>
      </c>
      <c r="B64" s="10">
        <v>2019</v>
      </c>
      <c r="C64" s="184" t="s">
        <v>1</v>
      </c>
      <c r="D64" s="10">
        <v>797883.39344665525</v>
      </c>
      <c r="E64" s="10">
        <v>82.025625901439653</v>
      </c>
      <c r="F64" s="10">
        <v>82.025625396077544</v>
      </c>
      <c r="G64" s="10"/>
      <c r="H64" s="10"/>
      <c r="I64" s="10">
        <v>17.97437460392246</v>
      </c>
      <c r="J64" s="10">
        <v>82.025625396077544</v>
      </c>
      <c r="K64" s="10">
        <v>97.137714106206857</v>
      </c>
      <c r="L64" s="10">
        <v>83.521120549001722</v>
      </c>
      <c r="M64" s="10">
        <v>22.64712474867428</v>
      </c>
      <c r="N64" s="10">
        <v>60.873995800327442</v>
      </c>
      <c r="O64" s="10">
        <v>16.478879450998281</v>
      </c>
      <c r="P64" s="10">
        <v>0</v>
      </c>
      <c r="Q64" s="10"/>
      <c r="R64" s="10"/>
      <c r="S64" s="10">
        <v>36.5</v>
      </c>
      <c r="T64" s="10"/>
      <c r="U64" s="10"/>
      <c r="V64" s="10">
        <v>63.5</v>
      </c>
    </row>
    <row xmlns:x14ac="http://schemas.microsoft.com/office/spreadsheetml/2009/9/ac" r="65" s="185" customFormat="true" ht="12" x14ac:dyDescent="0.2">
      <c r="A65" s="183" t="s">
        <v>177</v>
      </c>
      <c r="B65" s="10">
        <v>2020</v>
      </c>
      <c r="C65" s="184" t="s">
        <v>1</v>
      </c>
      <c r="D65" s="10">
        <v>815467.89287269581</v>
      </c>
      <c r="E65" s="10">
        <v>82.025625901439653</v>
      </c>
      <c r="F65" s="10">
        <v>82.025625396077544</v>
      </c>
      <c r="G65" s="10"/>
      <c r="H65" s="10"/>
      <c r="I65" s="10">
        <v>17.97437460392246</v>
      </c>
      <c r="J65" s="10">
        <v>82.025625396077544</v>
      </c>
      <c r="K65" s="10">
        <v>97.137714106206857</v>
      </c>
      <c r="L65" s="10">
        <v>83.521120549001722</v>
      </c>
      <c r="M65" s="10">
        <v>22.64712474867428</v>
      </c>
      <c r="N65" s="10">
        <v>60.873995800327442</v>
      </c>
      <c r="O65" s="10">
        <v>16.478879450998281</v>
      </c>
      <c r="P65" s="10">
        <v>0</v>
      </c>
      <c r="Q65" s="10"/>
      <c r="R65" s="10"/>
      <c r="S65" s="10">
        <v>36.5</v>
      </c>
      <c r="T65" s="10"/>
      <c r="U65" s="10"/>
      <c r="V65" s="10">
        <v>63.5</v>
      </c>
    </row>
    <row xmlns:x14ac="http://schemas.microsoft.com/office/spreadsheetml/2009/9/ac" r="66" s="185" customFormat="true" ht="12" x14ac:dyDescent="0.2">
      <c r="A66" s="183" t="s">
        <v>177</v>
      </c>
      <c r="B66" s="10">
        <v>2021</v>
      </c>
      <c r="C66" s="184" t="s">
        <v>1</v>
      </c>
      <c r="D66" s="10">
        <v>834379.59094802849</v>
      </c>
      <c r="E66" s="10">
        <v>82.025625901439653</v>
      </c>
      <c r="F66" s="10">
        <v>82.025625396077544</v>
      </c>
      <c r="G66" s="10"/>
      <c r="H66" s="10"/>
      <c r="I66" s="10">
        <v>17.97437460392246</v>
      </c>
      <c r="J66" s="10">
        <v>82.025625396077544</v>
      </c>
      <c r="K66" s="10">
        <v>97.137714106206857</v>
      </c>
      <c r="L66" s="10">
        <v>83.521120549001722</v>
      </c>
      <c r="M66" s="10">
        <v>22.64712474867428</v>
      </c>
      <c r="N66" s="10">
        <v>60.873995800327442</v>
      </c>
      <c r="O66" s="10">
        <v>16.478879450998281</v>
      </c>
      <c r="P66" s="10">
        <v>0</v>
      </c>
      <c r="Q66" s="10"/>
      <c r="R66" s="10"/>
      <c r="S66" s="10">
        <v>36.5</v>
      </c>
      <c r="T66" s="10"/>
      <c r="U66" s="10"/>
      <c r="V66" s="10">
        <v>63.5</v>
      </c>
    </row>
    <row xmlns:x14ac="http://schemas.microsoft.com/office/spreadsheetml/2009/9/ac" r="67" s="185" customFormat="true" ht="12" x14ac:dyDescent="0.2">
      <c r="A67" s="183" t="s">
        <v>177</v>
      </c>
      <c r="B67" s="10">
        <v>2022</v>
      </c>
      <c r="C67" s="184" t="s">
        <v>1</v>
      </c>
      <c r="D67" s="10">
        <v>853508.67028049473</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5" customFormat="true" ht="12" x14ac:dyDescent="0.2">
      <c r="A68" s="183" t="s">
        <v>177</v>
      </c>
      <c r="B68" s="10">
        <v>2023</v>
      </c>
      <c r="C68" s="184" t="s">
        <v>1</v>
      </c>
      <c r="D68" s="10">
        <v>872456.56176155095</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5" customFormat="true" ht="12" x14ac:dyDescent="0.2">
      <c r="A69" s="183" t="s">
        <v>177</v>
      </c>
      <c r="B69" s="10">
        <v>2024</v>
      </c>
      <c r="C69" s="184"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5" customFormat="true" ht="12" x14ac:dyDescent="0.2">
      <c r="A70" s="183" t="s">
        <v>177</v>
      </c>
      <c r="B70" s="10">
        <v>2025</v>
      </c>
      <c r="C70" s="184"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5" customFormat="true" ht="12" x14ac:dyDescent="0.2">
      <c r="A71" s="183" t="s">
        <v>177</v>
      </c>
      <c r="B71" s="10">
        <v>2026</v>
      </c>
      <c r="C71" s="184"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5" customFormat="true" ht="12" x14ac:dyDescent="0.2">
      <c r="A72" s="183" t="s">
        <v>177</v>
      </c>
      <c r="B72" s="10">
        <v>2027</v>
      </c>
      <c r="C72" s="184"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5" customFormat="true" ht="12" x14ac:dyDescent="0.2">
      <c r="A73" s="183" t="s">
        <v>177</v>
      </c>
      <c r="B73" s="10">
        <v>2028</v>
      </c>
      <c r="C73" s="184"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5" customFormat="true" ht="12" x14ac:dyDescent="0.2">
      <c r="A74" s="183" t="s">
        <v>177</v>
      </c>
      <c r="B74" s="10">
        <v>2029</v>
      </c>
      <c r="C74" s="184"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5" customFormat="true" ht="12" x14ac:dyDescent="0.2">
      <c r="A75" s="183" t="s">
        <v>177</v>
      </c>
      <c r="B75" s="10">
        <v>2030</v>
      </c>
      <c r="C75" s="184"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5" customFormat="true" ht="12" x14ac:dyDescent="0.2">
      <c r="A76" s="183" t="s">
        <v>177</v>
      </c>
      <c r="B76" s="10">
        <v>2000</v>
      </c>
      <c r="C76" s="184" t="s">
        <v>2</v>
      </c>
      <c r="D76" s="10">
        <v>1598359.6869416239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5" customFormat="true" ht="12" x14ac:dyDescent="0.2">
      <c r="A77" s="183" t="s">
        <v>177</v>
      </c>
      <c r="B77" s="10">
        <v>2001</v>
      </c>
      <c r="C77" s="184" t="s">
        <v>2</v>
      </c>
      <c r="D77" s="10">
        <v>1597630.345286865</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5" customFormat="true" ht="12" x14ac:dyDescent="0.2">
      <c r="A78" s="183" t="s">
        <v>177</v>
      </c>
      <c r="B78" s="10">
        <v>2002</v>
      </c>
      <c r="C78" s="184" t="s">
        <v>2</v>
      </c>
      <c r="D78" s="10">
        <v>1592665.1434420401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5" customFormat="true" ht="12" x14ac:dyDescent="0.2">
      <c r="A79" s="183" t="s">
        <v>177</v>
      </c>
      <c r="B79" s="10">
        <v>2003</v>
      </c>
      <c r="C79" s="184" t="s">
        <v>2</v>
      </c>
      <c r="D79" s="10">
        <v>1583662.980578613</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5" customFormat="true" ht="12" x14ac:dyDescent="0.2">
      <c r="A80" s="183" t="s">
        <v>177</v>
      </c>
      <c r="B80" s="10">
        <v>2004</v>
      </c>
      <c r="C80" s="184" t="s">
        <v>2</v>
      </c>
      <c r="D80" s="10">
        <v>1570741.5046919249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5" customFormat="true" ht="12" x14ac:dyDescent="0.2">
      <c r="A81" s="183" t="s">
        <v>177</v>
      </c>
      <c r="B81" s="10">
        <v>2005</v>
      </c>
      <c r="C81" s="184" t="s">
        <v>2</v>
      </c>
      <c r="D81" s="10">
        <v>1557418.6283760071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5" customFormat="true" ht="12" x14ac:dyDescent="0.2">
      <c r="A82" s="183" t="s">
        <v>177</v>
      </c>
      <c r="B82" s="10">
        <v>2006</v>
      </c>
      <c r="C82" s="184" t="s">
        <v>2</v>
      </c>
      <c r="D82" s="10">
        <v>1544017.3095621681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5" customFormat="true" ht="12" x14ac:dyDescent="0.2">
      <c r="A83" s="183" t="s">
        <v>177</v>
      </c>
      <c r="B83" s="10">
        <v>2007</v>
      </c>
      <c r="C83" s="184" t="s">
        <v>2</v>
      </c>
      <c r="D83" s="10">
        <v>1525664.909124756</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5" customFormat="true" ht="12" x14ac:dyDescent="0.2">
      <c r="A84" s="183" t="s">
        <v>177</v>
      </c>
      <c r="B84" s="10">
        <v>2008</v>
      </c>
      <c r="C84" s="184" t="s">
        <v>2</v>
      </c>
      <c r="D84" s="10">
        <v>1503885.3256925009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5" customFormat="true" ht="12" x14ac:dyDescent="0.2">
      <c r="A85" s="183" t="s">
        <v>177</v>
      </c>
      <c r="B85" s="10">
        <v>2009</v>
      </c>
      <c r="C85" s="184" t="s">
        <v>2</v>
      </c>
      <c r="D85" s="10">
        <v>1484403.1394708629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5" customFormat="true" ht="12" x14ac:dyDescent="0.2">
      <c r="A86" s="183" t="s">
        <v>177</v>
      </c>
      <c r="B86" s="10">
        <v>2010</v>
      </c>
      <c r="C86" s="184" t="s">
        <v>2</v>
      </c>
      <c r="D86" s="10">
        <v>1466478.9095978159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5" customFormat="true" ht="12" x14ac:dyDescent="0.2">
      <c r="A87" s="183" t="s">
        <v>177</v>
      </c>
      <c r="B87" s="10">
        <v>2011</v>
      </c>
      <c r="C87" s="184" t="s">
        <v>2</v>
      </c>
      <c r="D87" s="10">
        <v>1550902.8210128781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5" customFormat="true" ht="12" x14ac:dyDescent="0.2">
      <c r="A88" s="183" t="s">
        <v>177</v>
      </c>
      <c r="B88" s="10">
        <v>2012</v>
      </c>
      <c r="C88" s="184" t="s">
        <v>2</v>
      </c>
      <c r="D88" s="10">
        <v>1534094.040402221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5" customFormat="true" ht="12" x14ac:dyDescent="0.2">
      <c r="A89" s="183" t="s">
        <v>177</v>
      </c>
      <c r="B89" s="10">
        <v>2013</v>
      </c>
      <c r="C89" s="184" t="s">
        <v>2</v>
      </c>
      <c r="D89" s="10">
        <v>1518673.9552223971</v>
      </c>
      <c r="E89" s="10">
        <v>59.686230494036927</v>
      </c>
      <c r="F89" s="10">
        <v>57.293973478266942</v>
      </c>
      <c r="G89" s="10"/>
      <c r="H89" s="10"/>
      <c r="I89" s="10">
        <v>42.706026521733058</v>
      </c>
      <c r="J89" s="10">
        <v>57.293973478266942</v>
      </c>
      <c r="K89" s="10">
        <v>83.658360681113251</v>
      </c>
      <c r="L89" s="10">
        <v>74.023519791772699</v>
      </c>
      <c r="M89" s="10">
        <v>11.494900736181769</v>
      </c>
      <c r="N89" s="10">
        <v>62.52861905559093</v>
      </c>
      <c r="O89" s="10">
        <v>25.976480208227301</v>
      </c>
      <c r="P89" s="10">
        <v>0</v>
      </c>
      <c r="Q89" s="10"/>
      <c r="R89" s="10"/>
      <c r="S89" s="10">
        <v>26.26</v>
      </c>
      <c r="T89" s="10"/>
      <c r="U89" s="10"/>
      <c r="V89" s="10">
        <v>73.739999999999995</v>
      </c>
    </row>
    <row xmlns:x14ac="http://schemas.microsoft.com/office/spreadsheetml/2009/9/ac" r="90" s="185" customFormat="true" ht="12" x14ac:dyDescent="0.2">
      <c r="A90" s="183" t="s">
        <v>177</v>
      </c>
      <c r="B90" s="10">
        <v>2014</v>
      </c>
      <c r="C90" s="184" t="s">
        <v>2</v>
      </c>
      <c r="D90" s="10">
        <v>1503112.143391113</v>
      </c>
      <c r="E90" s="10">
        <v>59.686230494036927</v>
      </c>
      <c r="F90" s="10">
        <v>57.293973478266942</v>
      </c>
      <c r="G90" s="10"/>
      <c r="H90" s="10"/>
      <c r="I90" s="10">
        <v>42.706026521733058</v>
      </c>
      <c r="J90" s="10">
        <v>57.293973478266942</v>
      </c>
      <c r="K90" s="10">
        <v>83.658360681113251</v>
      </c>
      <c r="L90" s="10">
        <v>74.023519791772699</v>
      </c>
      <c r="M90" s="10">
        <v>11.494900736181769</v>
      </c>
      <c r="N90" s="10">
        <v>62.52861905559093</v>
      </c>
      <c r="O90" s="10">
        <v>25.976480208227301</v>
      </c>
      <c r="P90" s="10">
        <v>0</v>
      </c>
      <c r="Q90" s="10"/>
      <c r="R90" s="10"/>
      <c r="S90" s="10">
        <v>26.26</v>
      </c>
      <c r="T90" s="10"/>
      <c r="U90" s="10"/>
      <c r="V90" s="10">
        <v>73.739999999999995</v>
      </c>
    </row>
    <row xmlns:x14ac="http://schemas.microsoft.com/office/spreadsheetml/2009/9/ac" r="91" s="185" customFormat="true" ht="12" x14ac:dyDescent="0.2">
      <c r="A91" s="183" t="s">
        <v>177</v>
      </c>
      <c r="B91" s="10">
        <v>2015</v>
      </c>
      <c r="C91" s="184" t="s">
        <v>2</v>
      </c>
      <c r="D91" s="10">
        <v>1487421.17671875</v>
      </c>
      <c r="E91" s="10">
        <v>59.686230494036927</v>
      </c>
      <c r="F91" s="10">
        <v>57.293973478266942</v>
      </c>
      <c r="G91" s="10"/>
      <c r="H91" s="10"/>
      <c r="I91" s="10">
        <v>42.706026521733058</v>
      </c>
      <c r="J91" s="10">
        <v>57.293973478266942</v>
      </c>
      <c r="K91" s="10">
        <v>83.658360681113251</v>
      </c>
      <c r="L91" s="10">
        <v>74.023519791772699</v>
      </c>
      <c r="M91" s="10">
        <v>11.494900736181769</v>
      </c>
      <c r="N91" s="10">
        <v>62.52861905559093</v>
      </c>
      <c r="O91" s="10">
        <v>25.976480208227301</v>
      </c>
      <c r="P91" s="10">
        <v>0</v>
      </c>
      <c r="Q91" s="10"/>
      <c r="R91" s="10"/>
      <c r="S91" s="10">
        <v>26.26</v>
      </c>
      <c r="T91" s="10"/>
      <c r="U91" s="10"/>
      <c r="V91" s="10">
        <v>73.739999999999995</v>
      </c>
    </row>
    <row xmlns:x14ac="http://schemas.microsoft.com/office/spreadsheetml/2009/9/ac" r="92" s="185" customFormat="true" ht="12" x14ac:dyDescent="0.2">
      <c r="A92" s="183" t="s">
        <v>177</v>
      </c>
      <c r="B92" s="10">
        <v>2016</v>
      </c>
      <c r="C92" s="184" t="s">
        <v>2</v>
      </c>
      <c r="D92" s="10">
        <v>1476251.2577602391</v>
      </c>
      <c r="E92" s="10">
        <v>59.686230494036927</v>
      </c>
      <c r="F92" s="10">
        <v>57.293973478266942</v>
      </c>
      <c r="G92" s="10"/>
      <c r="H92" s="10"/>
      <c r="I92" s="10">
        <v>42.706026521733058</v>
      </c>
      <c r="J92" s="10">
        <v>57.293973478266942</v>
      </c>
      <c r="K92" s="10">
        <v>83.658360681113251</v>
      </c>
      <c r="L92" s="10">
        <v>74.023519791772699</v>
      </c>
      <c r="M92" s="10">
        <v>11.494900736181769</v>
      </c>
      <c r="N92" s="10">
        <v>62.52861905559093</v>
      </c>
      <c r="O92" s="10">
        <v>25.976480208227301</v>
      </c>
      <c r="P92" s="10">
        <v>0</v>
      </c>
      <c r="Q92" s="10"/>
      <c r="R92" s="10"/>
      <c r="S92" s="10">
        <v>26.26</v>
      </c>
      <c r="T92" s="10"/>
      <c r="U92" s="10"/>
      <c r="V92" s="10">
        <v>73.739999999999995</v>
      </c>
    </row>
    <row xmlns:x14ac="http://schemas.microsoft.com/office/spreadsheetml/2009/9/ac" r="93" s="185" customFormat="true" ht="12" x14ac:dyDescent="0.2">
      <c r="A93" s="183" t="s">
        <v>177</v>
      </c>
      <c r="B93" s="10">
        <v>2017</v>
      </c>
      <c r="C93" s="184" t="s">
        <v>2</v>
      </c>
      <c r="D93" s="10">
        <v>1463883.036439324</v>
      </c>
      <c r="E93" s="10">
        <v>59.686230494036927</v>
      </c>
      <c r="F93" s="10">
        <v>57.293973478266942</v>
      </c>
      <c r="G93" s="10"/>
      <c r="H93" s="10"/>
      <c r="I93" s="10">
        <v>42.706026521733058</v>
      </c>
      <c r="J93" s="10">
        <v>57.293973478266942</v>
      </c>
      <c r="K93" s="10">
        <v>83.658360681113251</v>
      </c>
      <c r="L93" s="10">
        <v>74.023519791772699</v>
      </c>
      <c r="M93" s="10">
        <v>11.494900736181769</v>
      </c>
      <c r="N93" s="10">
        <v>62.52861905559093</v>
      </c>
      <c r="O93" s="10">
        <v>25.976480208227301</v>
      </c>
      <c r="P93" s="10">
        <v>0</v>
      </c>
      <c r="Q93" s="10"/>
      <c r="R93" s="10"/>
      <c r="S93" s="10">
        <v>26.26</v>
      </c>
      <c r="T93" s="10"/>
      <c r="U93" s="10"/>
      <c r="V93" s="10">
        <v>73.739999999999995</v>
      </c>
    </row>
    <row xmlns:x14ac="http://schemas.microsoft.com/office/spreadsheetml/2009/9/ac" r="94" s="185" customFormat="true" ht="12" x14ac:dyDescent="0.2">
      <c r="A94" s="183" t="s">
        <v>177</v>
      </c>
      <c r="B94" s="10">
        <v>2018</v>
      </c>
      <c r="C94" s="184" t="s">
        <v>2</v>
      </c>
      <c r="D94" s="10">
        <v>1451041.513530693</v>
      </c>
      <c r="E94" s="10">
        <v>59.686230494036927</v>
      </c>
      <c r="F94" s="10">
        <v>57.293973478266942</v>
      </c>
      <c r="G94" s="10"/>
      <c r="H94" s="10"/>
      <c r="I94" s="10">
        <v>42.706026521733058</v>
      </c>
      <c r="J94" s="10">
        <v>57.293973478266942</v>
      </c>
      <c r="K94" s="10">
        <v>83.658360681113251</v>
      </c>
      <c r="L94" s="10">
        <v>74.023519791772699</v>
      </c>
      <c r="M94" s="10">
        <v>11.494900736181769</v>
      </c>
      <c r="N94" s="10">
        <v>62.52861905559093</v>
      </c>
      <c r="O94" s="10">
        <v>25.976480208227301</v>
      </c>
      <c r="P94" s="10">
        <v>0</v>
      </c>
      <c r="Q94" s="10"/>
      <c r="R94" s="10"/>
      <c r="S94" s="10">
        <v>26.26</v>
      </c>
      <c r="T94" s="10"/>
      <c r="U94" s="10"/>
      <c r="V94" s="10">
        <v>73.739999999999995</v>
      </c>
    </row>
    <row xmlns:x14ac="http://schemas.microsoft.com/office/spreadsheetml/2009/9/ac" r="95" s="185" customFormat="true" ht="12" x14ac:dyDescent="0.2">
      <c r="A95" s="183" t="s">
        <v>177</v>
      </c>
      <c r="B95" s="10">
        <v>2019</v>
      </c>
      <c r="C95" s="184" t="s">
        <v>2</v>
      </c>
      <c r="D95" s="10">
        <v>1440532.606553345</v>
      </c>
      <c r="E95" s="10">
        <v>59.686230494036927</v>
      </c>
      <c r="F95" s="10">
        <v>57.293973478266942</v>
      </c>
      <c r="G95" s="10"/>
      <c r="H95" s="10"/>
      <c r="I95" s="10">
        <v>42.706026521733058</v>
      </c>
      <c r="J95" s="10">
        <v>57.293973478266942</v>
      </c>
      <c r="K95" s="10">
        <v>83.658360681113251</v>
      </c>
      <c r="L95" s="10">
        <v>74.023519791772699</v>
      </c>
      <c r="M95" s="10">
        <v>11.494900736181769</v>
      </c>
      <c r="N95" s="10">
        <v>62.52861905559093</v>
      </c>
      <c r="O95" s="10">
        <v>25.976480208227301</v>
      </c>
      <c r="P95" s="10">
        <v>0</v>
      </c>
      <c r="Q95" s="10"/>
      <c r="R95" s="10"/>
      <c r="S95" s="10">
        <v>26.26</v>
      </c>
      <c r="T95" s="10"/>
      <c r="U95" s="10"/>
      <c r="V95" s="10">
        <v>73.739999999999995</v>
      </c>
    </row>
    <row xmlns:x14ac="http://schemas.microsoft.com/office/spreadsheetml/2009/9/ac" r="96" s="185" customFormat="true" ht="12" x14ac:dyDescent="0.2">
      <c r="A96" s="183" t="s">
        <v>177</v>
      </c>
      <c r="B96" s="10">
        <v>2020</v>
      </c>
      <c r="C96" s="184" t="s">
        <v>2</v>
      </c>
      <c r="D96" s="10">
        <v>1431619.107127304</v>
      </c>
      <c r="E96" s="10">
        <v>59.686230494036927</v>
      </c>
      <c r="F96" s="10">
        <v>57.293973478266942</v>
      </c>
      <c r="G96" s="10"/>
      <c r="H96" s="10"/>
      <c r="I96" s="10">
        <v>42.706026521733058</v>
      </c>
      <c r="J96" s="10">
        <v>57.293973478266942</v>
      </c>
      <c r="K96" s="10">
        <v>83.658360681113251</v>
      </c>
      <c r="L96" s="10">
        <v>74.023519791772699</v>
      </c>
      <c r="M96" s="10">
        <v>11.494900736181769</v>
      </c>
      <c r="N96" s="10">
        <v>62.52861905559093</v>
      </c>
      <c r="O96" s="10">
        <v>25.976480208227301</v>
      </c>
      <c r="P96" s="10">
        <v>0</v>
      </c>
      <c r="Q96" s="10"/>
      <c r="R96" s="10"/>
      <c r="S96" s="10">
        <v>26.26</v>
      </c>
      <c r="T96" s="10"/>
      <c r="U96" s="10"/>
      <c r="V96" s="10">
        <v>73.739999999999995</v>
      </c>
    </row>
    <row xmlns:x14ac="http://schemas.microsoft.com/office/spreadsheetml/2009/9/ac" r="97" s="185" customFormat="true" ht="12" x14ac:dyDescent="0.2">
      <c r="A97" s="183" t="s">
        <v>177</v>
      </c>
      <c r="B97" s="10">
        <v>2021</v>
      </c>
      <c r="C97" s="184" t="s">
        <v>2</v>
      </c>
      <c r="D97" s="10">
        <v>1424424.409051972</v>
      </c>
      <c r="E97" s="10">
        <v>59.686230494036927</v>
      </c>
      <c r="F97" s="10">
        <v>57.293973478266942</v>
      </c>
      <c r="G97" s="10"/>
      <c r="H97" s="10"/>
      <c r="I97" s="10">
        <v>42.706026521733058</v>
      </c>
      <c r="J97" s="10">
        <v>57.293973478266942</v>
      </c>
      <c r="K97" s="10">
        <v>83.658360681113251</v>
      </c>
      <c r="L97" s="10">
        <v>74.023519791772699</v>
      </c>
      <c r="M97" s="10">
        <v>11.494900736181769</v>
      </c>
      <c r="N97" s="10">
        <v>62.52861905559093</v>
      </c>
      <c r="O97" s="10">
        <v>25.976480208227301</v>
      </c>
      <c r="P97" s="10">
        <v>0</v>
      </c>
      <c r="Q97" s="10"/>
      <c r="R97" s="10"/>
      <c r="S97" s="10">
        <v>26.26</v>
      </c>
      <c r="T97" s="10"/>
      <c r="U97" s="10"/>
      <c r="V97" s="10">
        <v>73.739999999999995</v>
      </c>
    </row>
    <row xmlns:x14ac="http://schemas.microsoft.com/office/spreadsheetml/2009/9/ac" r="98" s="185" customFormat="true" ht="12" x14ac:dyDescent="0.2">
      <c r="A98" s="183" t="s">
        <v>177</v>
      </c>
      <c r="B98" s="10">
        <v>2022</v>
      </c>
      <c r="C98" s="184" t="s">
        <v>2</v>
      </c>
      <c r="D98" s="10">
        <v>1416944.329719505</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5" customFormat="true" ht="12" x14ac:dyDescent="0.2">
      <c r="A99" s="183" t="s">
        <v>177</v>
      </c>
      <c r="B99" s="10">
        <v>2023</v>
      </c>
      <c r="C99" s="184" t="s">
        <v>2</v>
      </c>
      <c r="D99" s="10">
        <v>1408654.4382384489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5" customFormat="true" ht="12" x14ac:dyDescent="0.2">
      <c r="A100" s="183" t="s">
        <v>177</v>
      </c>
      <c r="B100" s="10">
        <v>2024</v>
      </c>
      <c r="C100" s="184"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5" customFormat="true" ht="12" x14ac:dyDescent="0.2">
      <c r="A101" s="183" t="s">
        <v>177</v>
      </c>
      <c r="B101" s="10">
        <v>2025</v>
      </c>
      <c r="C101" s="184"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5" customFormat="true" ht="12" x14ac:dyDescent="0.2">
      <c r="A102" s="183" t="s">
        <v>177</v>
      </c>
      <c r="B102" s="10">
        <v>2026</v>
      </c>
      <c r="C102" s="184"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5" customFormat="true" ht="12" x14ac:dyDescent="0.2">
      <c r="A103" s="183" t="s">
        <v>177</v>
      </c>
      <c r="B103" s="10">
        <v>2027</v>
      </c>
      <c r="C103" s="184"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5" customFormat="true" ht="12" x14ac:dyDescent="0.2">
      <c r="A104" s="183" t="s">
        <v>177</v>
      </c>
      <c r="B104" s="10">
        <v>2028</v>
      </c>
      <c r="C104" s="184"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5" customFormat="true" ht="12" x14ac:dyDescent="0.2">
      <c r="A105" s="183" t="s">
        <v>177</v>
      </c>
      <c r="B105" s="10">
        <v>2029</v>
      </c>
      <c r="C105" s="184"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5" customFormat="true" ht="12" x14ac:dyDescent="0.2">
      <c r="A106" s="183" t="s">
        <v>177</v>
      </c>
      <c r="B106" s="10">
        <v>2030</v>
      </c>
      <c r="C106" s="184"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5" customFormat="true" ht="12" x14ac:dyDescent="0.2">
      <c r="A107" s="183" t="s">
        <v>177</v>
      </c>
      <c r="B107" s="10">
        <v>2000</v>
      </c>
      <c r="C107" s="184" t="s">
        <v>16</v>
      </c>
      <c r="D107" s="10">
        <v>482111</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5" customFormat="true" ht="12" x14ac:dyDescent="0.2">
      <c r="A108" s="183" t="s">
        <v>177</v>
      </c>
      <c r="B108" s="10">
        <v>2001</v>
      </c>
      <c r="C108" s="184" t="s">
        <v>16</v>
      </c>
      <c r="D108" s="10">
        <v>476752</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5" customFormat="true" ht="12" x14ac:dyDescent="0.2">
      <c r="A109" s="183" t="s">
        <v>177</v>
      </c>
      <c r="B109" s="10">
        <v>2002</v>
      </c>
      <c r="C109" s="184" t="s">
        <v>16</v>
      </c>
      <c r="D109" s="10">
        <v>473349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5" customFormat="true" ht="12" x14ac:dyDescent="0.2">
      <c r="A110" s="183" t="s">
        <v>177</v>
      </c>
      <c r="B110" s="10">
        <v>2003</v>
      </c>
      <c r="C110" s="186" t="s">
        <v>16</v>
      </c>
      <c r="D110" s="10">
        <v>472393</v>
      </c>
      <c r="E110" s="10"/>
      <c r="F110" s="10"/>
      <c r="G110" s="10"/>
      <c r="H110" s="10"/>
      <c r="I110" s="10"/>
      <c r="J110" s="10">
        <v>100</v>
      </c>
      <c r="K110" s="10"/>
      <c r="L110" s="10"/>
      <c r="M110" s="10"/>
      <c r="N110" s="10"/>
      <c r="O110" s="10"/>
      <c r="P110" s="10">
        <v>100</v>
      </c>
      <c r="Q110" s="10"/>
      <c r="R110" s="10"/>
      <c r="S110" s="10"/>
      <c r="T110" s="10"/>
      <c r="U110" s="10"/>
      <c r="V110" s="10">
        <v>100</v>
      </c>
      <c r="W110" s="187"/>
      <c r="X110" s="187"/>
      <c r="Y110" s="187"/>
      <c r="Z110" s="187"/>
      <c r="AA110" s="187"/>
      <c r="AB110" s="187"/>
      <c r="AC110" s="187"/>
      <c r="AD110" s="187"/>
      <c r="AE110" s="187"/>
    </row>
    <row xmlns:x14ac="http://schemas.microsoft.com/office/spreadsheetml/2009/9/ac" r="111" s="185" customFormat="true" ht="12" x14ac:dyDescent="0.2">
      <c r="A111" s="183" t="s">
        <v>177</v>
      </c>
      <c r="B111" s="10">
        <v>2004</v>
      </c>
      <c r="C111" s="186" t="s">
        <v>16</v>
      </c>
      <c r="D111" s="10">
        <v>472345</v>
      </c>
      <c r="E111" s="10"/>
      <c r="F111" s="10"/>
      <c r="G111" s="10"/>
      <c r="H111" s="10"/>
      <c r="I111" s="10"/>
      <c r="J111" s="10">
        <v>100</v>
      </c>
      <c r="K111" s="10"/>
      <c r="L111" s="10"/>
      <c r="M111" s="10"/>
      <c r="N111" s="10"/>
      <c r="O111" s="10"/>
      <c r="P111" s="10">
        <v>100</v>
      </c>
      <c r="Q111" s="10"/>
      <c r="R111" s="10"/>
      <c r="S111" s="10"/>
      <c r="T111" s="10"/>
      <c r="U111" s="10"/>
      <c r="V111" s="10">
        <v>100</v>
      </c>
      <c r="W111" s="187"/>
      <c r="X111" s="187"/>
      <c r="Y111" s="187"/>
      <c r="Z111" s="187"/>
      <c r="AA111" s="187"/>
      <c r="AB111" s="187"/>
      <c r="AC111" s="187"/>
      <c r="AD111" s="187"/>
      <c r="AE111" s="187"/>
    </row>
    <row xmlns:x14ac="http://schemas.microsoft.com/office/spreadsheetml/2009/9/ac" r="112" s="185" customFormat="true" ht="12" x14ac:dyDescent="0.2">
      <c r="A112" s="183" t="s">
        <v>177</v>
      </c>
      <c r="B112" s="10">
        <v>2005</v>
      </c>
      <c r="C112" s="186" t="s">
        <v>16</v>
      </c>
      <c r="D112" s="10">
        <v>470803</v>
      </c>
      <c r="E112" s="10"/>
      <c r="F112" s="10"/>
      <c r="G112" s="10"/>
      <c r="H112" s="10"/>
      <c r="I112" s="10"/>
      <c r="J112" s="10">
        <v>100</v>
      </c>
      <c r="K112" s="10"/>
      <c r="L112" s="10"/>
      <c r="M112" s="10"/>
      <c r="N112" s="10"/>
      <c r="O112" s="10"/>
      <c r="P112" s="10">
        <v>100</v>
      </c>
      <c r="Q112" s="10"/>
      <c r="R112" s="10"/>
      <c r="S112" s="10"/>
      <c r="T112" s="10"/>
      <c r="U112" s="10"/>
      <c r="V112" s="10">
        <v>100</v>
      </c>
      <c r="W112" s="187"/>
      <c r="X112" s="187"/>
      <c r="Y112" s="187"/>
      <c r="Z112" s="187"/>
      <c r="AA112" s="187"/>
      <c r="AB112" s="187"/>
      <c r="AC112" s="187"/>
      <c r="AD112" s="187"/>
      <c r="AE112" s="187"/>
    </row>
    <row xmlns:x14ac="http://schemas.microsoft.com/office/spreadsheetml/2009/9/ac" r="113" s="185" customFormat="true" ht="12" x14ac:dyDescent="0.2">
      <c r="A113" s="183" t="s">
        <v>177</v>
      </c>
      <c r="B113" s="10">
        <v>2006</v>
      </c>
      <c r="C113" s="186" t="s">
        <v>16</v>
      </c>
      <c r="D113" s="10">
        <v>466209</v>
      </c>
      <c r="E113" s="10"/>
      <c r="F113" s="10"/>
      <c r="G113" s="10"/>
      <c r="H113" s="10"/>
      <c r="I113" s="10"/>
      <c r="J113" s="10">
        <v>100</v>
      </c>
      <c r="K113" s="10"/>
      <c r="L113" s="10"/>
      <c r="M113" s="10"/>
      <c r="N113" s="10"/>
      <c r="O113" s="10"/>
      <c r="P113" s="10">
        <v>100</v>
      </c>
      <c r="Q113" s="10"/>
      <c r="R113" s="10"/>
      <c r="S113" s="10"/>
      <c r="T113" s="10"/>
      <c r="U113" s="10"/>
      <c r="V113" s="10">
        <v>100</v>
      </c>
      <c r="W113" s="187"/>
      <c r="X113" s="187"/>
      <c r="Y113" s="187"/>
      <c r="Z113" s="187"/>
      <c r="AA113" s="187"/>
      <c r="AB113" s="187"/>
      <c r="AC113" s="187"/>
      <c r="AD113" s="187"/>
      <c r="AE113" s="187"/>
    </row>
    <row xmlns:x14ac="http://schemas.microsoft.com/office/spreadsheetml/2009/9/ac" r="114" s="185" customFormat="true" ht="12" x14ac:dyDescent="0.2">
      <c r="A114" s="183" t="s">
        <v>177</v>
      </c>
      <c r="B114" s="10">
        <v>2007</v>
      </c>
      <c r="C114" s="186" t="s">
        <v>16</v>
      </c>
      <c r="D114" s="10">
        <v>458386</v>
      </c>
      <c r="E114" s="10"/>
      <c r="F114" s="10"/>
      <c r="G114" s="10"/>
      <c r="H114" s="10"/>
      <c r="I114" s="10"/>
      <c r="J114" s="10">
        <v>100</v>
      </c>
      <c r="K114" s="10"/>
      <c r="L114" s="10"/>
      <c r="M114" s="10"/>
      <c r="N114" s="10"/>
      <c r="O114" s="10"/>
      <c r="P114" s="10">
        <v>100</v>
      </c>
      <c r="Q114" s="10"/>
      <c r="R114" s="10"/>
      <c r="S114" s="10"/>
      <c r="T114" s="10"/>
      <c r="U114" s="10"/>
      <c r="V114" s="10">
        <v>100</v>
      </c>
      <c r="W114" s="187"/>
      <c r="X114" s="187"/>
      <c r="Y114" s="187"/>
      <c r="Z114" s="187"/>
      <c r="AA114" s="187"/>
      <c r="AB114" s="187"/>
      <c r="AC114" s="187"/>
      <c r="AD114" s="187"/>
      <c r="AE114" s="187"/>
    </row>
    <row xmlns:x14ac="http://schemas.microsoft.com/office/spreadsheetml/2009/9/ac" r="115" s="185" customFormat="true" ht="12" x14ac:dyDescent="0.2">
      <c r="A115" s="183" t="s">
        <v>177</v>
      </c>
      <c r="B115" s="10">
        <v>2008</v>
      </c>
      <c r="C115" s="186" t="s">
        <v>16</v>
      </c>
      <c r="D115" s="10">
        <v>451233</v>
      </c>
      <c r="E115" s="10"/>
      <c r="F115" s="10"/>
      <c r="G115" s="10"/>
      <c r="H115" s="10"/>
      <c r="I115" s="10"/>
      <c r="J115" s="10">
        <v>100</v>
      </c>
      <c r="K115" s="10"/>
      <c r="L115" s="10"/>
      <c r="M115" s="10"/>
      <c r="N115" s="10"/>
      <c r="O115" s="10"/>
      <c r="P115" s="10">
        <v>100</v>
      </c>
      <c r="Q115" s="10"/>
      <c r="R115" s="10"/>
      <c r="S115" s="10"/>
      <c r="T115" s="10"/>
      <c r="U115" s="10"/>
      <c r="V115" s="10">
        <v>100</v>
      </c>
      <c r="W115" s="187"/>
      <c r="X115" s="187"/>
      <c r="Y115" s="187"/>
      <c r="Z115" s="187"/>
      <c r="AA115" s="187"/>
      <c r="AB115" s="187"/>
      <c r="AC115" s="187"/>
      <c r="AD115" s="187"/>
      <c r="AE115" s="187"/>
    </row>
    <row xmlns:x14ac="http://schemas.microsoft.com/office/spreadsheetml/2009/9/ac" r="116" s="185" customFormat="true" ht="12" x14ac:dyDescent="0.2">
      <c r="A116" s="183" t="s">
        <v>177</v>
      </c>
      <c r="B116" s="10">
        <v>2009</v>
      </c>
      <c r="C116" s="188" t="s">
        <v>16</v>
      </c>
      <c r="D116" s="10">
        <v>451008</v>
      </c>
      <c r="E116" s="10"/>
      <c r="F116" s="10"/>
      <c r="G116" s="10"/>
      <c r="H116" s="10"/>
      <c r="I116" s="10"/>
      <c r="J116" s="10">
        <v>100</v>
      </c>
      <c r="K116" s="10"/>
      <c r="L116" s="10"/>
      <c r="M116" s="10"/>
      <c r="N116" s="10"/>
      <c r="O116" s="10"/>
      <c r="P116" s="10">
        <v>100</v>
      </c>
      <c r="Q116" s="10"/>
      <c r="R116" s="10"/>
      <c r="S116" s="10"/>
      <c r="T116" s="10"/>
      <c r="U116" s="10"/>
      <c r="V116" s="10">
        <v>100</v>
      </c>
      <c r="W116" s="188"/>
      <c r="X116" s="188"/>
      <c r="Y116" s="188"/>
      <c r="Z116" s="188"/>
      <c r="AA116" s="188"/>
      <c r="AB116" s="188"/>
      <c r="AC116" s="188"/>
    </row>
    <row xmlns:x14ac="http://schemas.microsoft.com/office/spreadsheetml/2009/9/ac" r="117" s="185" customFormat="true" ht="12" x14ac:dyDescent="0.2">
      <c r="A117" s="183" t="s">
        <v>177</v>
      </c>
      <c r="B117" s="10">
        <v>2010</v>
      </c>
      <c r="C117" s="188" t="s">
        <v>16</v>
      </c>
      <c r="D117" s="10">
        <v>454218</v>
      </c>
      <c r="E117" s="10"/>
      <c r="F117" s="10"/>
      <c r="G117" s="10"/>
      <c r="H117" s="10"/>
      <c r="I117" s="10"/>
      <c r="J117" s="10">
        <v>100</v>
      </c>
      <c r="K117" s="10"/>
      <c r="L117" s="10"/>
      <c r="M117" s="10"/>
      <c r="N117" s="10"/>
      <c r="O117" s="10"/>
      <c r="P117" s="10">
        <v>100</v>
      </c>
      <c r="Q117" s="10"/>
      <c r="R117" s="10"/>
      <c r="S117" s="10"/>
      <c r="T117" s="10"/>
      <c r="U117" s="10"/>
      <c r="V117" s="10">
        <v>100</v>
      </c>
      <c r="W117" s="188"/>
      <c r="X117" s="188"/>
      <c r="Y117" s="188"/>
      <c r="Z117" s="188"/>
      <c r="AA117" s="188"/>
      <c r="AB117" s="188"/>
      <c r="AC117" s="188"/>
    </row>
    <row xmlns:x14ac="http://schemas.microsoft.com/office/spreadsheetml/2009/9/ac" r="118" s="185" customFormat="true" ht="12" x14ac:dyDescent="0.2">
      <c r="A118" s="183" t="s">
        <v>177</v>
      </c>
      <c r="B118" s="10">
        <v>2011</v>
      </c>
      <c r="C118" s="188" t="s">
        <v>16</v>
      </c>
      <c r="D118" s="10">
        <v>458217</v>
      </c>
      <c r="E118" s="10"/>
      <c r="F118" s="10"/>
      <c r="G118" s="10"/>
      <c r="H118" s="10"/>
      <c r="I118" s="10"/>
      <c r="J118" s="10">
        <v>100</v>
      </c>
      <c r="K118" s="10"/>
      <c r="L118" s="10"/>
      <c r="M118" s="10"/>
      <c r="N118" s="10"/>
      <c r="O118" s="10"/>
      <c r="P118" s="10">
        <v>100</v>
      </c>
      <c r="Q118" s="10"/>
      <c r="R118" s="10"/>
      <c r="S118" s="10"/>
      <c r="T118" s="10"/>
      <c r="U118" s="10"/>
      <c r="V118" s="10">
        <v>100</v>
      </c>
      <c r="W118" s="188"/>
      <c r="X118" s="188"/>
      <c r="Y118" s="188"/>
      <c r="Z118" s="188"/>
      <c r="AA118" s="188"/>
      <c r="AB118" s="188"/>
      <c r="AC118" s="188"/>
      <c r="AD118" s="188"/>
    </row>
    <row xmlns:x14ac="http://schemas.microsoft.com/office/spreadsheetml/2009/9/ac" r="119" s="185" customFormat="true" ht="12" x14ac:dyDescent="0.2">
      <c r="A119" s="183" t="s">
        <v>177</v>
      </c>
      <c r="B119" s="10">
        <v>2012</v>
      </c>
      <c r="C119" s="188" t="s">
        <v>16</v>
      </c>
      <c r="D119" s="10">
        <v>459102</v>
      </c>
      <c r="E119" s="10"/>
      <c r="F119" s="10"/>
      <c r="G119" s="10"/>
      <c r="H119" s="10"/>
      <c r="I119" s="10"/>
      <c r="J119" s="10">
        <v>100</v>
      </c>
      <c r="K119" s="10"/>
      <c r="L119" s="10"/>
      <c r="M119" s="10"/>
      <c r="N119" s="10"/>
      <c r="O119" s="10"/>
      <c r="P119" s="10">
        <v>100</v>
      </c>
      <c r="Q119" s="10"/>
      <c r="R119" s="10"/>
      <c r="S119" s="10"/>
      <c r="T119" s="10"/>
      <c r="U119" s="10"/>
      <c r="V119" s="10">
        <v>100</v>
      </c>
      <c r="W119" s="188"/>
      <c r="X119" s="188"/>
      <c r="Y119" s="188"/>
      <c r="Z119" s="188"/>
      <c r="AA119" s="188"/>
      <c r="AB119" s="188"/>
      <c r="AC119" s="188"/>
      <c r="AD119" s="188"/>
    </row>
    <row xmlns:x14ac="http://schemas.microsoft.com/office/spreadsheetml/2009/9/ac" r="120" s="185" customFormat="true" ht="12" x14ac:dyDescent="0.2">
      <c r="A120" s="183" t="s">
        <v>177</v>
      </c>
      <c r="B120" s="10">
        <v>2013</v>
      </c>
      <c r="C120" s="188" t="s">
        <v>16</v>
      </c>
      <c r="D120" s="10">
        <v>457892</v>
      </c>
      <c r="E120" s="10"/>
      <c r="F120" s="10"/>
      <c r="G120" s="10"/>
      <c r="H120" s="10"/>
      <c r="I120" s="10"/>
      <c r="J120" s="10">
        <v>100</v>
      </c>
      <c r="K120" s="10"/>
      <c r="L120" s="10"/>
      <c r="M120" s="10"/>
      <c r="N120" s="10"/>
      <c r="O120" s="10"/>
      <c r="P120" s="10">
        <v>100</v>
      </c>
      <c r="Q120" s="10"/>
      <c r="R120" s="10"/>
      <c r="S120" s="10"/>
      <c r="T120" s="10"/>
      <c r="U120" s="10"/>
      <c r="V120" s="10">
        <v>100</v>
      </c>
      <c r="W120" s="188"/>
      <c r="X120" s="188"/>
      <c r="Y120" s="188"/>
      <c r="Z120" s="188"/>
      <c r="AA120" s="188"/>
      <c r="AB120" s="188"/>
      <c r="AC120" s="188"/>
      <c r="AD120" s="188"/>
    </row>
    <row xmlns:x14ac="http://schemas.microsoft.com/office/spreadsheetml/2009/9/ac" r="121" s="185" customFormat="true" ht="12" x14ac:dyDescent="0.2">
      <c r="A121" s="183" t="s">
        <v>177</v>
      </c>
      <c r="B121" s="10">
        <v>2014</v>
      </c>
      <c r="C121" s="188" t="s">
        <v>16</v>
      </c>
      <c r="D121" s="10">
        <v>455749</v>
      </c>
      <c r="E121" s="10"/>
      <c r="F121" s="10"/>
      <c r="G121" s="10"/>
      <c r="H121" s="10"/>
      <c r="I121" s="10"/>
      <c r="J121" s="10">
        <v>100</v>
      </c>
      <c r="K121" s="10"/>
      <c r="L121" s="10"/>
      <c r="M121" s="10"/>
      <c r="N121" s="10"/>
      <c r="O121" s="10"/>
      <c r="P121" s="10">
        <v>100</v>
      </c>
      <c r="Q121" s="10"/>
      <c r="R121" s="10"/>
      <c r="S121" s="10"/>
      <c r="T121" s="10"/>
      <c r="U121" s="10"/>
      <c r="V121" s="10">
        <v>100</v>
      </c>
      <c r="W121" s="188"/>
      <c r="X121" s="188"/>
      <c r="Y121" s="188"/>
      <c r="Z121" s="188"/>
      <c r="AA121" s="188"/>
      <c r="AB121" s="188"/>
      <c r="AC121" s="188"/>
      <c r="AD121" s="188"/>
    </row>
    <row xmlns:x14ac="http://schemas.microsoft.com/office/spreadsheetml/2009/9/ac" r="122" s="185" customFormat="true" ht="12" x14ac:dyDescent="0.2">
      <c r="A122" s="183" t="s">
        <v>177</v>
      </c>
      <c r="B122" s="10">
        <v>2015</v>
      </c>
      <c r="C122" s="188" t="s">
        <v>16</v>
      </c>
      <c r="D122" s="10">
        <v>453127</v>
      </c>
      <c r="E122" s="10"/>
      <c r="F122" s="10"/>
      <c r="G122" s="10"/>
      <c r="H122" s="10"/>
      <c r="I122" s="10"/>
      <c r="J122" s="10">
        <v>100</v>
      </c>
      <c r="K122" s="10"/>
      <c r="L122" s="10"/>
      <c r="M122" s="10"/>
      <c r="N122" s="10"/>
      <c r="O122" s="10"/>
      <c r="P122" s="10">
        <v>100</v>
      </c>
      <c r="Q122" s="10"/>
      <c r="R122" s="10"/>
      <c r="S122" s="10"/>
      <c r="T122" s="10"/>
      <c r="U122" s="10"/>
      <c r="V122" s="10">
        <v>100</v>
      </c>
      <c r="W122" s="188"/>
      <c r="X122" s="188"/>
      <c r="Y122" s="188"/>
      <c r="Z122" s="188"/>
      <c r="AA122" s="188"/>
      <c r="AB122" s="188"/>
      <c r="AC122" s="188"/>
      <c r="AD122" s="188"/>
    </row>
    <row xmlns:x14ac="http://schemas.microsoft.com/office/spreadsheetml/2009/9/ac" r="123" s="185" customFormat="true" ht="12" x14ac:dyDescent="0.2">
      <c r="A123" s="183" t="s">
        <v>177</v>
      </c>
      <c r="B123" s="10">
        <v>2016</v>
      </c>
      <c r="C123" s="188" t="s">
        <v>16</v>
      </c>
      <c r="D123" s="10">
        <v>452723</v>
      </c>
      <c r="E123" s="10"/>
      <c r="F123" s="10"/>
      <c r="G123" s="10"/>
      <c r="H123" s="10"/>
      <c r="I123" s="10"/>
      <c r="J123" s="10">
        <v>100</v>
      </c>
      <c r="K123" s="10"/>
      <c r="L123" s="10"/>
      <c r="M123" s="10"/>
      <c r="N123" s="10"/>
      <c r="O123" s="10"/>
      <c r="P123" s="10">
        <v>100</v>
      </c>
      <c r="Q123" s="10"/>
      <c r="R123" s="10"/>
      <c r="S123" s="10"/>
      <c r="T123" s="10"/>
      <c r="U123" s="10"/>
      <c r="V123" s="10">
        <v>100</v>
      </c>
      <c r="W123" s="188"/>
      <c r="X123" s="188"/>
      <c r="Y123" s="188"/>
      <c r="Z123" s="188"/>
      <c r="AA123" s="188"/>
      <c r="AB123" s="188"/>
      <c r="AC123" s="188"/>
      <c r="AD123" s="188"/>
    </row>
    <row xmlns:x14ac="http://schemas.microsoft.com/office/spreadsheetml/2009/9/ac" r="124" s="185" customFormat="true" ht="12" x14ac:dyDescent="0.2">
      <c r="A124" s="183" t="s">
        <v>177</v>
      </c>
      <c r="B124" s="10">
        <v>2017</v>
      </c>
      <c r="C124" s="188" t="s">
        <v>16</v>
      </c>
      <c r="D124" s="10">
        <v>453662</v>
      </c>
      <c r="E124" s="10"/>
      <c r="F124" s="10">
        <v>82.240000000000009</v>
      </c>
      <c r="G124" s="10">
        <v>44.245120000000007</v>
      </c>
      <c r="H124" s="10">
        <v>37.994880000000002</v>
      </c>
      <c r="I124" s="10">
        <v>17.759999999999991</v>
      </c>
      <c r="J124" s="10">
        <v>0</v>
      </c>
      <c r="K124" s="10"/>
      <c r="L124" s="10"/>
      <c r="M124" s="10"/>
      <c r="N124" s="10"/>
      <c r="O124" s="10"/>
      <c r="P124" s="10">
        <v>100</v>
      </c>
      <c r="Q124" s="10"/>
      <c r="R124" s="10">
        <v>50</v>
      </c>
      <c r="S124" s="10"/>
      <c r="T124" s="10"/>
      <c r="U124" s="10">
        <v>50</v>
      </c>
      <c r="V124" s="10">
        <v>50</v>
      </c>
      <c r="W124" s="188"/>
      <c r="X124" s="188"/>
      <c r="Y124" s="188"/>
      <c r="Z124" s="188"/>
      <c r="AA124" s="188"/>
      <c r="AB124" s="188"/>
      <c r="AC124" s="188"/>
      <c r="AD124" s="188"/>
    </row>
    <row xmlns:x14ac="http://schemas.microsoft.com/office/spreadsheetml/2009/9/ac" r="125" s="185" customFormat="true" ht="12" x14ac:dyDescent="0.2">
      <c r="A125" s="183" t="s">
        <v>177</v>
      </c>
      <c r="B125" s="10">
        <v>2018</v>
      </c>
      <c r="C125" s="188" t="s">
        <v>16</v>
      </c>
      <c r="D125" s="10">
        <v>456227</v>
      </c>
      <c r="E125" s="10"/>
      <c r="F125" s="10">
        <v>82.240000000000009</v>
      </c>
      <c r="G125" s="10">
        <v>44.245120000000007</v>
      </c>
      <c r="H125" s="10">
        <v>37.994880000000002</v>
      </c>
      <c r="I125" s="10">
        <v>17.759999999999991</v>
      </c>
      <c r="J125" s="10">
        <v>0</v>
      </c>
      <c r="K125" s="10"/>
      <c r="L125" s="10"/>
      <c r="M125" s="10"/>
      <c r="N125" s="10"/>
      <c r="O125" s="10"/>
      <c r="P125" s="10">
        <v>100</v>
      </c>
      <c r="Q125" s="10"/>
      <c r="R125" s="10">
        <v>50</v>
      </c>
      <c r="S125" s="10"/>
      <c r="T125" s="10"/>
      <c r="U125" s="10">
        <v>50</v>
      </c>
      <c r="V125" s="10">
        <v>50</v>
      </c>
      <c r="W125" s="188"/>
      <c r="X125" s="188"/>
      <c r="Y125" s="188"/>
      <c r="Z125" s="188"/>
      <c r="AA125" s="188"/>
      <c r="AB125" s="188"/>
      <c r="AC125" s="188"/>
      <c r="AD125" s="188"/>
    </row>
    <row xmlns:x14ac="http://schemas.microsoft.com/office/spreadsheetml/2009/9/ac" r="126" s="185" customFormat="true" ht="12" x14ac:dyDescent="0.2">
      <c r="A126" s="183" t="s">
        <v>177</v>
      </c>
      <c r="B126" s="10">
        <v>2019</v>
      </c>
      <c r="C126" s="188" t="s">
        <v>16</v>
      </c>
      <c r="D126" s="10">
        <v>462105</v>
      </c>
      <c r="E126" s="10"/>
      <c r="F126" s="10">
        <v>82.240000000000009</v>
      </c>
      <c r="G126" s="10">
        <v>44.245120000000007</v>
      </c>
      <c r="H126" s="10">
        <v>37.994880000000002</v>
      </c>
      <c r="I126" s="10">
        <v>17.759999999999991</v>
      </c>
      <c r="J126" s="10">
        <v>0</v>
      </c>
      <c r="K126" s="10"/>
      <c r="L126" s="10"/>
      <c r="M126" s="10"/>
      <c r="N126" s="10"/>
      <c r="O126" s="10"/>
      <c r="P126" s="10">
        <v>100</v>
      </c>
      <c r="Q126" s="10"/>
      <c r="R126" s="10">
        <v>50</v>
      </c>
      <c r="S126" s="10"/>
      <c r="T126" s="10"/>
      <c r="U126" s="10">
        <v>50</v>
      </c>
      <c r="V126" s="10">
        <v>50</v>
      </c>
      <c r="W126" s="188"/>
      <c r="X126" s="188"/>
      <c r="Y126" s="188"/>
      <c r="Z126" s="188"/>
      <c r="AA126" s="188"/>
      <c r="AB126" s="188"/>
      <c r="AC126" s="188"/>
      <c r="AD126" s="188"/>
    </row>
    <row xmlns:x14ac="http://schemas.microsoft.com/office/spreadsheetml/2009/9/ac" r="127" s="185" customFormat="true" ht="12" x14ac:dyDescent="0.2">
      <c r="A127" s="183" t="s">
        <v>177</v>
      </c>
      <c r="B127" s="10">
        <v>2020</v>
      </c>
      <c r="C127" s="188" t="s">
        <v>16</v>
      </c>
      <c r="D127" s="10">
        <v>467879</v>
      </c>
      <c r="E127" s="10"/>
      <c r="F127" s="10">
        <v>82.240000000000009</v>
      </c>
      <c r="G127" s="10">
        <v>44.245120000000007</v>
      </c>
      <c r="H127" s="10">
        <v>37.994880000000002</v>
      </c>
      <c r="I127" s="10">
        <v>17.759999999999991</v>
      </c>
      <c r="J127" s="10">
        <v>0</v>
      </c>
      <c r="K127" s="10"/>
      <c r="L127" s="10"/>
      <c r="M127" s="10"/>
      <c r="N127" s="10"/>
      <c r="O127" s="10"/>
      <c r="P127" s="10">
        <v>100</v>
      </c>
      <c r="Q127" s="10"/>
      <c r="R127" s="10">
        <v>50</v>
      </c>
      <c r="S127" s="10"/>
      <c r="T127" s="10"/>
      <c r="U127" s="10">
        <v>50</v>
      </c>
      <c r="V127" s="10">
        <v>50</v>
      </c>
      <c r="W127" s="188"/>
      <c r="X127" s="188"/>
      <c r="Y127" s="188"/>
      <c r="Z127" s="188"/>
      <c r="AA127" s="188"/>
      <c r="AB127" s="188"/>
      <c r="AC127" s="188"/>
      <c r="AD127" s="188"/>
    </row>
    <row xmlns:x14ac="http://schemas.microsoft.com/office/spreadsheetml/2009/9/ac" r="128" s="185" customFormat="true" ht="12" x14ac:dyDescent="0.2">
      <c r="A128" s="188" t="s">
        <v>177</v>
      </c>
      <c r="B128" s="10">
        <v>2021</v>
      </c>
      <c r="C128" s="188" t="s">
        <v>16</v>
      </c>
      <c r="D128" s="10">
        <v>472260</v>
      </c>
      <c r="E128" s="10"/>
      <c r="F128" s="10">
        <v>82.240000000000009</v>
      </c>
      <c r="G128" s="10">
        <v>44.245120000000007</v>
      </c>
      <c r="H128" s="10">
        <v>37.994880000000002</v>
      </c>
      <c r="I128" s="10">
        <v>17.759999999999991</v>
      </c>
      <c r="J128" s="10">
        <v>0</v>
      </c>
      <c r="K128" s="10"/>
      <c r="L128" s="10"/>
      <c r="M128" s="10"/>
      <c r="N128" s="10"/>
      <c r="O128" s="10"/>
      <c r="P128" s="10">
        <v>100</v>
      </c>
      <c r="Q128" s="10"/>
      <c r="R128" s="10">
        <v>50</v>
      </c>
      <c r="S128" s="10"/>
      <c r="T128" s="10"/>
      <c r="U128" s="10">
        <v>50</v>
      </c>
      <c r="V128" s="10">
        <v>50</v>
      </c>
      <c r="W128" s="188"/>
      <c r="X128" s="188"/>
      <c r="Y128" s="188"/>
      <c r="Z128" s="188"/>
      <c r="AA128" s="188"/>
      <c r="AB128" s="188"/>
      <c r="AC128" s="188"/>
      <c r="AD128" s="188"/>
    </row>
    <row xmlns:x14ac="http://schemas.microsoft.com/office/spreadsheetml/2009/9/ac" r="129" s="185" customFormat="true" ht="12" x14ac:dyDescent="0.2">
      <c r="A129" s="188" t="s">
        <v>177</v>
      </c>
      <c r="B129" s="10">
        <v>2022</v>
      </c>
      <c r="C129" s="188" t="s">
        <v>16</v>
      </c>
      <c r="D129" s="10">
        <v>472406</v>
      </c>
      <c r="E129" s="10"/>
      <c r="F129" s="10">
        <v>82.240000000000009</v>
      </c>
      <c r="G129" s="10">
        <v>44.245120000000007</v>
      </c>
      <c r="H129" s="10">
        <v>37.994880000000002</v>
      </c>
      <c r="I129" s="10">
        <v>17.759999999999991</v>
      </c>
      <c r="J129" s="10">
        <v>0</v>
      </c>
      <c r="K129" s="10"/>
      <c r="L129" s="10"/>
      <c r="M129" s="10"/>
      <c r="N129" s="10"/>
      <c r="O129" s="10"/>
      <c r="P129" s="10">
        <v>100</v>
      </c>
      <c r="Q129" s="10"/>
      <c r="R129" s="10">
        <v>50</v>
      </c>
      <c r="S129" s="10"/>
      <c r="T129" s="10"/>
      <c r="U129" s="10">
        <v>50</v>
      </c>
      <c r="V129" s="10">
        <v>50</v>
      </c>
      <c r="W129" s="188"/>
      <c r="X129" s="188"/>
      <c r="Y129" s="188"/>
      <c r="Z129" s="188"/>
      <c r="AA129" s="188"/>
      <c r="AB129" s="188"/>
      <c r="AC129" s="188"/>
      <c r="AD129" s="188"/>
    </row>
    <row xmlns:x14ac="http://schemas.microsoft.com/office/spreadsheetml/2009/9/ac" r="130" s="185" customFormat="true" ht="12" x14ac:dyDescent="0.2">
      <c r="A130" s="188" t="s">
        <v>177</v>
      </c>
      <c r="B130" s="10">
        <v>2023</v>
      </c>
      <c r="C130" s="188" t="s">
        <v>16</v>
      </c>
      <c r="D130" s="10">
        <v>471402</v>
      </c>
      <c r="E130" s="10"/>
      <c r="F130" s="10">
        <v>82.240000000000009</v>
      </c>
      <c r="G130" s="10">
        <v>44.245120000000007</v>
      </c>
      <c r="H130" s="10">
        <v>37.994880000000002</v>
      </c>
      <c r="I130" s="10">
        <v>17.759999999999991</v>
      </c>
      <c r="J130" s="10">
        <v>0</v>
      </c>
      <c r="K130" s="10"/>
      <c r="L130" s="10"/>
      <c r="M130" s="10"/>
      <c r="N130" s="10"/>
      <c r="O130" s="10"/>
      <c r="P130" s="10">
        <v>100</v>
      </c>
      <c r="Q130" s="10"/>
      <c r="R130" s="10">
        <v>50</v>
      </c>
      <c r="S130" s="10"/>
      <c r="T130" s="10"/>
      <c r="U130" s="10">
        <v>50</v>
      </c>
      <c r="V130" s="10">
        <v>50</v>
      </c>
      <c r="W130" s="188"/>
      <c r="X130" s="188"/>
      <c r="Y130" s="188"/>
      <c r="Z130" s="188"/>
      <c r="AA130" s="188"/>
      <c r="AB130" s="188"/>
      <c r="AC130" s="188"/>
      <c r="AD130" s="188"/>
    </row>
    <row xmlns:x14ac="http://schemas.microsoft.com/office/spreadsheetml/2009/9/ac" r="131" s="185" customFormat="true" ht="12" x14ac:dyDescent="0.2">
      <c r="A131" s="188" t="s">
        <v>177</v>
      </c>
      <c r="B131" s="10">
        <v>2024</v>
      </c>
      <c r="C131" s="188" t="s">
        <v>16</v>
      </c>
      <c r="D131" s="10"/>
      <c r="E131" s="10"/>
      <c r="F131" s="10"/>
      <c r="G131" s="10"/>
      <c r="H131" s="10"/>
      <c r="I131" s="10"/>
      <c r="J131" s="10"/>
      <c r="K131" s="10"/>
      <c r="L131" s="10"/>
      <c r="M131" s="10"/>
      <c r="N131" s="10"/>
      <c r="O131" s="10"/>
      <c r="P131" s="10"/>
      <c r="Q131" s="10"/>
      <c r="R131" s="10"/>
      <c r="S131" s="10"/>
      <c r="T131" s="10"/>
      <c r="U131" s="10"/>
      <c r="V131" s="10"/>
      <c r="W131" s="188"/>
      <c r="X131" s="188"/>
      <c r="Y131" s="188"/>
      <c r="Z131" s="188"/>
      <c r="AA131" s="188"/>
      <c r="AB131" s="188"/>
      <c r="AC131" s="188"/>
      <c r="AD131" s="188"/>
    </row>
    <row xmlns:x14ac="http://schemas.microsoft.com/office/spreadsheetml/2009/9/ac" r="132" s="185" customFormat="true" ht="12" x14ac:dyDescent="0.2">
      <c r="A132" s="188" t="s">
        <v>177</v>
      </c>
      <c r="B132" s="10">
        <v>2025</v>
      </c>
      <c r="C132" s="188" t="s">
        <v>16</v>
      </c>
      <c r="D132" s="10"/>
      <c r="E132" s="10"/>
      <c r="F132" s="10"/>
      <c r="G132" s="10"/>
      <c r="H132" s="10"/>
      <c r="I132" s="10"/>
      <c r="J132" s="10"/>
      <c r="K132" s="10"/>
      <c r="L132" s="10"/>
      <c r="M132" s="10"/>
      <c r="N132" s="10"/>
      <c r="O132" s="10"/>
      <c r="P132" s="10"/>
      <c r="Q132" s="10"/>
      <c r="R132" s="10"/>
      <c r="S132" s="10"/>
      <c r="T132" s="10"/>
      <c r="U132" s="10"/>
      <c r="V132" s="10"/>
      <c r="W132" s="188"/>
      <c r="X132" s="188"/>
      <c r="Y132" s="188"/>
      <c r="Z132" s="188"/>
      <c r="AA132" s="188"/>
      <c r="AB132" s="188"/>
      <c r="AC132" s="188"/>
      <c r="AD132" s="188"/>
    </row>
    <row xmlns:x14ac="http://schemas.microsoft.com/office/spreadsheetml/2009/9/ac" r="133" s="185" customFormat="true" ht="12" x14ac:dyDescent="0.2">
      <c r="A133" s="188" t="s">
        <v>177</v>
      </c>
      <c r="B133" s="10">
        <v>2026</v>
      </c>
      <c r="C133" s="188" t="s">
        <v>16</v>
      </c>
      <c r="D133" s="10"/>
      <c r="E133" s="10"/>
      <c r="F133" s="10"/>
      <c r="G133" s="10"/>
      <c r="H133" s="10"/>
      <c r="I133" s="10"/>
      <c r="J133" s="10"/>
      <c r="K133" s="10"/>
      <c r="L133" s="10"/>
      <c r="M133" s="10"/>
      <c r="N133" s="10"/>
      <c r="O133" s="10"/>
      <c r="P133" s="10"/>
      <c r="Q133" s="10"/>
      <c r="R133" s="10"/>
      <c r="S133" s="10"/>
      <c r="T133" s="10"/>
      <c r="U133" s="10"/>
      <c r="V133" s="10"/>
      <c r="W133" s="188"/>
      <c r="X133" s="188"/>
      <c r="Y133" s="188"/>
      <c r="Z133" s="188"/>
      <c r="AA133" s="188"/>
      <c r="AB133" s="188"/>
      <c r="AC133" s="188"/>
      <c r="AD133" s="188"/>
    </row>
    <row xmlns:x14ac="http://schemas.microsoft.com/office/spreadsheetml/2009/9/ac" r="134" s="185" customFormat="true" ht="12" x14ac:dyDescent="0.2">
      <c r="A134" s="188" t="s">
        <v>177</v>
      </c>
      <c r="B134" s="10">
        <v>2027</v>
      </c>
      <c r="C134" s="188" t="s">
        <v>16</v>
      </c>
      <c r="D134" s="10"/>
      <c r="E134" s="10"/>
      <c r="F134" s="10"/>
      <c r="G134" s="10"/>
      <c r="H134" s="10"/>
      <c r="I134" s="10"/>
      <c r="J134" s="10"/>
      <c r="K134" s="10"/>
      <c r="L134" s="10"/>
      <c r="M134" s="10"/>
      <c r="N134" s="10"/>
      <c r="O134" s="10"/>
      <c r="P134" s="10"/>
      <c r="Q134" s="10"/>
      <c r="R134" s="10"/>
      <c r="S134" s="10"/>
      <c r="T134" s="10"/>
      <c r="U134" s="10"/>
      <c r="V134" s="10"/>
      <c r="W134" s="188"/>
      <c r="X134" s="188"/>
      <c r="Y134" s="188"/>
      <c r="Z134" s="188"/>
      <c r="AA134" s="188"/>
      <c r="AB134" s="188"/>
      <c r="AC134" s="188"/>
      <c r="AD134" s="188"/>
    </row>
    <row xmlns:x14ac="http://schemas.microsoft.com/office/spreadsheetml/2009/9/ac" r="135" s="185" customFormat="true" ht="12" x14ac:dyDescent="0.2">
      <c r="A135" s="188" t="s">
        <v>177</v>
      </c>
      <c r="B135" s="10">
        <v>2028</v>
      </c>
      <c r="C135" s="188" t="s">
        <v>16</v>
      </c>
      <c r="D135" s="10"/>
      <c r="E135" s="10"/>
      <c r="F135" s="10"/>
      <c r="G135" s="10"/>
      <c r="H135" s="10"/>
      <c r="I135" s="10"/>
      <c r="J135" s="10"/>
      <c r="K135" s="10"/>
      <c r="L135" s="10"/>
      <c r="M135" s="10"/>
      <c r="N135" s="10"/>
      <c r="O135" s="10"/>
      <c r="P135" s="10"/>
      <c r="Q135" s="10"/>
      <c r="R135" s="10"/>
      <c r="S135" s="10"/>
      <c r="T135" s="10"/>
      <c r="U135" s="10"/>
      <c r="V135" s="10"/>
      <c r="W135" s="188"/>
      <c r="X135" s="188"/>
      <c r="Y135" s="188"/>
      <c r="Z135" s="188"/>
      <c r="AA135" s="188"/>
      <c r="AB135" s="188"/>
      <c r="AC135" s="188"/>
      <c r="AD135" s="188"/>
    </row>
    <row xmlns:x14ac="http://schemas.microsoft.com/office/spreadsheetml/2009/9/ac" r="136" s="185" customFormat="true" ht="12" x14ac:dyDescent="0.2">
      <c r="A136" s="188" t="s">
        <v>177</v>
      </c>
      <c r="B136" s="10">
        <v>2029</v>
      </c>
      <c r="C136" s="188" t="s">
        <v>16</v>
      </c>
      <c r="D136" s="10"/>
      <c r="E136" s="10"/>
      <c r="F136" s="10"/>
      <c r="G136" s="10"/>
      <c r="H136" s="10"/>
      <c r="I136" s="10"/>
      <c r="J136" s="10"/>
      <c r="K136" s="10"/>
      <c r="L136" s="10"/>
      <c r="M136" s="10"/>
      <c r="N136" s="10"/>
      <c r="O136" s="10"/>
      <c r="P136" s="10"/>
      <c r="Q136" s="10"/>
      <c r="R136" s="10"/>
      <c r="S136" s="10"/>
      <c r="T136" s="10"/>
      <c r="U136" s="10"/>
      <c r="V136" s="10"/>
      <c r="W136" s="188"/>
      <c r="X136" s="188"/>
      <c r="Y136" s="188"/>
      <c r="Z136" s="188"/>
      <c r="AA136" s="188"/>
      <c r="AB136" s="188"/>
      <c r="AC136" s="188"/>
      <c r="AD136" s="188"/>
    </row>
    <row xmlns:x14ac="http://schemas.microsoft.com/office/spreadsheetml/2009/9/ac" r="137" s="185" customFormat="true" ht="12" x14ac:dyDescent="0.2">
      <c r="A137" s="188" t="s">
        <v>177</v>
      </c>
      <c r="B137" s="10">
        <v>2030</v>
      </c>
      <c r="C137" s="188" t="s">
        <v>16</v>
      </c>
      <c r="D137" s="10"/>
      <c r="E137" s="10"/>
      <c r="F137" s="10"/>
      <c r="G137" s="10"/>
      <c r="H137" s="10"/>
      <c r="I137" s="10"/>
      <c r="J137" s="10"/>
      <c r="K137" s="10"/>
      <c r="L137" s="10"/>
      <c r="M137" s="10"/>
      <c r="N137" s="10"/>
      <c r="O137" s="10"/>
      <c r="P137" s="10"/>
      <c r="Q137" s="10"/>
      <c r="R137" s="10"/>
      <c r="S137" s="10"/>
      <c r="T137" s="10"/>
      <c r="U137" s="10"/>
      <c r="V137" s="10"/>
      <c r="W137" s="188"/>
      <c r="X137" s="188"/>
      <c r="Y137" s="188"/>
      <c r="Z137" s="188"/>
      <c r="AA137" s="188"/>
      <c r="AB137" s="188"/>
      <c r="AC137" s="188"/>
      <c r="AD137" s="188"/>
    </row>
    <row xmlns:x14ac="http://schemas.microsoft.com/office/spreadsheetml/2009/9/ac" r="138" s="185" customFormat="true" ht="12" x14ac:dyDescent="0.2">
      <c r="A138" s="188" t="s">
        <v>177</v>
      </c>
      <c r="B138" s="10">
        <v>2000</v>
      </c>
      <c r="C138" s="188" t="s">
        <v>17</v>
      </c>
      <c r="D138" s="10">
        <v>779081</v>
      </c>
      <c r="E138" s="10"/>
      <c r="F138" s="10"/>
      <c r="G138" s="10"/>
      <c r="H138" s="10"/>
      <c r="I138" s="10"/>
      <c r="J138" s="10">
        <v>100</v>
      </c>
      <c r="K138" s="10"/>
      <c r="L138" s="10"/>
      <c r="M138" s="10"/>
      <c r="N138" s="10"/>
      <c r="O138" s="10"/>
      <c r="P138" s="10">
        <v>100</v>
      </c>
      <c r="Q138" s="10"/>
      <c r="R138" s="10"/>
      <c r="S138" s="10"/>
      <c r="T138" s="10"/>
      <c r="U138" s="10"/>
      <c r="V138" s="10">
        <v>100</v>
      </c>
      <c r="W138" s="188"/>
      <c r="X138" s="188"/>
      <c r="Y138" s="188"/>
      <c r="Z138" s="188"/>
      <c r="AA138" s="188"/>
      <c r="AB138" s="188"/>
      <c r="AC138" s="188"/>
      <c r="AD138" s="188"/>
    </row>
    <row xmlns:x14ac="http://schemas.microsoft.com/office/spreadsheetml/2009/9/ac" r="139" s="185" customFormat="true" ht="12" x14ac:dyDescent="0.2">
      <c r="A139" s="188" t="s">
        <v>177</v>
      </c>
      <c r="B139" s="10">
        <v>2001</v>
      </c>
      <c r="C139" s="188" t="s">
        <v>17</v>
      </c>
      <c r="D139" s="10">
        <v>788392</v>
      </c>
      <c r="E139" s="10"/>
      <c r="F139" s="10"/>
      <c r="G139" s="10"/>
      <c r="H139" s="10"/>
      <c r="I139" s="10"/>
      <c r="J139" s="10">
        <v>100</v>
      </c>
      <c r="K139" s="10"/>
      <c r="L139" s="10"/>
      <c r="M139" s="10"/>
      <c r="N139" s="10"/>
      <c r="O139" s="10"/>
      <c r="P139" s="10">
        <v>100</v>
      </c>
      <c r="Q139" s="10"/>
      <c r="R139" s="10"/>
      <c r="S139" s="10"/>
      <c r="T139" s="10"/>
      <c r="U139" s="10"/>
      <c r="V139" s="10">
        <v>100</v>
      </c>
      <c r="W139" s="188"/>
      <c r="X139" s="188"/>
      <c r="Y139" s="188"/>
      <c r="Z139" s="188"/>
      <c r="AA139" s="188"/>
      <c r="AB139" s="188"/>
      <c r="AC139" s="188"/>
      <c r="AD139" s="188"/>
    </row>
    <row xmlns:x14ac="http://schemas.microsoft.com/office/spreadsheetml/2009/9/ac" r="140" s="185" customFormat="true" ht="12" x14ac:dyDescent="0.2">
      <c r="A140" s="188" t="s">
        <v>177</v>
      </c>
      <c r="B140" s="10">
        <v>2002</v>
      </c>
      <c r="C140" s="188" t="s">
        <v>17</v>
      </c>
      <c r="D140" s="10">
        <v>790089</v>
      </c>
      <c r="E140" s="10"/>
      <c r="F140" s="10"/>
      <c r="G140" s="10"/>
      <c r="H140" s="10"/>
      <c r="I140" s="10"/>
      <c r="J140" s="10">
        <v>100</v>
      </c>
      <c r="K140" s="10"/>
      <c r="L140" s="10"/>
      <c r="M140" s="10"/>
      <c r="N140" s="10"/>
      <c r="O140" s="10"/>
      <c r="P140" s="10">
        <v>100</v>
      </c>
      <c r="Q140" s="10"/>
      <c r="R140" s="10"/>
      <c r="S140" s="10"/>
      <c r="T140" s="10"/>
      <c r="U140" s="10"/>
      <c r="V140" s="10">
        <v>100</v>
      </c>
      <c r="W140" s="188"/>
      <c r="X140" s="188"/>
      <c r="Y140" s="188"/>
      <c r="Z140" s="188"/>
      <c r="AA140" s="188"/>
      <c r="AB140" s="188"/>
      <c r="AC140" s="188"/>
      <c r="AD140" s="188"/>
    </row>
    <row xmlns:x14ac="http://schemas.microsoft.com/office/spreadsheetml/2009/9/ac" r="141" s="185" customFormat="true" ht="12" x14ac:dyDescent="0.2">
      <c r="A141" s="188" t="s">
        <v>177</v>
      </c>
      <c r="B141" s="10">
        <v>2003</v>
      </c>
      <c r="C141" s="188" t="s">
        <v>17</v>
      </c>
      <c r="D141" s="10">
        <v>785110</v>
      </c>
      <c r="E141" s="10"/>
      <c r="F141" s="10"/>
      <c r="G141" s="10"/>
      <c r="H141" s="10"/>
      <c r="I141" s="10"/>
      <c r="J141" s="10">
        <v>100</v>
      </c>
      <c r="K141" s="10"/>
      <c r="L141" s="10"/>
      <c r="M141" s="10"/>
      <c r="N141" s="10"/>
      <c r="O141" s="10"/>
      <c r="P141" s="10">
        <v>100</v>
      </c>
      <c r="Q141" s="10"/>
      <c r="R141" s="10"/>
      <c r="S141" s="10"/>
      <c r="T141" s="10"/>
      <c r="U141" s="10"/>
      <c r="V141" s="10">
        <v>100</v>
      </c>
      <c r="W141" s="188"/>
      <c r="X141" s="188"/>
      <c r="Y141" s="188"/>
      <c r="Z141" s="188"/>
      <c r="AA141" s="188"/>
      <c r="AB141" s="188"/>
      <c r="AC141" s="188"/>
      <c r="AD141" s="188"/>
    </row>
    <row xmlns:x14ac="http://schemas.microsoft.com/office/spreadsheetml/2009/9/ac" r="142" s="185" customFormat="true" ht="12" x14ac:dyDescent="0.2">
      <c r="A142" s="188" t="s">
        <v>177</v>
      </c>
      <c r="B142" s="10">
        <v>2004</v>
      </c>
      <c r="C142" s="188" t="s">
        <v>17</v>
      </c>
      <c r="D142" s="10">
        <v>777327</v>
      </c>
      <c r="E142" s="10">
        <v>44.367772036379392</v>
      </c>
      <c r="F142" s="10"/>
      <c r="G142" s="10"/>
      <c r="H142" s="10"/>
      <c r="I142" s="10"/>
      <c r="J142" s="10">
        <v>100</v>
      </c>
      <c r="K142" s="10">
        <v>39.819304274678871</v>
      </c>
      <c r="L142" s="10"/>
      <c r="M142" s="10"/>
      <c r="N142" s="10"/>
      <c r="O142" s="10"/>
      <c r="P142" s="10">
        <v>100</v>
      </c>
      <c r="Q142" s="10"/>
      <c r="R142" s="10"/>
      <c r="S142" s="10"/>
      <c r="T142" s="10"/>
      <c r="U142" s="10"/>
      <c r="V142" s="10">
        <v>100</v>
      </c>
      <c r="W142" s="188"/>
      <c r="X142" s="188"/>
      <c r="Y142" s="188"/>
      <c r="Z142" s="188"/>
      <c r="AA142" s="188"/>
      <c r="AB142" s="188"/>
      <c r="AC142" s="188"/>
      <c r="AD142" s="188"/>
    </row>
    <row xmlns:x14ac="http://schemas.microsoft.com/office/spreadsheetml/2009/9/ac" r="143" s="185" customFormat="true" ht="12" x14ac:dyDescent="0.2">
      <c r="A143" s="188" t="s">
        <v>177</v>
      </c>
      <c r="B143" s="10">
        <v>2005</v>
      </c>
      <c r="C143" s="188" t="s">
        <v>17</v>
      </c>
      <c r="D143" s="10">
        <v>769306</v>
      </c>
      <c r="E143" s="10">
        <v>44.367772036379392</v>
      </c>
      <c r="F143" s="10"/>
      <c r="G143" s="10"/>
      <c r="H143" s="10"/>
      <c r="I143" s="10"/>
      <c r="J143" s="10">
        <v>100</v>
      </c>
      <c r="K143" s="10">
        <v>39.819304274678871</v>
      </c>
      <c r="L143" s="10"/>
      <c r="M143" s="10"/>
      <c r="N143" s="10"/>
      <c r="O143" s="10"/>
      <c r="P143" s="10">
        <v>100</v>
      </c>
      <c r="Q143" s="10"/>
      <c r="R143" s="10"/>
      <c r="S143" s="10"/>
      <c r="T143" s="10"/>
      <c r="U143" s="10"/>
      <c r="V143" s="10">
        <v>100</v>
      </c>
      <c r="W143" s="188"/>
      <c r="X143" s="188"/>
      <c r="Y143" s="188"/>
      <c r="Z143" s="188"/>
      <c r="AA143" s="188"/>
      <c r="AB143" s="188"/>
      <c r="AC143" s="188"/>
      <c r="AD143" s="188"/>
    </row>
    <row xmlns:x14ac="http://schemas.microsoft.com/office/spreadsheetml/2009/9/ac" r="144" s="185" customFormat="true" ht="12" x14ac:dyDescent="0.2">
      <c r="A144" s="188" t="s">
        <v>177</v>
      </c>
      <c r="B144" s="10">
        <v>2006</v>
      </c>
      <c r="C144" s="188" t="s">
        <v>17</v>
      </c>
      <c r="D144" s="10">
        <v>765233</v>
      </c>
      <c r="E144" s="10">
        <v>44.367772036379392</v>
      </c>
      <c r="F144" s="10"/>
      <c r="G144" s="10"/>
      <c r="H144" s="10"/>
      <c r="I144" s="10"/>
      <c r="J144" s="10">
        <v>100</v>
      </c>
      <c r="K144" s="10">
        <v>39.819304274678871</v>
      </c>
      <c r="L144" s="10"/>
      <c r="M144" s="10"/>
      <c r="N144" s="10"/>
      <c r="O144" s="10"/>
      <c r="P144" s="10">
        <v>100</v>
      </c>
      <c r="Q144" s="10"/>
      <c r="R144" s="10"/>
      <c r="S144" s="10"/>
      <c r="T144" s="10"/>
      <c r="U144" s="10"/>
      <c r="V144" s="10">
        <v>100</v>
      </c>
      <c r="W144" s="188"/>
      <c r="X144" s="188"/>
      <c r="Y144" s="188"/>
      <c r="Z144" s="188"/>
      <c r="AA144" s="188"/>
      <c r="AB144" s="188"/>
      <c r="AC144" s="188"/>
      <c r="AD144" s="188"/>
    </row>
    <row xmlns:x14ac="http://schemas.microsoft.com/office/spreadsheetml/2009/9/ac" r="145" s="185" customFormat="true" ht="12" x14ac:dyDescent="0.2">
      <c r="A145" s="188" t="s">
        <v>177</v>
      </c>
      <c r="B145" s="10">
        <v>2007</v>
      </c>
      <c r="C145" s="188" t="s">
        <v>17</v>
      </c>
      <c r="D145" s="10">
        <v>764191</v>
      </c>
      <c r="E145" s="10">
        <v>44.367772036379392</v>
      </c>
      <c r="F145" s="10"/>
      <c r="G145" s="10"/>
      <c r="H145" s="10"/>
      <c r="I145" s="10"/>
      <c r="J145" s="10">
        <v>100</v>
      </c>
      <c r="K145" s="10">
        <v>39.819304274678871</v>
      </c>
      <c r="L145" s="10"/>
      <c r="M145" s="10"/>
      <c r="N145" s="10"/>
      <c r="O145" s="10"/>
      <c r="P145" s="10">
        <v>100</v>
      </c>
      <c r="Q145" s="10"/>
      <c r="R145" s="10"/>
      <c r="S145" s="10"/>
      <c r="T145" s="10"/>
      <c r="U145" s="10"/>
      <c r="V145" s="10">
        <v>100</v>
      </c>
      <c r="W145" s="188"/>
      <c r="X145" s="188"/>
      <c r="Y145" s="188"/>
      <c r="Z145" s="188"/>
      <c r="AA145" s="188"/>
      <c r="AB145" s="188"/>
      <c r="AC145" s="188"/>
      <c r="AD145" s="188"/>
    </row>
    <row xmlns:x14ac="http://schemas.microsoft.com/office/spreadsheetml/2009/9/ac" r="146" s="185" customFormat="true" ht="12" x14ac:dyDescent="0.2">
      <c r="A146" s="188" t="s">
        <v>177</v>
      </c>
      <c r="B146" s="10">
        <v>2008</v>
      </c>
      <c r="C146" s="188" t="s">
        <v>17</v>
      </c>
      <c r="D146" s="10">
        <v>763677</v>
      </c>
      <c r="E146" s="10">
        <v>44.367772036379392</v>
      </c>
      <c r="F146" s="10"/>
      <c r="G146" s="10"/>
      <c r="H146" s="10"/>
      <c r="I146" s="10"/>
      <c r="J146" s="10">
        <v>100</v>
      </c>
      <c r="K146" s="10">
        <v>39.819304274678871</v>
      </c>
      <c r="L146" s="10"/>
      <c r="M146" s="10"/>
      <c r="N146" s="10"/>
      <c r="O146" s="10"/>
      <c r="P146" s="10">
        <v>100</v>
      </c>
      <c r="Q146" s="10"/>
      <c r="R146" s="10"/>
      <c r="S146" s="10"/>
      <c r="T146" s="10"/>
      <c r="U146" s="10"/>
      <c r="V146" s="10">
        <v>100</v>
      </c>
      <c r="W146" s="188"/>
      <c r="X146" s="188"/>
      <c r="Y146" s="188"/>
      <c r="Z146" s="188"/>
      <c r="AA146" s="188"/>
      <c r="AB146" s="188"/>
      <c r="AC146" s="188"/>
      <c r="AD146" s="188"/>
    </row>
    <row xmlns:x14ac="http://schemas.microsoft.com/office/spreadsheetml/2009/9/ac" r="147" s="185" customFormat="true" ht="12" x14ac:dyDescent="0.2">
      <c r="A147" s="188" t="s">
        <v>177</v>
      </c>
      <c r="B147" s="10">
        <v>2009</v>
      </c>
      <c r="C147" s="188" t="s">
        <v>17</v>
      </c>
      <c r="D147" s="10">
        <v>760821</v>
      </c>
      <c r="E147" s="10">
        <v>47.326912350287778</v>
      </c>
      <c r="F147" s="10"/>
      <c r="G147" s="10"/>
      <c r="H147" s="10"/>
      <c r="I147" s="10"/>
      <c r="J147" s="10">
        <v>100</v>
      </c>
      <c r="K147" s="10">
        <v>44.471254295709507</v>
      </c>
      <c r="L147" s="10"/>
      <c r="M147" s="10"/>
      <c r="N147" s="10"/>
      <c r="O147" s="10"/>
      <c r="P147" s="10">
        <v>100</v>
      </c>
      <c r="Q147" s="10"/>
      <c r="R147" s="10"/>
      <c r="S147" s="10"/>
      <c r="T147" s="10"/>
      <c r="U147" s="10"/>
      <c r="V147" s="10">
        <v>100</v>
      </c>
      <c r="W147" s="188"/>
      <c r="X147" s="188"/>
      <c r="Y147" s="188"/>
      <c r="Z147" s="188"/>
      <c r="AA147" s="188"/>
      <c r="AB147" s="188"/>
      <c r="AC147" s="188"/>
      <c r="AD147" s="188"/>
    </row>
    <row xmlns:x14ac="http://schemas.microsoft.com/office/spreadsheetml/2009/9/ac" r="148" s="185" customFormat="true" ht="12" x14ac:dyDescent="0.2">
      <c r="A148" s="188" t="s">
        <v>177</v>
      </c>
      <c r="B148" s="10">
        <v>2010</v>
      </c>
      <c r="C148" s="188" t="s">
        <v>17</v>
      </c>
      <c r="D148" s="10">
        <v>754132</v>
      </c>
      <c r="E148" s="10">
        <v>50.286052664197094</v>
      </c>
      <c r="F148" s="10"/>
      <c r="G148" s="10"/>
      <c r="H148" s="10"/>
      <c r="I148" s="10"/>
      <c r="J148" s="10">
        <v>100</v>
      </c>
      <c r="K148" s="10">
        <v>49.123204316740157</v>
      </c>
      <c r="L148" s="10"/>
      <c r="M148" s="10"/>
      <c r="N148" s="10"/>
      <c r="O148" s="10"/>
      <c r="P148" s="10">
        <v>100</v>
      </c>
      <c r="Q148" s="10"/>
      <c r="R148" s="10"/>
      <c r="S148" s="10"/>
      <c r="T148" s="10"/>
      <c r="U148" s="10"/>
      <c r="V148" s="10">
        <v>100</v>
      </c>
      <c r="W148" s="188"/>
      <c r="X148" s="188"/>
      <c r="Y148" s="188"/>
      <c r="Z148" s="188"/>
      <c r="AA148" s="188"/>
      <c r="AB148" s="188"/>
      <c r="AC148" s="188"/>
      <c r="AD148" s="188"/>
    </row>
    <row xmlns:x14ac="http://schemas.microsoft.com/office/spreadsheetml/2009/9/ac" r="149" s="185" customFormat="true" ht="12" x14ac:dyDescent="0.2">
      <c r="A149" s="188" t="s">
        <v>177</v>
      </c>
      <c r="B149" s="10">
        <v>2011</v>
      </c>
      <c r="C149" s="188" t="s">
        <v>17</v>
      </c>
      <c r="D149" s="10">
        <v>745671</v>
      </c>
      <c r="E149" s="10">
        <v>53.245192978106388</v>
      </c>
      <c r="F149" s="10">
        <v>53.245192978106388</v>
      </c>
      <c r="G149" s="10"/>
      <c r="H149" s="10"/>
      <c r="I149" s="10">
        <v>46.754807021893612</v>
      </c>
      <c r="J149" s="10">
        <v>53.245192978106388</v>
      </c>
      <c r="K149" s="10">
        <v>53.775154337768981</v>
      </c>
      <c r="L149" s="10"/>
      <c r="M149" s="10">
        <v>31.552589999999999</v>
      </c>
      <c r="N149" s="10"/>
      <c r="O149" s="10"/>
      <c r="P149" s="10">
        <v>68.447410000000005</v>
      </c>
      <c r="Q149" s="10"/>
      <c r="R149" s="10"/>
      <c r="S149" s="10"/>
      <c r="T149" s="10"/>
      <c r="U149" s="10"/>
      <c r="V149" s="10">
        <v>100</v>
      </c>
      <c r="W149" s="188"/>
      <c r="X149" s="188"/>
      <c r="Y149" s="188"/>
      <c r="Z149" s="188"/>
      <c r="AA149" s="188"/>
      <c r="AB149" s="188"/>
      <c r="AC149" s="188"/>
      <c r="AD149" s="188"/>
    </row>
    <row xmlns:x14ac="http://schemas.microsoft.com/office/spreadsheetml/2009/9/ac" r="150" s="185" customFormat="true" ht="12" x14ac:dyDescent="0.2">
      <c r="A150" s="188" t="s">
        <v>177</v>
      </c>
      <c r="B150" s="10">
        <v>2012</v>
      </c>
      <c r="C150" s="188" t="s">
        <v>17</v>
      </c>
      <c r="D150" s="10">
        <v>740337</v>
      </c>
      <c r="E150" s="10">
        <v>56.20433329201478</v>
      </c>
      <c r="F150" s="10">
        <v>56.20433329201478</v>
      </c>
      <c r="G150" s="10"/>
      <c r="H150" s="10"/>
      <c r="I150" s="10">
        <v>43.79566670798522</v>
      </c>
      <c r="J150" s="10">
        <v>56.20433329201478</v>
      </c>
      <c r="K150" s="10">
        <v>58.427104358799618</v>
      </c>
      <c r="L150" s="10"/>
      <c r="M150" s="10">
        <v>31.552589999999999</v>
      </c>
      <c r="N150" s="10"/>
      <c r="O150" s="10"/>
      <c r="P150" s="10">
        <v>68.447410000000005</v>
      </c>
      <c r="Q150" s="10"/>
      <c r="R150" s="10"/>
      <c r="S150" s="10"/>
      <c r="T150" s="10"/>
      <c r="U150" s="10"/>
      <c r="V150" s="10">
        <v>100</v>
      </c>
      <c r="W150" s="188"/>
      <c r="X150" s="188"/>
      <c r="Y150" s="188"/>
      <c r="Z150" s="188"/>
      <c r="AA150" s="188"/>
      <c r="AB150" s="188"/>
      <c r="AC150" s="188"/>
      <c r="AD150" s="188"/>
    </row>
    <row xmlns:x14ac="http://schemas.microsoft.com/office/spreadsheetml/2009/9/ac" r="151" s="185" customFormat="true" ht="12" x14ac:dyDescent="0.2">
      <c r="A151" s="188" t="s">
        <v>177</v>
      </c>
      <c r="B151" s="10">
        <v>2013</v>
      </c>
      <c r="C151" s="188" t="s">
        <v>17</v>
      </c>
      <c r="D151" s="10">
        <v>738951</v>
      </c>
      <c r="E151" s="10">
        <v>59.163473605924082</v>
      </c>
      <c r="F151" s="10">
        <v>59.163473605924082</v>
      </c>
      <c r="G151" s="10">
        <v>47.789409999999997</v>
      </c>
      <c r="H151" s="10">
        <v>11.37406360592408</v>
      </c>
      <c r="I151" s="10">
        <v>40.836526394075918</v>
      </c>
      <c r="J151" s="10">
        <v>0</v>
      </c>
      <c r="K151" s="10">
        <v>63.079054379830268</v>
      </c>
      <c r="L151" s="10">
        <v>63.079054379830268</v>
      </c>
      <c r="M151" s="10">
        <v>31.552589999999999</v>
      </c>
      <c r="N151" s="10">
        <v>31.526464379830269</v>
      </c>
      <c r="O151" s="10">
        <v>36.920945620169732</v>
      </c>
      <c r="P151" s="10">
        <v>0</v>
      </c>
      <c r="Q151" s="10"/>
      <c r="R151" s="10"/>
      <c r="S151" s="10">
        <v>35.21</v>
      </c>
      <c r="T151" s="10"/>
      <c r="U151" s="10"/>
      <c r="V151" s="10">
        <v>64.789999999999992</v>
      </c>
      <c r="W151" s="188"/>
      <c r="X151" s="188"/>
      <c r="Y151" s="188"/>
      <c r="Z151" s="188"/>
      <c r="AA151" s="188"/>
      <c r="AB151" s="188"/>
      <c r="AC151" s="188"/>
      <c r="AD151" s="188"/>
    </row>
    <row xmlns:x14ac="http://schemas.microsoft.com/office/spreadsheetml/2009/9/ac" r="152" s="185" customFormat="true" ht="12" x14ac:dyDescent="0.2">
      <c r="A152" s="188" t="s">
        <v>177</v>
      </c>
      <c r="B152" s="10">
        <v>2014</v>
      </c>
      <c r="C152" s="188" t="s">
        <v>17</v>
      </c>
      <c r="D152" s="10">
        <v>741317</v>
      </c>
      <c r="E152" s="10">
        <v>62.122613919833377</v>
      </c>
      <c r="F152" s="10">
        <v>62.122613919833377</v>
      </c>
      <c r="G152" s="10">
        <v>47.789409999999997</v>
      </c>
      <c r="H152" s="10">
        <v>14.33320391983338</v>
      </c>
      <c r="I152" s="10">
        <v>37.877386080166623</v>
      </c>
      <c r="J152" s="10">
        <v>0</v>
      </c>
      <c r="K152" s="10">
        <v>67.731004400859092</v>
      </c>
      <c r="L152" s="10">
        <v>67.731004400859092</v>
      </c>
      <c r="M152" s="10">
        <v>31.552589999999999</v>
      </c>
      <c r="N152" s="10">
        <v>36.178414400859097</v>
      </c>
      <c r="O152" s="10">
        <v>32.268995599140908</v>
      </c>
      <c r="P152" s="10">
        <v>0</v>
      </c>
      <c r="Q152" s="10"/>
      <c r="R152" s="10"/>
      <c r="S152" s="10">
        <v>35.21</v>
      </c>
      <c r="T152" s="10"/>
      <c r="U152" s="10"/>
      <c r="V152" s="10">
        <v>64.789999999999992</v>
      </c>
      <c r="W152" s="188"/>
      <c r="X152" s="188"/>
      <c r="Y152" s="188"/>
      <c r="Z152" s="188"/>
      <c r="AA152" s="188"/>
      <c r="AB152" s="188"/>
      <c r="AC152" s="188"/>
      <c r="AD152" s="188"/>
    </row>
    <row xmlns:x14ac="http://schemas.microsoft.com/office/spreadsheetml/2009/9/ac" r="153" s="185" customFormat="true" ht="12" x14ac:dyDescent="0.2">
      <c r="A153" s="188" t="s">
        <v>177</v>
      </c>
      <c r="B153" s="10">
        <v>2015</v>
      </c>
      <c r="C153" s="188" t="s">
        <v>17</v>
      </c>
      <c r="D153" s="10">
        <v>744855</v>
      </c>
      <c r="E153" s="10">
        <v>65.081754233741776</v>
      </c>
      <c r="F153" s="10">
        <v>63.037500000000357</v>
      </c>
      <c r="G153" s="10">
        <v>47.789409999999997</v>
      </c>
      <c r="H153" s="10">
        <v>15.24809000000036</v>
      </c>
      <c r="I153" s="10">
        <v>36.962499999999643</v>
      </c>
      <c r="J153" s="10">
        <v>0</v>
      </c>
      <c r="K153" s="10">
        <v>72.382954421889735</v>
      </c>
      <c r="L153" s="10">
        <v>72.382954421889735</v>
      </c>
      <c r="M153" s="10">
        <v>31.552589999999999</v>
      </c>
      <c r="N153" s="10">
        <v>40.83036442188974</v>
      </c>
      <c r="O153" s="10">
        <v>27.617045578110261</v>
      </c>
      <c r="P153" s="10">
        <v>0</v>
      </c>
      <c r="Q153" s="10"/>
      <c r="R153" s="10"/>
      <c r="S153" s="10">
        <v>35.21</v>
      </c>
      <c r="T153" s="10"/>
      <c r="U153" s="10"/>
      <c r="V153" s="10">
        <v>64.789999999999992</v>
      </c>
      <c r="W153" s="188"/>
      <c r="X153" s="188"/>
      <c r="Y153" s="188"/>
      <c r="Z153" s="188"/>
      <c r="AA153" s="188"/>
      <c r="AB153" s="188"/>
      <c r="AC153" s="188"/>
      <c r="AD153" s="188"/>
    </row>
    <row xmlns:x14ac="http://schemas.microsoft.com/office/spreadsheetml/2009/9/ac" r="154" s="185" customFormat="true" ht="12" x14ac:dyDescent="0.2">
      <c r="A154" s="188" t="s">
        <v>177</v>
      </c>
      <c r="B154" s="10">
        <v>2016</v>
      </c>
      <c r="C154" s="188" t="s">
        <v>17</v>
      </c>
      <c r="D154" s="10">
        <v>749919</v>
      </c>
      <c r="E154" s="10">
        <v>68.040894547651078</v>
      </c>
      <c r="F154" s="10">
        <v>65.181249999999636</v>
      </c>
      <c r="G154" s="10">
        <v>47.789409999999997</v>
      </c>
      <c r="H154" s="10">
        <v>17.391839999999629</v>
      </c>
      <c r="I154" s="10">
        <v>34.818750000000357</v>
      </c>
      <c r="J154" s="10">
        <v>0</v>
      </c>
      <c r="K154" s="10">
        <v>77.034904442920379</v>
      </c>
      <c r="L154" s="10">
        <v>77.034904442920379</v>
      </c>
      <c r="M154" s="10">
        <v>31.552589999999999</v>
      </c>
      <c r="N154" s="10">
        <v>45.482314442920377</v>
      </c>
      <c r="O154" s="10">
        <v>22.965095557079621</v>
      </c>
      <c r="P154" s="10">
        <v>0</v>
      </c>
      <c r="Q154" s="10"/>
      <c r="R154" s="10"/>
      <c r="S154" s="10">
        <v>35.21</v>
      </c>
      <c r="T154" s="10"/>
      <c r="U154" s="10"/>
      <c r="V154" s="10">
        <v>64.789999999999992</v>
      </c>
      <c r="W154" s="188"/>
      <c r="X154" s="188"/>
      <c r="Y154" s="188"/>
      <c r="Z154" s="188"/>
      <c r="AA154" s="188"/>
      <c r="AB154" s="188"/>
      <c r="AC154" s="188"/>
      <c r="AD154" s="188"/>
    </row>
    <row xmlns:x14ac="http://schemas.microsoft.com/office/spreadsheetml/2009/9/ac" r="155" s="185" customFormat="true" ht="12" x14ac:dyDescent="0.2">
      <c r="A155" s="188" t="s">
        <v>177</v>
      </c>
      <c r="B155" s="10">
        <v>2017</v>
      </c>
      <c r="C155" s="188" t="s">
        <v>17</v>
      </c>
      <c r="D155" s="10">
        <v>752275</v>
      </c>
      <c r="E155" s="10">
        <v>71.00003486156038</v>
      </c>
      <c r="F155" s="10">
        <v>67.324999999999818</v>
      </c>
      <c r="G155" s="10">
        <v>47.789409999999997</v>
      </c>
      <c r="H155" s="10">
        <v>19.535589999999811</v>
      </c>
      <c r="I155" s="10">
        <v>32.675000000000182</v>
      </c>
      <c r="J155" s="10">
        <v>0</v>
      </c>
      <c r="K155" s="10">
        <v>81.686854463949203</v>
      </c>
      <c r="L155" s="10">
        <v>77.876362</v>
      </c>
      <c r="M155" s="10">
        <v>31.552589999999999</v>
      </c>
      <c r="N155" s="10">
        <v>46.323772000000012</v>
      </c>
      <c r="O155" s="10">
        <v>22.123638</v>
      </c>
      <c r="P155" s="10">
        <v>0</v>
      </c>
      <c r="Q155" s="10"/>
      <c r="R155" s="10">
        <v>66.7</v>
      </c>
      <c r="S155" s="10">
        <v>35.21</v>
      </c>
      <c r="T155" s="10">
        <v>31.49</v>
      </c>
      <c r="U155" s="10">
        <v>33.299999999999997</v>
      </c>
      <c r="V155" s="10">
        <v>0</v>
      </c>
      <c r="W155" s="188"/>
      <c r="X155" s="188"/>
      <c r="Y155" s="188"/>
      <c r="Z155" s="188"/>
      <c r="AA155" s="188"/>
      <c r="AB155" s="188"/>
      <c r="AC155" s="188"/>
      <c r="AD155" s="188"/>
    </row>
    <row xmlns:x14ac="http://schemas.microsoft.com/office/spreadsheetml/2009/9/ac" r="156" s="185" customFormat="true" ht="12" x14ac:dyDescent="0.2">
      <c r="A156" s="188" t="s">
        <v>177</v>
      </c>
      <c r="B156" s="10">
        <v>2018</v>
      </c>
      <c r="C156" s="188" t="s">
        <v>17</v>
      </c>
      <c r="D156" s="10">
        <v>751902</v>
      </c>
      <c r="E156" s="10">
        <v>73.959175175468772</v>
      </c>
      <c r="F156" s="10">
        <v>69.46875</v>
      </c>
      <c r="G156" s="10">
        <v>47.789409999999997</v>
      </c>
      <c r="H156" s="10">
        <v>21.67934</v>
      </c>
      <c r="I156" s="10">
        <v>30.53125</v>
      </c>
      <c r="J156" s="10">
        <v>0</v>
      </c>
      <c r="K156" s="10">
        <v>86.338804484979846</v>
      </c>
      <c r="L156" s="10">
        <v>77.876362</v>
      </c>
      <c r="M156" s="10">
        <v>31.552589999999999</v>
      </c>
      <c r="N156" s="10">
        <v>46.323772000000012</v>
      </c>
      <c r="O156" s="10">
        <v>22.123638</v>
      </c>
      <c r="P156" s="10">
        <v>0</v>
      </c>
      <c r="Q156" s="10"/>
      <c r="R156" s="10">
        <v>66.7</v>
      </c>
      <c r="S156" s="10">
        <v>35.21</v>
      </c>
      <c r="T156" s="10">
        <v>31.49</v>
      </c>
      <c r="U156" s="10">
        <v>33.299999999999997</v>
      </c>
      <c r="V156" s="10">
        <v>0</v>
      </c>
      <c r="W156" s="188"/>
      <c r="X156" s="188"/>
      <c r="Y156" s="188"/>
      <c r="Z156" s="188"/>
      <c r="AA156" s="188"/>
      <c r="AB156" s="188"/>
      <c r="AC156" s="188"/>
      <c r="AD156" s="188"/>
    </row>
    <row xmlns:x14ac="http://schemas.microsoft.com/office/spreadsheetml/2009/9/ac" r="157" s="185" customFormat="true" ht="12" x14ac:dyDescent="0.2">
      <c r="A157" s="188" t="s">
        <v>177</v>
      </c>
      <c r="B157" s="10">
        <v>2019</v>
      </c>
      <c r="C157" s="188" t="s">
        <v>17</v>
      </c>
      <c r="D157" s="10">
        <v>751366</v>
      </c>
      <c r="E157" s="10">
        <v>76.918315489378074</v>
      </c>
      <c r="F157" s="10">
        <v>71.612500000000182</v>
      </c>
      <c r="G157" s="10">
        <v>47.789409999999997</v>
      </c>
      <c r="H157" s="10">
        <v>23.823090000000182</v>
      </c>
      <c r="I157" s="10">
        <v>28.387499999999822</v>
      </c>
      <c r="J157" s="10">
        <v>0</v>
      </c>
      <c r="K157" s="10">
        <v>90.990754506010489</v>
      </c>
      <c r="L157" s="10">
        <v>77.876362</v>
      </c>
      <c r="M157" s="10">
        <v>31.552589999999999</v>
      </c>
      <c r="N157" s="10">
        <v>46.323772000000012</v>
      </c>
      <c r="O157" s="10">
        <v>22.123638</v>
      </c>
      <c r="P157" s="10">
        <v>0</v>
      </c>
      <c r="Q157" s="10"/>
      <c r="R157" s="10">
        <v>66.7</v>
      </c>
      <c r="S157" s="10">
        <v>35.21</v>
      </c>
      <c r="T157" s="10">
        <v>31.49</v>
      </c>
      <c r="U157" s="10">
        <v>33.299999999999997</v>
      </c>
      <c r="V157" s="10">
        <v>0</v>
      </c>
      <c r="W157" s="188"/>
      <c r="X157" s="188"/>
      <c r="Y157" s="188"/>
      <c r="Z157" s="188"/>
      <c r="AA157" s="188"/>
      <c r="AB157" s="188"/>
      <c r="AC157" s="188"/>
      <c r="AD157" s="188"/>
    </row>
    <row xmlns:x14ac="http://schemas.microsoft.com/office/spreadsheetml/2009/9/ac" r="158" s="185" customFormat="true" ht="12" x14ac:dyDescent="0.2">
      <c r="A158" s="188" t="s">
        <v>177</v>
      </c>
      <c r="B158" s="10">
        <v>2020</v>
      </c>
      <c r="C158" s="188" t="s">
        <v>17</v>
      </c>
      <c r="D158" s="10">
        <v>751628</v>
      </c>
      <c r="E158" s="10">
        <v>76.918315489378074</v>
      </c>
      <c r="F158" s="10">
        <v>73.756250000000364</v>
      </c>
      <c r="G158" s="10">
        <v>47.789409999999997</v>
      </c>
      <c r="H158" s="10">
        <v>25.96684000000036</v>
      </c>
      <c r="I158" s="10">
        <v>26.24374999999964</v>
      </c>
      <c r="J158" s="10">
        <v>0</v>
      </c>
      <c r="K158" s="10">
        <v>90.990754506010489</v>
      </c>
      <c r="L158" s="10">
        <v>77.876362</v>
      </c>
      <c r="M158" s="10">
        <v>31.552589999999999</v>
      </c>
      <c r="N158" s="10">
        <v>46.323772000000012</v>
      </c>
      <c r="O158" s="10">
        <v>22.123638</v>
      </c>
      <c r="P158" s="10">
        <v>0</v>
      </c>
      <c r="Q158" s="10"/>
      <c r="R158" s="10">
        <v>66.7</v>
      </c>
      <c r="S158" s="10">
        <v>35.21</v>
      </c>
      <c r="T158" s="10">
        <v>31.49</v>
      </c>
      <c r="U158" s="10">
        <v>33.299999999999997</v>
      </c>
      <c r="V158" s="10">
        <v>0</v>
      </c>
      <c r="W158" s="188"/>
      <c r="X158" s="188"/>
      <c r="Y158" s="188"/>
      <c r="Z158" s="188"/>
      <c r="AA158" s="188"/>
      <c r="AB158" s="188"/>
      <c r="AC158" s="188"/>
      <c r="AD158" s="188"/>
    </row>
    <row xmlns:x14ac="http://schemas.microsoft.com/office/spreadsheetml/2009/9/ac" r="159" s="185" customFormat="true" ht="12" x14ac:dyDescent="0.2">
      <c r="A159" s="188" t="s">
        <v>177</v>
      </c>
      <c r="B159" s="10">
        <v>2021</v>
      </c>
      <c r="C159" s="188" t="s">
        <v>17</v>
      </c>
      <c r="D159" s="10">
        <v>753603</v>
      </c>
      <c r="E159" s="10">
        <v>76.918315489378074</v>
      </c>
      <c r="F159" s="10">
        <v>75.899999999999636</v>
      </c>
      <c r="G159" s="10">
        <v>47.789409999999997</v>
      </c>
      <c r="H159" s="10">
        <v>28.110589999999629</v>
      </c>
      <c r="I159" s="10">
        <v>24.10000000000036</v>
      </c>
      <c r="J159" s="10">
        <v>0</v>
      </c>
      <c r="K159" s="10">
        <v>90.990754506010489</v>
      </c>
      <c r="L159" s="10">
        <v>77.876362</v>
      </c>
      <c r="M159" s="10">
        <v>31.552589999999999</v>
      </c>
      <c r="N159" s="10">
        <v>46.323772000000012</v>
      </c>
      <c r="O159" s="10">
        <v>22.123638</v>
      </c>
      <c r="P159" s="10">
        <v>0</v>
      </c>
      <c r="Q159" s="10"/>
      <c r="R159" s="10">
        <v>66.7</v>
      </c>
      <c r="S159" s="10">
        <v>35.21</v>
      </c>
      <c r="T159" s="10">
        <v>31.49</v>
      </c>
      <c r="U159" s="10">
        <v>33.299999999999997</v>
      </c>
      <c r="V159" s="10">
        <v>0</v>
      </c>
      <c r="W159" s="188"/>
      <c r="X159" s="188"/>
      <c r="Y159" s="188"/>
      <c r="Z159" s="188"/>
      <c r="AA159" s="188"/>
      <c r="AB159" s="188"/>
      <c r="AC159" s="188"/>
      <c r="AD159" s="188"/>
    </row>
    <row xmlns:x14ac="http://schemas.microsoft.com/office/spreadsheetml/2009/9/ac" r="160" s="185" customFormat="true" ht="12" x14ac:dyDescent="0.2">
      <c r="A160" s="188" t="s">
        <v>177</v>
      </c>
      <c r="B160" s="10">
        <v>2022</v>
      </c>
      <c r="C160" s="188" t="s">
        <v>17</v>
      </c>
      <c r="D160" s="10">
        <v>759743</v>
      </c>
      <c r="E160" s="10">
        <v>76.918315489378074</v>
      </c>
      <c r="F160" s="10">
        <v>76.918315489378074</v>
      </c>
      <c r="G160" s="10">
        <v>47.789409999999997</v>
      </c>
      <c r="H160" s="10">
        <v>29.12890548937807</v>
      </c>
      <c r="I160" s="10">
        <v>23.08168451062193</v>
      </c>
      <c r="J160" s="10">
        <v>0</v>
      </c>
      <c r="K160" s="10">
        <v>90.990754506010489</v>
      </c>
      <c r="L160" s="10"/>
      <c r="M160" s="10">
        <v>31.552589999999999</v>
      </c>
      <c r="N160" s="10"/>
      <c r="O160" s="10"/>
      <c r="P160" s="10">
        <v>68.447410000000005</v>
      </c>
      <c r="Q160" s="10"/>
      <c r="R160" s="10">
        <v>66.7</v>
      </c>
      <c r="S160" s="10"/>
      <c r="T160" s="10"/>
      <c r="U160" s="10">
        <v>33.299999999999997</v>
      </c>
      <c r="V160" s="10">
        <v>66.7</v>
      </c>
      <c r="W160" s="188"/>
      <c r="X160" s="188"/>
      <c r="Y160" s="188"/>
      <c r="Z160" s="188"/>
      <c r="AA160" s="188"/>
      <c r="AB160" s="188"/>
      <c r="AC160" s="188"/>
      <c r="AD160" s="188"/>
    </row>
    <row xmlns:x14ac="http://schemas.microsoft.com/office/spreadsheetml/2009/9/ac" r="161" s="185" customFormat="true" ht="12" x14ac:dyDescent="0.2">
      <c r="A161" s="188" t="s">
        <v>177</v>
      </c>
      <c r="B161" s="10">
        <v>2023</v>
      </c>
      <c r="C161" s="188" t="s">
        <v>17</v>
      </c>
      <c r="D161" s="10">
        <v>766808</v>
      </c>
      <c r="E161" s="10">
        <v>76.918315489378074</v>
      </c>
      <c r="F161" s="10">
        <v>76.918315489378074</v>
      </c>
      <c r="G161" s="10">
        <v>47.789409999999997</v>
      </c>
      <c r="H161" s="10">
        <v>29.12890548937807</v>
      </c>
      <c r="I161" s="10">
        <v>23.08168451062193</v>
      </c>
      <c r="J161" s="10">
        <v>0</v>
      </c>
      <c r="K161" s="10">
        <v>90.990754506010489</v>
      </c>
      <c r="L161" s="10"/>
      <c r="M161" s="10">
        <v>31.552589999999999</v>
      </c>
      <c r="N161" s="10"/>
      <c r="O161" s="10"/>
      <c r="P161" s="10">
        <v>68.447410000000005</v>
      </c>
      <c r="Q161" s="10"/>
      <c r="R161" s="10">
        <v>66.7</v>
      </c>
      <c r="S161" s="10"/>
      <c r="T161" s="10"/>
      <c r="U161" s="10">
        <v>33.299999999999997</v>
      </c>
      <c r="V161" s="10">
        <v>66.7</v>
      </c>
      <c r="W161" s="188"/>
      <c r="X161" s="188"/>
      <c r="Y161" s="188"/>
      <c r="Z161" s="188"/>
      <c r="AA161" s="188"/>
      <c r="AB161" s="188"/>
      <c r="AC161" s="188"/>
      <c r="AD161" s="188"/>
    </row>
    <row xmlns:x14ac="http://schemas.microsoft.com/office/spreadsheetml/2009/9/ac" r="162" s="185" customFormat="true" ht="12" x14ac:dyDescent="0.2">
      <c r="A162" s="188" t="s">
        <v>177</v>
      </c>
      <c r="B162" s="10">
        <v>2024</v>
      </c>
      <c r="C162" s="188" t="s">
        <v>17</v>
      </c>
      <c r="D162" s="10"/>
      <c r="E162" s="10"/>
      <c r="F162" s="10"/>
      <c r="G162" s="10"/>
      <c r="H162" s="10"/>
      <c r="I162" s="10"/>
      <c r="J162" s="10"/>
      <c r="K162" s="10"/>
      <c r="L162" s="10"/>
      <c r="M162" s="10"/>
      <c r="N162" s="10"/>
      <c r="O162" s="10"/>
      <c r="P162" s="10"/>
      <c r="Q162" s="10"/>
      <c r="R162" s="10"/>
      <c r="S162" s="10"/>
      <c r="T162" s="10"/>
      <c r="U162" s="10"/>
      <c r="V162" s="10"/>
      <c r="W162" s="188"/>
      <c r="X162" s="188"/>
      <c r="Y162" s="188"/>
      <c r="Z162" s="188"/>
      <c r="AA162" s="188"/>
      <c r="AB162" s="188"/>
      <c r="AC162" s="188"/>
      <c r="AD162" s="188"/>
    </row>
    <row xmlns:x14ac="http://schemas.microsoft.com/office/spreadsheetml/2009/9/ac" r="163" s="185" customFormat="true" ht="12" x14ac:dyDescent="0.2">
      <c r="A163" s="188" t="s">
        <v>177</v>
      </c>
      <c r="B163" s="10">
        <v>2025</v>
      </c>
      <c r="C163" s="188" t="s">
        <v>17</v>
      </c>
      <c r="D163" s="10"/>
      <c r="E163" s="10"/>
      <c r="F163" s="10"/>
      <c r="G163" s="10"/>
      <c r="H163" s="10"/>
      <c r="I163" s="10"/>
      <c r="J163" s="10"/>
      <c r="K163" s="10"/>
      <c r="L163" s="10"/>
      <c r="M163" s="10"/>
      <c r="N163" s="10"/>
      <c r="O163" s="10"/>
      <c r="P163" s="10"/>
      <c r="Q163" s="10"/>
      <c r="R163" s="10"/>
      <c r="S163" s="10"/>
      <c r="T163" s="10"/>
      <c r="U163" s="10"/>
      <c r="V163" s="10"/>
      <c r="W163" s="188"/>
      <c r="X163" s="188"/>
      <c r="Y163" s="188"/>
      <c r="Z163" s="188"/>
      <c r="AA163" s="188"/>
      <c r="AB163" s="188"/>
      <c r="AC163" s="188"/>
      <c r="AD163" s="188"/>
    </row>
    <row xmlns:x14ac="http://schemas.microsoft.com/office/spreadsheetml/2009/9/ac" r="164" s="185" customFormat="true" ht="12" x14ac:dyDescent="0.2">
      <c r="A164" s="188" t="s">
        <v>177</v>
      </c>
      <c r="B164" s="10">
        <v>2026</v>
      </c>
      <c r="C164" s="188" t="s">
        <v>17</v>
      </c>
      <c r="D164" s="10"/>
      <c r="E164" s="10"/>
      <c r="F164" s="10"/>
      <c r="G164" s="10"/>
      <c r="H164" s="10"/>
      <c r="I164" s="10"/>
      <c r="J164" s="10"/>
      <c r="K164" s="10"/>
      <c r="L164" s="10"/>
      <c r="M164" s="10"/>
      <c r="N164" s="10"/>
      <c r="O164" s="10"/>
      <c r="P164" s="10"/>
      <c r="Q164" s="10"/>
      <c r="R164" s="10"/>
      <c r="S164" s="10"/>
      <c r="T164" s="10"/>
      <c r="U164" s="10"/>
      <c r="V164" s="10"/>
      <c r="W164" s="188"/>
      <c r="X164" s="188"/>
      <c r="Y164" s="188"/>
      <c r="Z164" s="188"/>
      <c r="AA164" s="188"/>
      <c r="AB164" s="188"/>
      <c r="AC164" s="188"/>
      <c r="AD164" s="188"/>
    </row>
    <row xmlns:x14ac="http://schemas.microsoft.com/office/spreadsheetml/2009/9/ac" r="165" s="185" customFormat="true" ht="12" x14ac:dyDescent="0.2">
      <c r="A165" s="188" t="s">
        <v>177</v>
      </c>
      <c r="B165" s="10">
        <v>2027</v>
      </c>
      <c r="C165" s="188" t="s">
        <v>17</v>
      </c>
      <c r="D165" s="10"/>
      <c r="E165" s="10"/>
      <c r="F165" s="10"/>
      <c r="G165" s="10"/>
      <c r="H165" s="10"/>
      <c r="I165" s="10"/>
      <c r="J165" s="10"/>
      <c r="K165" s="10"/>
      <c r="L165" s="10"/>
      <c r="M165" s="10"/>
      <c r="N165" s="10"/>
      <c r="O165" s="10"/>
      <c r="P165" s="10"/>
      <c r="Q165" s="10"/>
      <c r="R165" s="10"/>
      <c r="S165" s="10"/>
      <c r="T165" s="10"/>
      <c r="U165" s="10"/>
      <c r="V165" s="10"/>
      <c r="W165" s="188"/>
      <c r="X165" s="188"/>
      <c r="Y165" s="188"/>
      <c r="Z165" s="188"/>
      <c r="AA165" s="188"/>
      <c r="AB165" s="188"/>
      <c r="AC165" s="188"/>
      <c r="AD165" s="188"/>
    </row>
    <row xmlns:x14ac="http://schemas.microsoft.com/office/spreadsheetml/2009/9/ac" r="166" s="185" customFormat="true" ht="12" x14ac:dyDescent="0.2">
      <c r="A166" s="188" t="s">
        <v>177</v>
      </c>
      <c r="B166" s="10">
        <v>2028</v>
      </c>
      <c r="C166" s="188" t="s">
        <v>17</v>
      </c>
      <c r="D166" s="10"/>
      <c r="E166" s="10"/>
      <c r="F166" s="10"/>
      <c r="G166" s="10"/>
      <c r="H166" s="10"/>
      <c r="I166" s="10"/>
      <c r="J166" s="10"/>
      <c r="K166" s="10"/>
      <c r="L166" s="10"/>
      <c r="M166" s="10"/>
      <c r="N166" s="10"/>
      <c r="O166" s="10"/>
      <c r="P166" s="10"/>
      <c r="Q166" s="10"/>
      <c r="R166" s="10"/>
      <c r="S166" s="10"/>
      <c r="T166" s="10"/>
      <c r="U166" s="10"/>
      <c r="V166" s="10"/>
      <c r="W166" s="188"/>
      <c r="X166" s="188"/>
      <c r="Y166" s="188"/>
      <c r="Z166" s="188"/>
      <c r="AA166" s="188"/>
      <c r="AB166" s="188"/>
      <c r="AC166" s="188"/>
      <c r="AD166" s="188"/>
    </row>
    <row xmlns:x14ac="http://schemas.microsoft.com/office/spreadsheetml/2009/9/ac" r="167" s="185" customFormat="true" ht="12" x14ac:dyDescent="0.2">
      <c r="A167" s="188" t="s">
        <v>177</v>
      </c>
      <c r="B167" s="10">
        <v>2029</v>
      </c>
      <c r="C167" s="188" t="s">
        <v>17</v>
      </c>
      <c r="D167" s="10"/>
      <c r="E167" s="10"/>
      <c r="F167" s="10"/>
      <c r="G167" s="10"/>
      <c r="H167" s="10"/>
      <c r="I167" s="10"/>
      <c r="J167" s="10"/>
      <c r="K167" s="10"/>
      <c r="L167" s="10"/>
      <c r="M167" s="10"/>
      <c r="N167" s="10"/>
      <c r="O167" s="10"/>
      <c r="P167" s="10"/>
      <c r="Q167" s="10"/>
      <c r="R167" s="10"/>
      <c r="S167" s="10"/>
      <c r="T167" s="10"/>
      <c r="U167" s="10"/>
      <c r="V167" s="10"/>
      <c r="W167" s="188"/>
      <c r="X167" s="188"/>
      <c r="Y167" s="188"/>
      <c r="Z167" s="188"/>
      <c r="AA167" s="188"/>
      <c r="AB167" s="188"/>
    </row>
    <row xmlns:x14ac="http://schemas.microsoft.com/office/spreadsheetml/2009/9/ac" r="168" s="185" customFormat="true" ht="12" x14ac:dyDescent="0.2">
      <c r="A168" s="188" t="s">
        <v>177</v>
      </c>
      <c r="B168" s="10">
        <v>2030</v>
      </c>
      <c r="C168" s="188" t="s">
        <v>17</v>
      </c>
      <c r="D168" s="10"/>
      <c r="E168" s="10"/>
      <c r="F168" s="10"/>
      <c r="G168" s="10"/>
      <c r="H168" s="10"/>
      <c r="I168" s="10"/>
      <c r="J168" s="10"/>
      <c r="K168" s="10"/>
      <c r="L168" s="10"/>
      <c r="M168" s="10"/>
      <c r="N168" s="10"/>
      <c r="O168" s="10"/>
      <c r="P168" s="10"/>
      <c r="Q168" s="10"/>
      <c r="R168" s="10"/>
      <c r="S168" s="10"/>
      <c r="T168" s="10"/>
      <c r="U168" s="10"/>
      <c r="V168" s="10"/>
      <c r="W168" s="188"/>
      <c r="X168" s="188"/>
      <c r="Y168" s="188"/>
      <c r="Z168" s="188"/>
      <c r="AA168" s="188"/>
      <c r="AB168" s="188"/>
    </row>
    <row xmlns:x14ac="http://schemas.microsoft.com/office/spreadsheetml/2009/9/ac" r="169" ht="15.75" x14ac:dyDescent="0.25">
      <c r="A169" s="189" t="s">
        <v>177</v>
      </c>
      <c r="B169" s="10">
        <v>2000</v>
      </c>
      <c r="C169" s="189" t="s">
        <v>18</v>
      </c>
      <c r="D169" s="10">
        <v>787383</v>
      </c>
      <c r="E169" s="10"/>
      <c r="F169" s="10"/>
      <c r="G169" s="10"/>
      <c r="H169" s="10"/>
      <c r="I169" s="10"/>
      <c r="J169" s="10">
        <v>100</v>
      </c>
      <c r="K169" s="10"/>
      <c r="L169" s="10"/>
      <c r="M169" s="10"/>
      <c r="N169" s="10"/>
      <c r="O169" s="10"/>
      <c r="P169" s="10">
        <v>100</v>
      </c>
      <c r="Q169" s="10"/>
      <c r="R169" s="10"/>
      <c r="S169" s="10"/>
      <c r="T169" s="10"/>
      <c r="U169" s="10"/>
      <c r="V169" s="10">
        <v>100</v>
      </c>
      <c r="W169" s="189"/>
      <c r="X169" s="189"/>
      <c r="Y169" s="189"/>
      <c r="Z169" s="189"/>
      <c r="AA169" s="189"/>
      <c r="AB169" s="189"/>
    </row>
    <row xmlns:x14ac="http://schemas.microsoft.com/office/spreadsheetml/2009/9/ac" r="170" ht="15.75" x14ac:dyDescent="0.25">
      <c r="A170" s="189" t="s">
        <v>177</v>
      </c>
      <c r="B170" s="10">
        <v>2001</v>
      </c>
      <c r="C170" s="189" t="s">
        <v>18</v>
      </c>
      <c r="D170" s="10">
        <v>809512</v>
      </c>
      <c r="E170" s="10"/>
      <c r="F170" s="10"/>
      <c r="G170" s="10"/>
      <c r="H170" s="10"/>
      <c r="I170" s="10"/>
      <c r="J170" s="10">
        <v>100</v>
      </c>
      <c r="K170" s="10"/>
      <c r="L170" s="10"/>
      <c r="M170" s="10"/>
      <c r="N170" s="10"/>
      <c r="O170" s="10"/>
      <c r="P170" s="10">
        <v>100</v>
      </c>
      <c r="Q170" s="10"/>
      <c r="R170" s="10"/>
      <c r="S170" s="10"/>
      <c r="T170" s="10"/>
      <c r="U170" s="10"/>
      <c r="V170" s="10">
        <v>100</v>
      </c>
      <c r="W170" s="189"/>
      <c r="X170" s="189"/>
      <c r="Y170" s="189"/>
      <c r="Z170" s="189"/>
      <c r="AA170" s="189"/>
      <c r="AB170" s="189"/>
    </row>
    <row xmlns:x14ac="http://schemas.microsoft.com/office/spreadsheetml/2009/9/ac" r="171" ht="15.75" x14ac:dyDescent="0.25">
      <c r="A171" s="189" t="s">
        <v>177</v>
      </c>
      <c r="B171" s="10">
        <v>2002</v>
      </c>
      <c r="C171" s="189" t="s">
        <v>18</v>
      </c>
      <c r="D171" s="10">
        <v>833388</v>
      </c>
      <c r="E171" s="10"/>
      <c r="F171" s="10"/>
      <c r="G171" s="10"/>
      <c r="H171" s="10"/>
      <c r="I171" s="10"/>
      <c r="J171" s="10">
        <v>100</v>
      </c>
      <c r="K171" s="10"/>
      <c r="L171" s="10"/>
      <c r="M171" s="10"/>
      <c r="N171" s="10"/>
      <c r="O171" s="10"/>
      <c r="P171" s="10">
        <v>100</v>
      </c>
      <c r="Q171" s="10"/>
      <c r="R171" s="10"/>
      <c r="S171" s="10"/>
      <c r="T171" s="10"/>
      <c r="U171" s="10"/>
      <c r="V171" s="10">
        <v>100</v>
      </c>
      <c r="W171" s="189"/>
      <c r="X171" s="189"/>
      <c r="Y171" s="189"/>
      <c r="Z171" s="189"/>
      <c r="AA171" s="189"/>
      <c r="AB171" s="189"/>
    </row>
    <row xmlns:x14ac="http://schemas.microsoft.com/office/spreadsheetml/2009/9/ac" r="172" ht="15.75" x14ac:dyDescent="0.25">
      <c r="A172" s="189" t="s">
        <v>177</v>
      </c>
      <c r="B172" s="10">
        <v>2003</v>
      </c>
      <c r="C172" s="189" t="s">
        <v>18</v>
      </c>
      <c r="D172" s="10">
        <v>857601</v>
      </c>
      <c r="E172" s="10"/>
      <c r="F172" s="10"/>
      <c r="G172" s="10"/>
      <c r="H172" s="10"/>
      <c r="I172" s="10"/>
      <c r="J172" s="10">
        <v>100</v>
      </c>
      <c r="K172" s="10"/>
      <c r="L172" s="10"/>
      <c r="M172" s="10"/>
      <c r="N172" s="10"/>
      <c r="O172" s="10"/>
      <c r="P172" s="10">
        <v>100</v>
      </c>
      <c r="Q172" s="10"/>
      <c r="R172" s="10"/>
      <c r="S172" s="10"/>
      <c r="T172" s="10"/>
      <c r="U172" s="10"/>
      <c r="V172" s="10">
        <v>100</v>
      </c>
      <c r="W172" s="189"/>
      <c r="X172" s="189"/>
      <c r="Y172" s="189"/>
      <c r="Z172" s="189"/>
      <c r="AA172" s="189"/>
      <c r="AB172" s="189"/>
    </row>
    <row xmlns:x14ac="http://schemas.microsoft.com/office/spreadsheetml/2009/9/ac" r="173" ht="15.75" x14ac:dyDescent="0.25">
      <c r="A173" s="189" t="s">
        <v>177</v>
      </c>
      <c r="B173" s="10">
        <v>2004</v>
      </c>
      <c r="C173" s="189" t="s">
        <v>18</v>
      </c>
      <c r="D173" s="10">
        <v>879916</v>
      </c>
      <c r="E173" s="10"/>
      <c r="F173" s="10"/>
      <c r="G173" s="10"/>
      <c r="H173" s="10"/>
      <c r="I173" s="10"/>
      <c r="J173" s="10">
        <v>100</v>
      </c>
      <c r="K173" s="10"/>
      <c r="L173" s="10"/>
      <c r="M173" s="10"/>
      <c r="N173" s="10"/>
      <c r="O173" s="10"/>
      <c r="P173" s="10">
        <v>100</v>
      </c>
      <c r="Q173" s="10"/>
      <c r="R173" s="10"/>
      <c r="S173" s="10"/>
      <c r="T173" s="10"/>
      <c r="U173" s="10"/>
      <c r="V173" s="10">
        <v>100</v>
      </c>
      <c r="W173" s="189"/>
      <c r="X173" s="189"/>
      <c r="Y173" s="189"/>
      <c r="Z173" s="189"/>
      <c r="AA173" s="189"/>
      <c r="AB173" s="189"/>
    </row>
    <row xmlns:x14ac="http://schemas.microsoft.com/office/spreadsheetml/2009/9/ac" r="174" ht="15.75" x14ac:dyDescent="0.25">
      <c r="A174" s="189" t="s">
        <v>177</v>
      </c>
      <c r="B174" s="10">
        <v>2005</v>
      </c>
      <c r="C174" s="189" t="s">
        <v>18</v>
      </c>
      <c r="D174" s="10">
        <v>898791</v>
      </c>
      <c r="E174" s="10"/>
      <c r="F174" s="10"/>
      <c r="G174" s="10"/>
      <c r="H174" s="10"/>
      <c r="I174" s="10"/>
      <c r="J174" s="10">
        <v>100</v>
      </c>
      <c r="K174" s="10"/>
      <c r="L174" s="10"/>
      <c r="M174" s="10"/>
      <c r="N174" s="10"/>
      <c r="O174" s="10"/>
      <c r="P174" s="10">
        <v>100</v>
      </c>
      <c r="Q174" s="10"/>
      <c r="R174" s="10"/>
      <c r="S174" s="10"/>
      <c r="T174" s="10"/>
      <c r="U174" s="10"/>
      <c r="V174" s="10">
        <v>100</v>
      </c>
      <c r="W174" s="189"/>
      <c r="X174" s="189"/>
      <c r="Y174" s="189"/>
      <c r="Z174" s="189"/>
      <c r="AA174" s="189"/>
      <c r="AB174" s="189"/>
    </row>
    <row xmlns:x14ac="http://schemas.microsoft.com/office/spreadsheetml/2009/9/ac" r="175" ht="15.75" x14ac:dyDescent="0.25">
      <c r="A175" s="189" t="s">
        <v>177</v>
      </c>
      <c r="B175" s="10">
        <v>2006</v>
      </c>
      <c r="C175" s="189" t="s">
        <v>18</v>
      </c>
      <c r="D175" s="10">
        <v>905547</v>
      </c>
      <c r="E175" s="10"/>
      <c r="F175" s="10"/>
      <c r="G175" s="10"/>
      <c r="H175" s="10"/>
      <c r="I175" s="10"/>
      <c r="J175" s="10">
        <v>100</v>
      </c>
      <c r="K175" s="10"/>
      <c r="L175" s="10"/>
      <c r="M175" s="10"/>
      <c r="N175" s="10"/>
      <c r="O175" s="10"/>
      <c r="P175" s="10">
        <v>100</v>
      </c>
      <c r="Q175" s="10"/>
      <c r="R175" s="10"/>
      <c r="S175" s="10"/>
      <c r="T175" s="10"/>
      <c r="U175" s="10"/>
      <c r="V175" s="10">
        <v>100</v>
      </c>
      <c r="W175" s="189"/>
      <c r="X175" s="189"/>
      <c r="Y175" s="189"/>
      <c r="Z175" s="189"/>
      <c r="AA175" s="189"/>
      <c r="AB175" s="189"/>
    </row>
    <row xmlns:x14ac="http://schemas.microsoft.com/office/spreadsheetml/2009/9/ac" r="176" ht="15.75" x14ac:dyDescent="0.25">
      <c r="A176" s="189" t="s">
        <v>177</v>
      </c>
      <c r="B176" s="10">
        <v>2007</v>
      </c>
      <c r="C176" s="189" t="s">
        <v>18</v>
      </c>
      <c r="D176" s="10">
        <v>905743</v>
      </c>
      <c r="E176" s="10"/>
      <c r="F176" s="10"/>
      <c r="G176" s="10"/>
      <c r="H176" s="10"/>
      <c r="I176" s="10"/>
      <c r="J176" s="10">
        <v>100</v>
      </c>
      <c r="K176" s="10"/>
      <c r="L176" s="10"/>
      <c r="M176" s="10"/>
      <c r="N176" s="10"/>
      <c r="O176" s="10"/>
      <c r="P176" s="10">
        <v>100</v>
      </c>
      <c r="Q176" s="10"/>
      <c r="R176" s="10"/>
      <c r="S176" s="10"/>
      <c r="T176" s="10"/>
      <c r="U176" s="10"/>
      <c r="V176" s="10">
        <v>100</v>
      </c>
      <c r="W176" s="189"/>
      <c r="X176" s="189"/>
      <c r="Y176" s="189"/>
      <c r="Z176" s="189"/>
      <c r="AA176" s="189"/>
      <c r="AB176" s="189"/>
    </row>
    <row xmlns:x14ac="http://schemas.microsoft.com/office/spreadsheetml/2009/9/ac" r="177" ht="15.75" x14ac:dyDescent="0.25">
      <c r="A177" s="189" t="s">
        <v>177</v>
      </c>
      <c r="B177" s="10">
        <v>2008</v>
      </c>
      <c r="C177" s="189" t="s">
        <v>18</v>
      </c>
      <c r="D177" s="10">
        <v>900051</v>
      </c>
      <c r="E177" s="10"/>
      <c r="F177" s="10"/>
      <c r="G177" s="10"/>
      <c r="H177" s="10"/>
      <c r="I177" s="10"/>
      <c r="J177" s="10">
        <v>100</v>
      </c>
      <c r="K177" s="10"/>
      <c r="L177" s="10"/>
      <c r="M177" s="10"/>
      <c r="N177" s="10"/>
      <c r="O177" s="10"/>
      <c r="P177" s="10">
        <v>100</v>
      </c>
      <c r="Q177" s="10"/>
      <c r="R177" s="10"/>
      <c r="S177" s="10"/>
      <c r="T177" s="10"/>
      <c r="U177" s="10"/>
      <c r="V177" s="10">
        <v>100</v>
      </c>
      <c r="W177" s="189"/>
      <c r="X177" s="189"/>
      <c r="Y177" s="189"/>
      <c r="Z177" s="189"/>
      <c r="AA177" s="189"/>
      <c r="AB177" s="189"/>
    </row>
    <row xmlns:x14ac="http://schemas.microsoft.com/office/spreadsheetml/2009/9/ac" r="178" ht="15.75" x14ac:dyDescent="0.25">
      <c r="A178" s="189" t="s">
        <v>177</v>
      </c>
      <c r="B178" s="10">
        <v>2009</v>
      </c>
      <c r="C178" s="189" t="s">
        <v>18</v>
      </c>
      <c r="D178" s="10">
        <v>892961</v>
      </c>
      <c r="E178" s="10"/>
      <c r="F178" s="10"/>
      <c r="G178" s="10"/>
      <c r="H178" s="10"/>
      <c r="I178" s="10"/>
      <c r="J178" s="10">
        <v>100</v>
      </c>
      <c r="K178" s="10"/>
      <c r="L178" s="10"/>
      <c r="M178" s="10"/>
      <c r="N178" s="10"/>
      <c r="O178" s="10"/>
      <c r="P178" s="10">
        <v>100</v>
      </c>
      <c r="Q178" s="10"/>
      <c r="R178" s="10"/>
      <c r="S178" s="10"/>
      <c r="T178" s="10"/>
      <c r="U178" s="10"/>
      <c r="V178" s="10">
        <v>100</v>
      </c>
      <c r="W178" s="189"/>
      <c r="X178" s="189"/>
      <c r="Y178" s="189"/>
      <c r="Z178" s="189"/>
      <c r="AA178" s="189"/>
      <c r="AB178" s="189"/>
    </row>
    <row xmlns:x14ac="http://schemas.microsoft.com/office/spreadsheetml/2009/9/ac" r="179" ht="15.75" x14ac:dyDescent="0.25">
      <c r="A179" s="189" t="s">
        <v>177</v>
      </c>
      <c r="B179" s="10">
        <v>2010</v>
      </c>
      <c r="C179" s="189" t="s">
        <v>18</v>
      </c>
      <c r="D179" s="10">
        <v>888537</v>
      </c>
      <c r="E179" s="10"/>
      <c r="F179" s="10"/>
      <c r="G179" s="10"/>
      <c r="H179" s="10"/>
      <c r="I179" s="10"/>
      <c r="J179" s="10">
        <v>100</v>
      </c>
      <c r="K179" s="10"/>
      <c r="L179" s="10"/>
      <c r="M179" s="10"/>
      <c r="N179" s="10"/>
      <c r="O179" s="10"/>
      <c r="P179" s="10">
        <v>100</v>
      </c>
      <c r="Q179" s="10"/>
      <c r="R179" s="10"/>
      <c r="S179" s="10"/>
      <c r="T179" s="10"/>
      <c r="U179" s="10"/>
      <c r="V179" s="10">
        <v>100</v>
      </c>
      <c r="W179" s="189"/>
      <c r="X179" s="189"/>
      <c r="Y179" s="189"/>
      <c r="Z179" s="189"/>
      <c r="AA179" s="189"/>
      <c r="AB179" s="189"/>
    </row>
    <row xmlns:x14ac="http://schemas.microsoft.com/office/spreadsheetml/2009/9/ac" r="180" ht="15.75" x14ac:dyDescent="0.25">
      <c r="A180" s="189" t="s">
        <v>177</v>
      </c>
      <c r="B180" s="10">
        <v>2011</v>
      </c>
      <c r="C180" s="189" t="s">
        <v>18</v>
      </c>
      <c r="D180" s="10">
        <v>1032776</v>
      </c>
      <c r="E180" s="10"/>
      <c r="F180" s="10"/>
      <c r="G180" s="10"/>
      <c r="H180" s="10"/>
      <c r="I180" s="10"/>
      <c r="J180" s="10">
        <v>100</v>
      </c>
      <c r="K180" s="10"/>
      <c r="L180" s="10"/>
      <c r="M180" s="10"/>
      <c r="N180" s="10"/>
      <c r="O180" s="10"/>
      <c r="P180" s="10">
        <v>100</v>
      </c>
      <c r="Q180" s="10"/>
      <c r="R180" s="10"/>
      <c r="S180" s="10"/>
      <c r="T180" s="10"/>
      <c r="U180" s="10"/>
      <c r="V180" s="10">
        <v>100</v>
      </c>
      <c r="W180" s="189"/>
      <c r="X180" s="189"/>
      <c r="Y180" s="189"/>
      <c r="Z180" s="189"/>
      <c r="AA180" s="189"/>
      <c r="AB180" s="189"/>
    </row>
    <row xmlns:x14ac="http://schemas.microsoft.com/office/spreadsheetml/2009/9/ac" r="181" ht="15.75" x14ac:dyDescent="0.25">
      <c r="A181" s="189" t="s">
        <v>177</v>
      </c>
      <c r="B181" s="10">
        <v>2012</v>
      </c>
      <c r="C181" s="189" t="s">
        <v>18</v>
      </c>
      <c r="D181" s="10">
        <v>1032425</v>
      </c>
      <c r="E181" s="10"/>
      <c r="F181" s="10"/>
      <c r="G181" s="10"/>
      <c r="H181" s="10"/>
      <c r="I181" s="10"/>
      <c r="J181" s="10">
        <v>100</v>
      </c>
      <c r="K181" s="10"/>
      <c r="L181" s="10"/>
      <c r="M181" s="10"/>
      <c r="N181" s="10"/>
      <c r="O181" s="10"/>
      <c r="P181" s="10">
        <v>100</v>
      </c>
      <c r="Q181" s="10"/>
      <c r="R181" s="10"/>
      <c r="S181" s="10"/>
      <c r="T181" s="10"/>
      <c r="U181" s="10"/>
      <c r="V181" s="10">
        <v>100</v>
      </c>
      <c r="W181" s="189"/>
      <c r="X181" s="189"/>
      <c r="Y181" s="189"/>
      <c r="Z181" s="189"/>
      <c r="AA181" s="189"/>
      <c r="AB181" s="189"/>
    </row>
    <row xmlns:x14ac="http://schemas.microsoft.com/office/spreadsheetml/2009/9/ac" r="182" ht="15.75" x14ac:dyDescent="0.25">
      <c r="A182" s="189" t="s">
        <v>177</v>
      </c>
      <c r="B182" s="10">
        <v>2013</v>
      </c>
      <c r="C182" s="189" t="s">
        <v>18</v>
      </c>
      <c r="D182" s="10">
        <v>1032305</v>
      </c>
      <c r="E182" s="10"/>
      <c r="F182" s="10"/>
      <c r="G182" s="10"/>
      <c r="H182" s="10"/>
      <c r="I182" s="10"/>
      <c r="J182" s="10">
        <v>100</v>
      </c>
      <c r="K182" s="10"/>
      <c r="L182" s="10"/>
      <c r="M182" s="10"/>
      <c r="N182" s="10"/>
      <c r="O182" s="10"/>
      <c r="P182" s="10">
        <v>100</v>
      </c>
      <c r="Q182" s="10"/>
      <c r="R182" s="10"/>
      <c r="S182" s="10"/>
      <c r="T182" s="10"/>
      <c r="U182" s="10"/>
      <c r="V182" s="10">
        <v>100</v>
      </c>
      <c r="W182" s="189"/>
      <c r="X182" s="189"/>
      <c r="Y182" s="189"/>
      <c r="Z182" s="189"/>
      <c r="AA182" s="189"/>
      <c r="AB182" s="189"/>
    </row>
    <row xmlns:x14ac="http://schemas.microsoft.com/office/spreadsheetml/2009/9/ac" r="183" ht="15.75" x14ac:dyDescent="0.25">
      <c r="A183" s="189" t="s">
        <v>177</v>
      </c>
      <c r="B183" s="10">
        <v>2014</v>
      </c>
      <c r="C183" s="189" t="s">
        <v>18</v>
      </c>
      <c r="D183" s="10">
        <v>1029338</v>
      </c>
      <c r="E183" s="10"/>
      <c r="F183" s="10"/>
      <c r="G183" s="10"/>
      <c r="H183" s="10"/>
      <c r="I183" s="10"/>
      <c r="J183" s="10">
        <v>100</v>
      </c>
      <c r="K183" s="10"/>
      <c r="L183" s="10"/>
      <c r="M183" s="10"/>
      <c r="N183" s="10"/>
      <c r="O183" s="10"/>
      <c r="P183" s="10">
        <v>100</v>
      </c>
      <c r="Q183" s="10"/>
      <c r="R183" s="10"/>
      <c r="S183" s="10"/>
      <c r="T183" s="10"/>
      <c r="U183" s="10"/>
      <c r="V183" s="10">
        <v>100</v>
      </c>
      <c r="W183" s="189"/>
      <c r="X183" s="189"/>
      <c r="Y183" s="189"/>
      <c r="Z183" s="189"/>
      <c r="AA183" s="189"/>
      <c r="AB183" s="189"/>
    </row>
    <row xmlns:x14ac="http://schemas.microsoft.com/office/spreadsheetml/2009/9/ac" r="184" ht="15.75" x14ac:dyDescent="0.25">
      <c r="A184" s="189" t="s">
        <v>177</v>
      </c>
      <c r="B184" s="10">
        <v>2015</v>
      </c>
      <c r="C184" s="189" t="s">
        <v>18</v>
      </c>
      <c r="D184" s="10">
        <v>1025634</v>
      </c>
      <c r="E184" s="10"/>
      <c r="F184" s="10"/>
      <c r="G184" s="10"/>
      <c r="H184" s="10"/>
      <c r="I184" s="10"/>
      <c r="J184" s="10">
        <v>100</v>
      </c>
      <c r="K184" s="10"/>
      <c r="L184" s="10"/>
      <c r="M184" s="10"/>
      <c r="N184" s="10"/>
      <c r="O184" s="10"/>
      <c r="P184" s="10">
        <v>100</v>
      </c>
      <c r="Q184" s="10"/>
      <c r="R184" s="10"/>
      <c r="S184" s="10"/>
      <c r="T184" s="10"/>
      <c r="U184" s="10"/>
      <c r="V184" s="10">
        <v>100</v>
      </c>
      <c r="W184" s="189"/>
      <c r="X184" s="189"/>
      <c r="Y184" s="189"/>
      <c r="Z184" s="189"/>
      <c r="AA184" s="189"/>
      <c r="AB184" s="189"/>
    </row>
    <row xmlns:x14ac="http://schemas.microsoft.com/office/spreadsheetml/2009/9/ac" r="185" ht="15.75" x14ac:dyDescent="0.25">
      <c r="A185" s="189" t="s">
        <v>177</v>
      </c>
      <c r="B185" s="10">
        <v>2016</v>
      </c>
      <c r="C185" s="189" t="s">
        <v>18</v>
      </c>
      <c r="D185" s="10">
        <v>1025191</v>
      </c>
      <c r="E185" s="10"/>
      <c r="F185" s="10"/>
      <c r="G185" s="10"/>
      <c r="H185" s="10"/>
      <c r="I185" s="10"/>
      <c r="J185" s="10">
        <v>100</v>
      </c>
      <c r="K185" s="10"/>
      <c r="L185" s="10"/>
      <c r="M185" s="10"/>
      <c r="N185" s="10"/>
      <c r="O185" s="10"/>
      <c r="P185" s="10">
        <v>100</v>
      </c>
      <c r="Q185" s="10"/>
      <c r="R185" s="10"/>
      <c r="S185" s="10"/>
      <c r="T185" s="10"/>
      <c r="U185" s="10"/>
      <c r="V185" s="10">
        <v>100</v>
      </c>
      <c r="W185" s="189"/>
      <c r="X185" s="189"/>
      <c r="Y185" s="189"/>
      <c r="Z185" s="189"/>
      <c r="AA185" s="189"/>
      <c r="AB185" s="189"/>
    </row>
    <row xmlns:x14ac="http://schemas.microsoft.com/office/spreadsheetml/2009/9/ac" r="186" ht="15.75" x14ac:dyDescent="0.25">
      <c r="A186" s="189" t="s">
        <v>177</v>
      </c>
      <c r="B186" s="10">
        <v>2017</v>
      </c>
      <c r="C186" s="189" t="s">
        <v>18</v>
      </c>
      <c r="D186" s="10">
        <v>1024504</v>
      </c>
      <c r="E186" s="10"/>
      <c r="F186" s="10">
        <v>82.23</v>
      </c>
      <c r="G186" s="10">
        <v>50.653680000000001</v>
      </c>
      <c r="H186" s="10">
        <v>31.576319999999999</v>
      </c>
      <c r="I186" s="10">
        <v>17.77</v>
      </c>
      <c r="J186" s="10">
        <v>0</v>
      </c>
      <c r="K186" s="10"/>
      <c r="L186" s="10"/>
      <c r="M186" s="10"/>
      <c r="N186" s="10"/>
      <c r="O186" s="10"/>
      <c r="P186" s="10">
        <v>100</v>
      </c>
      <c r="Q186" s="10"/>
      <c r="R186" s="10">
        <v>50</v>
      </c>
      <c r="S186" s="10"/>
      <c r="T186" s="10"/>
      <c r="U186" s="10">
        <v>50</v>
      </c>
      <c r="V186" s="10">
        <v>50</v>
      </c>
      <c r="W186" s="189"/>
      <c r="X186" s="189"/>
      <c r="Y186" s="189"/>
      <c r="Z186" s="189"/>
      <c r="AA186" s="189"/>
      <c r="AB186" s="189"/>
    </row>
    <row xmlns:x14ac="http://schemas.microsoft.com/office/spreadsheetml/2009/9/ac" r="187" ht="15.75" x14ac:dyDescent="0.25">
      <c r="A187" s="189" t="s">
        <v>177</v>
      </c>
      <c r="B187" s="10">
        <v>2018</v>
      </c>
      <c r="C187" s="189" t="s">
        <v>18</v>
      </c>
      <c r="D187" s="10">
        <v>1024380</v>
      </c>
      <c r="E187" s="10"/>
      <c r="F187" s="10">
        <v>82.23</v>
      </c>
      <c r="G187" s="10">
        <v>50.653680000000001</v>
      </c>
      <c r="H187" s="10">
        <v>31.576319999999999</v>
      </c>
      <c r="I187" s="10">
        <v>17.77</v>
      </c>
      <c r="J187" s="10">
        <v>0</v>
      </c>
      <c r="K187" s="10"/>
      <c r="L187" s="10"/>
      <c r="M187" s="10"/>
      <c r="N187" s="10"/>
      <c r="O187" s="10"/>
      <c r="P187" s="10">
        <v>100</v>
      </c>
      <c r="Q187" s="10"/>
      <c r="R187" s="10">
        <v>50</v>
      </c>
      <c r="S187" s="10"/>
      <c r="T187" s="10"/>
      <c r="U187" s="10">
        <v>50</v>
      </c>
      <c r="V187" s="10">
        <v>50</v>
      </c>
      <c r="W187" s="189"/>
      <c r="X187" s="189"/>
      <c r="Y187" s="189"/>
      <c r="Z187" s="189"/>
      <c r="AA187" s="189"/>
      <c r="AB187" s="189"/>
    </row>
    <row xmlns:x14ac="http://schemas.microsoft.com/office/spreadsheetml/2009/9/ac" r="188" ht="15.75" x14ac:dyDescent="0.25">
      <c r="A188" s="189" t="s">
        <v>177</v>
      </c>
      <c r="B188" s="10">
        <v>2019</v>
      </c>
      <c r="C188" s="189" t="s">
        <v>18</v>
      </c>
      <c r="D188" s="10">
        <v>1024945</v>
      </c>
      <c r="E188" s="10"/>
      <c r="F188" s="10">
        <v>82.23</v>
      </c>
      <c r="G188" s="10">
        <v>50.653680000000001</v>
      </c>
      <c r="H188" s="10">
        <v>31.576319999999999</v>
      </c>
      <c r="I188" s="10">
        <v>17.77</v>
      </c>
      <c r="J188" s="10">
        <v>0</v>
      </c>
      <c r="K188" s="10"/>
      <c r="L188" s="10"/>
      <c r="M188" s="10"/>
      <c r="N188" s="10"/>
      <c r="O188" s="10"/>
      <c r="P188" s="10">
        <v>100</v>
      </c>
      <c r="Q188" s="10"/>
      <c r="R188" s="10">
        <v>50</v>
      </c>
      <c r="S188" s="10"/>
      <c r="T188" s="10"/>
      <c r="U188" s="10">
        <v>50</v>
      </c>
      <c r="V188" s="10">
        <v>50</v>
      </c>
      <c r="W188" s="189"/>
      <c r="X188" s="189"/>
      <c r="Y188" s="189"/>
      <c r="Z188" s="189"/>
      <c r="AA188" s="189"/>
      <c r="AB188" s="189"/>
    </row>
    <row xmlns:x14ac="http://schemas.microsoft.com/office/spreadsheetml/2009/9/ac" r="189" ht="15.75" x14ac:dyDescent="0.25">
      <c r="A189" s="189" t="s">
        <v>177</v>
      </c>
      <c r="B189" s="10">
        <v>2020</v>
      </c>
      <c r="C189" s="189" t="s">
        <v>18</v>
      </c>
      <c r="D189" s="10">
        <v>1027580</v>
      </c>
      <c r="E189" s="10"/>
      <c r="F189" s="10">
        <v>82.23</v>
      </c>
      <c r="G189" s="10">
        <v>50.653680000000001</v>
      </c>
      <c r="H189" s="10">
        <v>31.576319999999999</v>
      </c>
      <c r="I189" s="10">
        <v>17.77</v>
      </c>
      <c r="J189" s="10">
        <v>0</v>
      </c>
      <c r="K189" s="10"/>
      <c r="L189" s="10"/>
      <c r="M189" s="10"/>
      <c r="N189" s="10"/>
      <c r="O189" s="10"/>
      <c r="P189" s="10">
        <v>100</v>
      </c>
      <c r="Q189" s="10"/>
      <c r="R189" s="10">
        <v>50</v>
      </c>
      <c r="S189" s="10"/>
      <c r="T189" s="10"/>
      <c r="U189" s="10">
        <v>50</v>
      </c>
      <c r="V189" s="10">
        <v>50</v>
      </c>
      <c r="W189" s="189"/>
      <c r="X189" s="189"/>
      <c r="Y189" s="189"/>
      <c r="Z189" s="189"/>
      <c r="AA189" s="189"/>
      <c r="AB189" s="189"/>
    </row>
    <row xmlns:x14ac="http://schemas.microsoft.com/office/spreadsheetml/2009/9/ac" r="190" ht="15.75" x14ac:dyDescent="0.25">
      <c r="A190" s="189" t="s">
        <v>177</v>
      </c>
      <c r="B190" s="10">
        <v>2021</v>
      </c>
      <c r="C190" s="189" t="s">
        <v>18</v>
      </c>
      <c r="D190" s="10">
        <v>1032941</v>
      </c>
      <c r="E190" s="10"/>
      <c r="F190" s="10">
        <v>82.23</v>
      </c>
      <c r="G190" s="10">
        <v>50.653680000000001</v>
      </c>
      <c r="H190" s="10">
        <v>31.576319999999999</v>
      </c>
      <c r="I190" s="10">
        <v>17.77</v>
      </c>
      <c r="J190" s="10">
        <v>0</v>
      </c>
      <c r="K190" s="10"/>
      <c r="L190" s="10"/>
      <c r="M190" s="10"/>
      <c r="N190" s="10"/>
      <c r="O190" s="10"/>
      <c r="P190" s="10">
        <v>100</v>
      </c>
      <c r="Q190" s="10"/>
      <c r="R190" s="10">
        <v>50</v>
      </c>
      <c r="S190" s="10"/>
      <c r="T190" s="10"/>
      <c r="U190" s="10">
        <v>50</v>
      </c>
      <c r="V190" s="10">
        <v>50</v>
      </c>
      <c r="W190" s="189"/>
      <c r="X190" s="189"/>
      <c r="Y190" s="189"/>
      <c r="Z190" s="189"/>
      <c r="AA190" s="189"/>
      <c r="AB190" s="189"/>
    </row>
    <row xmlns:x14ac="http://schemas.microsoft.com/office/spreadsheetml/2009/9/ac" r="191" ht="15.75" x14ac:dyDescent="0.25">
      <c r="A191" s="189" t="s">
        <v>177</v>
      </c>
      <c r="B191" s="10">
        <v>2022</v>
      </c>
      <c r="C191" s="189" t="s">
        <v>18</v>
      </c>
      <c r="D191" s="10">
        <v>1038304</v>
      </c>
      <c r="E191" s="10"/>
      <c r="F191" s="10">
        <v>82.23</v>
      </c>
      <c r="G191" s="10">
        <v>50.653680000000001</v>
      </c>
      <c r="H191" s="10">
        <v>31.576319999999999</v>
      </c>
      <c r="I191" s="10">
        <v>17.77</v>
      </c>
      <c r="J191" s="10">
        <v>0</v>
      </c>
      <c r="K191" s="10"/>
      <c r="L191" s="10"/>
      <c r="M191" s="10"/>
      <c r="N191" s="10"/>
      <c r="O191" s="10"/>
      <c r="P191" s="10">
        <v>100</v>
      </c>
      <c r="Q191" s="10"/>
      <c r="R191" s="10">
        <v>50</v>
      </c>
      <c r="S191" s="10"/>
      <c r="T191" s="10"/>
      <c r="U191" s="10">
        <v>50</v>
      </c>
      <c r="V191" s="10">
        <v>50</v>
      </c>
      <c r="W191" s="189"/>
      <c r="X191" s="189"/>
      <c r="Y191" s="189"/>
      <c r="Z191" s="189"/>
      <c r="AA191" s="189"/>
      <c r="AB191" s="189"/>
    </row>
    <row xmlns:x14ac="http://schemas.microsoft.com/office/spreadsheetml/2009/9/ac" r="192" ht="15.75" x14ac:dyDescent="0.25">
      <c r="A192" s="189" t="s">
        <v>177</v>
      </c>
      <c r="B192" s="10">
        <v>2023</v>
      </c>
      <c r="C192" s="189" t="s">
        <v>18</v>
      </c>
      <c r="D192" s="10">
        <v>1042901</v>
      </c>
      <c r="E192" s="10"/>
      <c r="F192" s="10">
        <v>82.23</v>
      </c>
      <c r="G192" s="10">
        <v>50.653680000000001</v>
      </c>
      <c r="H192" s="10">
        <v>31.576319999999999</v>
      </c>
      <c r="I192" s="10">
        <v>17.77</v>
      </c>
      <c r="J192" s="10">
        <v>0</v>
      </c>
      <c r="K192" s="10"/>
      <c r="L192" s="10"/>
      <c r="M192" s="10"/>
      <c r="N192" s="10"/>
      <c r="O192" s="10"/>
      <c r="P192" s="10">
        <v>100</v>
      </c>
      <c r="Q192" s="10"/>
      <c r="R192" s="10">
        <v>50</v>
      </c>
      <c r="S192" s="10"/>
      <c r="T192" s="10"/>
      <c r="U192" s="10">
        <v>50</v>
      </c>
      <c r="V192" s="10">
        <v>50</v>
      </c>
      <c r="W192" s="189"/>
      <c r="X192" s="189"/>
      <c r="Y192" s="189"/>
      <c r="Z192" s="189"/>
      <c r="AA192" s="189"/>
      <c r="AB192" s="189"/>
    </row>
    <row xmlns:x14ac="http://schemas.microsoft.com/office/spreadsheetml/2009/9/ac" r="193" ht="15.75" x14ac:dyDescent="0.25">
      <c r="A193" s="189" t="s">
        <v>177</v>
      </c>
      <c r="B193" s="10">
        <v>2024</v>
      </c>
      <c r="C193" s="189" t="s">
        <v>18</v>
      </c>
      <c r="D193" s="10"/>
      <c r="E193" s="10"/>
      <c r="F193" s="10"/>
      <c r="G193" s="10"/>
      <c r="H193" s="10"/>
      <c r="I193" s="10"/>
      <c r="J193" s="10"/>
      <c r="K193" s="10"/>
      <c r="L193" s="10"/>
      <c r="M193" s="10"/>
      <c r="N193" s="10"/>
      <c r="O193" s="10"/>
      <c r="P193" s="10"/>
      <c r="Q193" s="10"/>
      <c r="R193" s="10"/>
      <c r="S193" s="10"/>
      <c r="T193" s="10"/>
      <c r="U193" s="10"/>
      <c r="V193" s="10"/>
      <c r="W193" s="189"/>
      <c r="X193" s="189"/>
      <c r="Y193" s="189"/>
      <c r="Z193" s="189"/>
      <c r="AA193" s="189"/>
      <c r="AB193" s="189"/>
    </row>
    <row xmlns:x14ac="http://schemas.microsoft.com/office/spreadsheetml/2009/9/ac" r="194" ht="15.75" x14ac:dyDescent="0.25">
      <c r="A194" s="189" t="s">
        <v>177</v>
      </c>
      <c r="B194" s="10">
        <v>2025</v>
      </c>
      <c r="C194" s="189" t="s">
        <v>18</v>
      </c>
      <c r="D194" s="10"/>
      <c r="E194" s="10"/>
      <c r="F194" s="10"/>
      <c r="G194" s="10"/>
      <c r="H194" s="10"/>
      <c r="I194" s="10"/>
      <c r="J194" s="10"/>
      <c r="K194" s="10"/>
      <c r="L194" s="10"/>
      <c r="M194" s="10"/>
      <c r="N194" s="10"/>
      <c r="O194" s="10"/>
      <c r="P194" s="10"/>
      <c r="Q194" s="10"/>
      <c r="R194" s="10"/>
      <c r="S194" s="10"/>
      <c r="T194" s="10"/>
      <c r="U194" s="10"/>
      <c r="V194" s="10"/>
      <c r="W194" s="189"/>
      <c r="X194" s="189"/>
      <c r="Y194" s="189"/>
      <c r="Z194" s="189"/>
      <c r="AA194" s="189"/>
      <c r="AB194" s="189"/>
    </row>
    <row xmlns:x14ac="http://schemas.microsoft.com/office/spreadsheetml/2009/9/ac" r="195" ht="15.75" x14ac:dyDescent="0.25">
      <c r="A195" s="189" t="s">
        <v>177</v>
      </c>
      <c r="B195" s="10">
        <v>2026</v>
      </c>
      <c r="C195" s="189" t="s">
        <v>18</v>
      </c>
      <c r="D195" s="10"/>
      <c r="E195" s="10"/>
      <c r="F195" s="10"/>
      <c r="G195" s="10"/>
      <c r="H195" s="10"/>
      <c r="I195" s="10"/>
      <c r="J195" s="10"/>
      <c r="K195" s="10"/>
      <c r="L195" s="10"/>
      <c r="M195" s="10"/>
      <c r="N195" s="10"/>
      <c r="O195" s="10"/>
      <c r="P195" s="10"/>
      <c r="Q195" s="10"/>
      <c r="R195" s="10"/>
      <c r="S195" s="10"/>
      <c r="T195" s="10"/>
      <c r="U195" s="10"/>
      <c r="V195" s="10"/>
      <c r="W195" s="189"/>
      <c r="X195" s="189"/>
      <c r="Y195" s="189"/>
      <c r="Z195" s="189"/>
      <c r="AA195" s="189"/>
      <c r="AB195" s="189"/>
    </row>
    <row xmlns:x14ac="http://schemas.microsoft.com/office/spreadsheetml/2009/9/ac" r="196" ht="15.75" x14ac:dyDescent="0.25">
      <c r="A196" s="189" t="s">
        <v>177</v>
      </c>
      <c r="B196" s="10">
        <v>2027</v>
      </c>
      <c r="C196" s="189" t="s">
        <v>18</v>
      </c>
      <c r="D196" s="10"/>
      <c r="E196" s="10"/>
      <c r="F196" s="10"/>
      <c r="G196" s="10"/>
      <c r="H196" s="10"/>
      <c r="I196" s="10"/>
      <c r="J196" s="10"/>
      <c r="K196" s="10"/>
      <c r="L196" s="10"/>
      <c r="M196" s="10"/>
      <c r="N196" s="10"/>
      <c r="O196" s="10"/>
      <c r="P196" s="10"/>
      <c r="Q196" s="10"/>
      <c r="R196" s="10"/>
      <c r="S196" s="10"/>
      <c r="T196" s="10"/>
      <c r="U196" s="10"/>
      <c r="V196" s="10"/>
      <c r="W196" s="189"/>
      <c r="X196" s="189"/>
      <c r="Y196" s="189"/>
      <c r="Z196" s="189"/>
      <c r="AA196" s="189"/>
      <c r="AB196" s="189"/>
    </row>
    <row xmlns:x14ac="http://schemas.microsoft.com/office/spreadsheetml/2009/9/ac" r="197" ht="15.75" x14ac:dyDescent="0.25">
      <c r="A197" s="189" t="s">
        <v>177</v>
      </c>
      <c r="B197" s="10">
        <v>2028</v>
      </c>
      <c r="C197" s="189" t="s">
        <v>18</v>
      </c>
      <c r="D197" s="10"/>
      <c r="E197" s="10"/>
      <c r="F197" s="10"/>
      <c r="G197" s="10"/>
      <c r="H197" s="10"/>
      <c r="I197" s="10"/>
      <c r="J197" s="10"/>
      <c r="K197" s="10"/>
      <c r="L197" s="10"/>
      <c r="M197" s="10"/>
      <c r="N197" s="10"/>
      <c r="O197" s="10"/>
      <c r="P197" s="10"/>
      <c r="Q197" s="10"/>
      <c r="R197" s="10"/>
      <c r="S197" s="10"/>
      <c r="T197" s="10"/>
      <c r="U197" s="10"/>
      <c r="V197" s="10"/>
      <c r="W197" s="189"/>
      <c r="X197" s="189"/>
      <c r="Y197" s="189"/>
      <c r="Z197" s="189"/>
      <c r="AA197" s="189"/>
      <c r="AB197" s="189"/>
    </row>
    <row xmlns:x14ac="http://schemas.microsoft.com/office/spreadsheetml/2009/9/ac" r="198" ht="15.75" x14ac:dyDescent="0.25">
      <c r="A198" s="189" t="s">
        <v>177</v>
      </c>
      <c r="B198" s="10">
        <v>2029</v>
      </c>
      <c r="C198" s="189" t="s">
        <v>18</v>
      </c>
      <c r="D198" s="10"/>
      <c r="E198" s="10"/>
      <c r="F198" s="10"/>
      <c r="G198" s="10"/>
      <c r="H198" s="10"/>
      <c r="I198" s="10"/>
      <c r="J198" s="10"/>
      <c r="K198" s="10"/>
      <c r="L198" s="10"/>
      <c r="M198" s="10"/>
      <c r="N198" s="10"/>
      <c r="O198" s="10"/>
      <c r="P198" s="10"/>
      <c r="Q198" s="10"/>
      <c r="R198" s="10"/>
      <c r="S198" s="10"/>
      <c r="T198" s="10"/>
      <c r="U198" s="10"/>
      <c r="V198" s="10"/>
      <c r="W198" s="189"/>
      <c r="X198" s="189"/>
      <c r="Y198" s="189"/>
      <c r="Z198" s="189"/>
      <c r="AA198" s="189"/>
      <c r="AB198" s="189"/>
    </row>
    <row xmlns:x14ac="http://schemas.microsoft.com/office/spreadsheetml/2009/9/ac" r="199" ht="15.75" x14ac:dyDescent="0.25">
      <c r="A199" s="189" t="s">
        <v>177</v>
      </c>
      <c r="B199" s="10">
        <v>2030</v>
      </c>
      <c r="C199" s="189" t="s">
        <v>18</v>
      </c>
      <c r="D199" s="10"/>
      <c r="E199" s="10"/>
      <c r="F199" s="10"/>
      <c r="G199" s="10"/>
      <c r="H199" s="10"/>
      <c r="I199" s="10"/>
      <c r="J199" s="10"/>
      <c r="K199" s="10"/>
      <c r="L199" s="10"/>
      <c r="M199" s="10"/>
      <c r="N199" s="10"/>
      <c r="O199" s="10"/>
      <c r="P199" s="10"/>
      <c r="Q199" s="10"/>
      <c r="R199" s="10"/>
      <c r="S199" s="10"/>
      <c r="T199" s="10"/>
      <c r="U199" s="10"/>
      <c r="V199" s="10"/>
      <c r="W199" s="189"/>
      <c r="X199" s="189"/>
      <c r="Y199" s="189"/>
      <c r="Z199" s="189"/>
      <c r="AA199" s="189"/>
      <c r="AB199" s="189"/>
    </row>
    <row xmlns:x14ac="http://schemas.microsoft.com/office/spreadsheetml/2009/9/ac" r="200" ht="15.75" x14ac:dyDescent="0.25">
      <c r="A200" s="189"/>
      <c r="B200" s="190"/>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row>
    <row xmlns:x14ac="http://schemas.microsoft.com/office/spreadsheetml/2009/9/ac" r="201" ht="15.75" x14ac:dyDescent="0.25">
      <c r="A201" s="189"/>
      <c r="B201" s="190"/>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row>
    <row xmlns:x14ac="http://schemas.microsoft.com/office/spreadsheetml/2009/9/ac" r="202" ht="15.75" x14ac:dyDescent="0.25">
      <c r="A202" s="189"/>
      <c r="B202" s="190"/>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row>
    <row xmlns:x14ac="http://schemas.microsoft.com/office/spreadsheetml/2009/9/ac" r="203" ht="15.75" x14ac:dyDescent="0.25">
      <c r="A203" s="189"/>
      <c r="B203" s="190"/>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189"/>
      <c r="AA203" s="189"/>
      <c r="AB203" s="189"/>
    </row>
    <row xmlns:x14ac="http://schemas.microsoft.com/office/spreadsheetml/2009/9/ac" r="204" ht="15.75" x14ac:dyDescent="0.25">
      <c r="A204" s="189"/>
      <c r="B204" s="190"/>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189"/>
      <c r="AA204" s="189"/>
      <c r="AB204" s="189"/>
    </row>
    <row xmlns:x14ac="http://schemas.microsoft.com/office/spreadsheetml/2009/9/ac" r="205" ht="15.75" x14ac:dyDescent="0.25">
      <c r="A205" s="189"/>
      <c r="B205" s="190"/>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189"/>
      <c r="AA205" s="189"/>
      <c r="AB205" s="189"/>
    </row>
    <row xmlns:x14ac="http://schemas.microsoft.com/office/spreadsheetml/2009/9/ac" r="206" ht="15.75" x14ac:dyDescent="0.25">
      <c r="A206" s="189"/>
      <c r="B206" s="190"/>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c r="AA206" s="189"/>
      <c r="AB206" s="189"/>
    </row>
    <row xmlns:x14ac="http://schemas.microsoft.com/office/spreadsheetml/2009/9/ac" r="207" ht="15.75" x14ac:dyDescent="0.25">
      <c r="A207" s="189"/>
      <c r="B207" s="190"/>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c r="AA207" s="189"/>
      <c r="AB207" s="189"/>
    </row>
    <row xmlns:x14ac="http://schemas.microsoft.com/office/spreadsheetml/2009/9/ac" r="208" ht="15.75" x14ac:dyDescent="0.25">
      <c r="A208" s="189"/>
      <c r="B208" s="190"/>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row>
    <row xmlns:x14ac="http://schemas.microsoft.com/office/spreadsheetml/2009/9/ac" r="209" ht="15.75" x14ac:dyDescent="0.25">
      <c r="A209" s="189"/>
      <c r="B209" s="190"/>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row>
    <row xmlns:x14ac="http://schemas.microsoft.com/office/spreadsheetml/2009/9/ac" r="210" ht="15.75" x14ac:dyDescent="0.25">
      <c r="A210" s="189"/>
      <c r="B210" s="190"/>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189"/>
      <c r="AA210" s="189"/>
      <c r="AB210" s="189"/>
    </row>
    <row xmlns:x14ac="http://schemas.microsoft.com/office/spreadsheetml/2009/9/ac" r="211" ht="15.75" x14ac:dyDescent="0.25">
      <c r="A211" s="189"/>
      <c r="B211" s="190"/>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row>
    <row xmlns:x14ac="http://schemas.microsoft.com/office/spreadsheetml/2009/9/ac" r="212" ht="15.75" x14ac:dyDescent="0.25">
      <c r="A212" s="189"/>
      <c r="B212" s="190"/>
      <c r="C212" s="189"/>
      <c r="D212" s="189"/>
      <c r="E212" s="189"/>
      <c r="F212" s="189"/>
      <c r="G212" s="189"/>
      <c r="H212" s="189"/>
      <c r="I212" s="189"/>
      <c r="J212" s="189"/>
      <c r="K212" s="189"/>
      <c r="L212" s="189"/>
      <c r="M212" s="189"/>
      <c r="N212" s="189"/>
      <c r="O212" s="189"/>
      <c r="P212" s="189"/>
      <c r="Q212" s="189"/>
      <c r="R212" s="189"/>
      <c r="S212" s="189"/>
      <c r="T212" s="189"/>
      <c r="U212" s="189"/>
      <c r="V212" s="189"/>
      <c r="W212" s="189"/>
      <c r="X212" s="189"/>
      <c r="Y212" s="189"/>
      <c r="Z212" s="189"/>
      <c r="AA212" s="189"/>
      <c r="AB212" s="189"/>
    </row>
    <row xmlns:x14ac="http://schemas.microsoft.com/office/spreadsheetml/2009/9/ac" r="213" ht="15.75" x14ac:dyDescent="0.25">
      <c r="A213" s="189"/>
      <c r="B213" s="190"/>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c r="Y213" s="189"/>
      <c r="Z213" s="189"/>
      <c r="AA213" s="189"/>
      <c r="AB213" s="189"/>
    </row>
    <row xmlns:x14ac="http://schemas.microsoft.com/office/spreadsheetml/2009/9/ac" r="214" ht="15.75" x14ac:dyDescent="0.25">
      <c r="A214" s="189"/>
      <c r="B214" s="190"/>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c r="AA214" s="189"/>
      <c r="AB214" s="189"/>
    </row>
    <row xmlns:x14ac="http://schemas.microsoft.com/office/spreadsheetml/2009/9/ac" r="215" ht="15.75" x14ac:dyDescent="0.25">
      <c r="A215" s="189"/>
      <c r="B215" s="190"/>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row>
    <row xmlns:x14ac="http://schemas.microsoft.com/office/spreadsheetml/2009/9/ac" r="216" ht="15.75" x14ac:dyDescent="0.25">
      <c r="A216" s="189"/>
      <c r="B216" s="190"/>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row>
    <row xmlns:x14ac="http://schemas.microsoft.com/office/spreadsheetml/2009/9/ac" r="217" ht="15.75" x14ac:dyDescent="0.25">
      <c r="A217" s="189"/>
      <c r="B217" s="190"/>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row>
    <row xmlns:x14ac="http://schemas.microsoft.com/office/spreadsheetml/2009/9/ac" r="218" ht="15.75" x14ac:dyDescent="0.25">
      <c r="A218" s="189"/>
      <c r="B218" s="190"/>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row>
    <row xmlns:x14ac="http://schemas.microsoft.com/office/spreadsheetml/2009/9/ac" r="219" ht="15.75" x14ac:dyDescent="0.25">
      <c r="A219" s="189"/>
      <c r="B219" s="190"/>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c r="AA219" s="189"/>
      <c r="AB219" s="189"/>
    </row>
    <row xmlns:x14ac="http://schemas.microsoft.com/office/spreadsheetml/2009/9/ac" r="220" ht="15.75" x14ac:dyDescent="0.25">
      <c r="A220" s="189"/>
      <c r="B220" s="190"/>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c r="Y220" s="189"/>
      <c r="Z220" s="189"/>
      <c r="AA220" s="189"/>
      <c r="AB220" s="189"/>
    </row>
    <row xmlns:x14ac="http://schemas.microsoft.com/office/spreadsheetml/2009/9/ac" r="221" ht="15.75" x14ac:dyDescent="0.25">
      <c r="A221" s="189"/>
      <c r="B221" s="190"/>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c r="Y221" s="189"/>
      <c r="Z221" s="189"/>
      <c r="AA221" s="189"/>
      <c r="AB221" s="189"/>
    </row>
    <row xmlns:x14ac="http://schemas.microsoft.com/office/spreadsheetml/2009/9/ac" r="222" ht="15.75" x14ac:dyDescent="0.25">
      <c r="A222" s="189"/>
      <c r="B222" s="190"/>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row>
    <row xmlns:x14ac="http://schemas.microsoft.com/office/spreadsheetml/2009/9/ac" r="223" ht="15.75" x14ac:dyDescent="0.25">
      <c r="A223" s="189"/>
      <c r="B223" s="190"/>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row>
    <row xmlns:x14ac="http://schemas.microsoft.com/office/spreadsheetml/2009/9/ac" r="224" ht="15.75" x14ac:dyDescent="0.25">
      <c r="A224" s="189"/>
      <c r="B224" s="190"/>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row>
    <row xmlns:x14ac="http://schemas.microsoft.com/office/spreadsheetml/2009/9/ac" r="225" ht="15.75" x14ac:dyDescent="0.25">
      <c r="A225" s="189"/>
      <c r="B225" s="190"/>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row>
    <row xmlns:x14ac="http://schemas.microsoft.com/office/spreadsheetml/2009/9/ac" r="226" ht="15.75" x14ac:dyDescent="0.25">
      <c r="A226" s="189"/>
      <c r="B226" s="190"/>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row>
    <row xmlns:x14ac="http://schemas.microsoft.com/office/spreadsheetml/2009/9/ac" r="227" ht="15.75" x14ac:dyDescent="0.25">
      <c r="A227" s="189"/>
      <c r="B227" s="190"/>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c r="AA227" s="189"/>
      <c r="AB227" s="189"/>
    </row>
    <row xmlns:x14ac="http://schemas.microsoft.com/office/spreadsheetml/2009/9/ac" r="228" ht="15.75" x14ac:dyDescent="0.25">
      <c r="A228" s="189"/>
      <c r="B228" s="190"/>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c r="Y228" s="189"/>
      <c r="Z228" s="189"/>
      <c r="AA228" s="189"/>
      <c r="AB228" s="189"/>
    </row>
    <row xmlns:x14ac="http://schemas.microsoft.com/office/spreadsheetml/2009/9/ac" r="229" ht="15.75" x14ac:dyDescent="0.25">
      <c r="A229" s="189"/>
      <c r="B229" s="190"/>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row>
    <row xmlns:x14ac="http://schemas.microsoft.com/office/spreadsheetml/2009/9/ac" r="230" ht="15.75" x14ac:dyDescent="0.25">
      <c r="A230" s="189"/>
      <c r="B230" s="190"/>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row>
    <row xmlns:x14ac="http://schemas.microsoft.com/office/spreadsheetml/2009/9/ac" r="231" ht="15.75" x14ac:dyDescent="0.25">
      <c r="A231" s="189"/>
      <c r="B231" s="190"/>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c r="Y231" s="189"/>
      <c r="Z231" s="189"/>
      <c r="AA231" s="189"/>
      <c r="AB231" s="189"/>
    </row>
    <row xmlns:x14ac="http://schemas.microsoft.com/office/spreadsheetml/2009/9/ac" r="232" ht="15.75" x14ac:dyDescent="0.25">
      <c r="A232" s="189"/>
      <c r="B232" s="190"/>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c r="Y232" s="189"/>
      <c r="Z232" s="189"/>
      <c r="AA232" s="189"/>
      <c r="AB232" s="189"/>
    </row>
    <row xmlns:x14ac="http://schemas.microsoft.com/office/spreadsheetml/2009/9/ac" r="233" ht="15.75" x14ac:dyDescent="0.25">
      <c r="A233" s="189"/>
      <c r="B233" s="190"/>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c r="AA233" s="189"/>
    </row>
    <row xmlns:x14ac="http://schemas.microsoft.com/office/spreadsheetml/2009/9/ac" r="234" ht="15.75" x14ac:dyDescent="0.25">
      <c r="A234" s="189"/>
      <c r="B234" s="190"/>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c r="AA234" s="189"/>
    </row>
    <row xmlns:x14ac="http://schemas.microsoft.com/office/spreadsheetml/2009/9/ac" r="235" ht="15.75" x14ac:dyDescent="0.25">
      <c r="A235" s="189"/>
      <c r="B235" s="190"/>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c r="AA235" s="189"/>
    </row>
    <row xmlns:x14ac="http://schemas.microsoft.com/office/spreadsheetml/2009/9/ac" r="236" ht="15.75" x14ac:dyDescent="0.25">
      <c r="A236" s="189"/>
      <c r="B236" s="190"/>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c r="Y236" s="189"/>
      <c r="Z236" s="189"/>
      <c r="AA236" s="189"/>
    </row>
    <row xmlns:x14ac="http://schemas.microsoft.com/office/spreadsheetml/2009/9/ac" r="237" ht="15.75" x14ac:dyDescent="0.25">
      <c r="A237" s="189"/>
      <c r="B237" s="190"/>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row>
    <row xmlns:x14ac="http://schemas.microsoft.com/office/spreadsheetml/2009/9/ac" r="238" ht="15.75" x14ac:dyDescent="0.25">
      <c r="A238" s="189"/>
      <c r="B238" s="190"/>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c r="AA238" s="189"/>
    </row>
    <row xmlns:x14ac="http://schemas.microsoft.com/office/spreadsheetml/2009/9/ac" r="239" ht="15.75" x14ac:dyDescent="0.25">
      <c r="A239" s="189"/>
      <c r="B239" s="190"/>
      <c r="C239" s="189"/>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189"/>
      <c r="AA239" s="189"/>
    </row>
    <row xmlns:x14ac="http://schemas.microsoft.com/office/spreadsheetml/2009/9/ac" r="240" ht="15.75" x14ac:dyDescent="0.25">
      <c r="A240" s="189"/>
      <c r="B240" s="190"/>
      <c r="C240" s="189"/>
      <c r="D240" s="189"/>
      <c r="E240" s="189"/>
      <c r="F240" s="189"/>
      <c r="G240" s="189"/>
      <c r="H240" s="189"/>
      <c r="I240" s="189"/>
      <c r="J240" s="189"/>
      <c r="K240" s="189"/>
      <c r="L240" s="189"/>
      <c r="M240" s="189"/>
      <c r="N240" s="189"/>
      <c r="O240" s="189"/>
      <c r="P240" s="189"/>
      <c r="Q240" s="189"/>
      <c r="R240" s="189"/>
      <c r="S240" s="189"/>
      <c r="T240" s="189"/>
      <c r="U240" s="189"/>
      <c r="V240" s="189"/>
      <c r="W240" s="189"/>
      <c r="X240" s="189"/>
      <c r="Y240" s="189"/>
      <c r="Z240" s="189"/>
      <c r="AA240" s="189"/>
    </row>
    <row xmlns:x14ac="http://schemas.microsoft.com/office/spreadsheetml/2009/9/ac" r="241" ht="15.75" x14ac:dyDescent="0.25">
      <c r="A241" s="189"/>
      <c r="B241" s="190"/>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row>
    <row xmlns:x14ac="http://schemas.microsoft.com/office/spreadsheetml/2009/9/ac" r="242" ht="15.75" x14ac:dyDescent="0.25">
      <c r="A242" s="189"/>
      <c r="B242" s="190"/>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c r="AA242" s="189"/>
    </row>
    <row xmlns:x14ac="http://schemas.microsoft.com/office/spreadsheetml/2009/9/ac" r="243" ht="15.75" x14ac:dyDescent="0.25">
      <c r="A243" s="189"/>
      <c r="B243" s="190"/>
      <c r="C243" s="189"/>
      <c r="D243" s="189"/>
      <c r="E243" s="189"/>
      <c r="F243" s="189"/>
      <c r="G243" s="189"/>
      <c r="H243" s="189"/>
      <c r="I243" s="189"/>
      <c r="J243" s="189"/>
      <c r="K243" s="189"/>
      <c r="L243" s="189"/>
      <c r="M243" s="189"/>
      <c r="N243" s="189"/>
      <c r="O243" s="189"/>
      <c r="P243" s="189"/>
      <c r="Q243" s="189"/>
      <c r="R243" s="189"/>
      <c r="S243" s="189"/>
      <c r="T243" s="189"/>
      <c r="U243" s="189"/>
      <c r="V243" s="189"/>
      <c r="W243" s="189"/>
      <c r="X243" s="189"/>
      <c r="Y243" s="189"/>
      <c r="Z243" s="189"/>
      <c r="AA243" s="189"/>
    </row>
    <row xmlns:x14ac="http://schemas.microsoft.com/office/spreadsheetml/2009/9/ac" r="244" ht="15.75" x14ac:dyDescent="0.25">
      <c r="A244" s="189"/>
      <c r="B244" s="190"/>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c r="AA244" s="189"/>
    </row>
    <row xmlns:x14ac="http://schemas.microsoft.com/office/spreadsheetml/2009/9/ac" r="245" ht="15.75" x14ac:dyDescent="0.25">
      <c r="A245" s="189"/>
      <c r="B245" s="190"/>
      <c r="C245" s="189"/>
      <c r="D245" s="189"/>
      <c r="E245" s="189"/>
      <c r="F245" s="189"/>
      <c r="G245" s="189"/>
      <c r="H245" s="189"/>
      <c r="I245" s="189"/>
      <c r="J245" s="189"/>
      <c r="K245" s="189"/>
      <c r="L245" s="189"/>
      <c r="M245" s="189"/>
      <c r="N245" s="189"/>
      <c r="O245" s="189"/>
      <c r="P245" s="189"/>
      <c r="Q245" s="189"/>
      <c r="R245" s="189"/>
      <c r="S245" s="189"/>
      <c r="T245" s="189"/>
      <c r="U245" s="189"/>
      <c r="V245" s="189"/>
      <c r="W245" s="189"/>
      <c r="X245" s="189"/>
      <c r="Y245" s="189"/>
      <c r="Z245" s="189"/>
      <c r="AA245" s="189"/>
    </row>
    <row xmlns:x14ac="http://schemas.microsoft.com/office/spreadsheetml/2009/9/ac" r="246" ht="15.75" x14ac:dyDescent="0.25">
      <c r="A246" s="189"/>
      <c r="B246" s="190"/>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row>
    <row xmlns:x14ac="http://schemas.microsoft.com/office/spreadsheetml/2009/9/ac" r="247" ht="15.75" x14ac:dyDescent="0.25">
      <c r="A247" s="189"/>
      <c r="B247" s="190"/>
      <c r="C247" s="189"/>
      <c r="D247" s="189"/>
      <c r="E247" s="189"/>
      <c r="F247" s="189"/>
      <c r="G247" s="189"/>
      <c r="H247" s="189"/>
      <c r="I247" s="189"/>
      <c r="J247" s="189"/>
      <c r="K247" s="189"/>
      <c r="L247" s="189"/>
      <c r="M247" s="189"/>
      <c r="N247" s="189"/>
      <c r="O247" s="189"/>
      <c r="P247" s="189"/>
      <c r="Q247" s="189"/>
      <c r="R247" s="189"/>
      <c r="S247" s="189"/>
      <c r="T247" s="189"/>
      <c r="U247" s="189"/>
      <c r="V247" s="189"/>
      <c r="W247" s="189"/>
      <c r="X247" s="189"/>
      <c r="Y247" s="189"/>
      <c r="Z247" s="189"/>
      <c r="AA247" s="189"/>
    </row>
    <row xmlns:x14ac="http://schemas.microsoft.com/office/spreadsheetml/2009/9/ac" r="248" ht="15.75" x14ac:dyDescent="0.25">
      <c r="A248" s="189"/>
      <c r="B248" s="190"/>
      <c r="C248" s="189"/>
      <c r="D248" s="189"/>
      <c r="E248" s="189"/>
      <c r="F248" s="189"/>
      <c r="G248" s="189"/>
      <c r="H248" s="189"/>
      <c r="I248" s="189"/>
      <c r="J248" s="189"/>
      <c r="K248" s="189"/>
      <c r="L248" s="189"/>
      <c r="M248" s="189"/>
      <c r="N248" s="189"/>
      <c r="O248" s="189"/>
      <c r="P248" s="189"/>
      <c r="Q248" s="189"/>
      <c r="R248" s="189"/>
      <c r="S248" s="189"/>
      <c r="T248" s="189"/>
      <c r="U248" s="189"/>
      <c r="V248" s="189"/>
      <c r="W248" s="189"/>
      <c r="X248" s="189"/>
      <c r="Y248" s="189"/>
      <c r="Z248" s="189"/>
      <c r="AA248" s="189"/>
    </row>
    <row xmlns:x14ac="http://schemas.microsoft.com/office/spreadsheetml/2009/9/ac" r="249" ht="15.75" x14ac:dyDescent="0.25">
      <c r="A249" s="189"/>
      <c r="B249" s="190"/>
      <c r="C249" s="189"/>
      <c r="D249" s="189"/>
      <c r="E249" s="189"/>
      <c r="F249" s="189"/>
      <c r="G249" s="189"/>
      <c r="H249" s="189"/>
      <c r="I249" s="189"/>
      <c r="J249" s="189"/>
      <c r="K249" s="189"/>
      <c r="L249" s="189"/>
      <c r="M249" s="189"/>
      <c r="N249" s="189"/>
      <c r="O249" s="189"/>
      <c r="P249" s="189"/>
      <c r="Q249" s="189"/>
      <c r="R249" s="189"/>
      <c r="S249" s="189"/>
      <c r="T249" s="189"/>
      <c r="U249" s="189"/>
      <c r="V249" s="189"/>
      <c r="W249" s="189"/>
      <c r="X249" s="189"/>
      <c r="Y249" s="189"/>
      <c r="Z249" s="189"/>
      <c r="AA249" s="189"/>
    </row>
    <row xmlns:x14ac="http://schemas.microsoft.com/office/spreadsheetml/2009/9/ac" r="250" ht="15.75" x14ac:dyDescent="0.25">
      <c r="A250" s="189"/>
      <c r="B250" s="190"/>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row>
    <row xmlns:x14ac="http://schemas.microsoft.com/office/spreadsheetml/2009/9/ac" r="251" ht="15.75" x14ac:dyDescent="0.25">
      <c r="A251" s="189"/>
      <c r="B251" s="190"/>
      <c r="C251" s="189"/>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row>
    <row xmlns:x14ac="http://schemas.microsoft.com/office/spreadsheetml/2009/9/ac" r="252" ht="15.75" x14ac:dyDescent="0.25">
      <c r="A252" s="189"/>
      <c r="B252" s="190"/>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row>
    <row xmlns:x14ac="http://schemas.microsoft.com/office/spreadsheetml/2009/9/ac" r="253" ht="15.75" x14ac:dyDescent="0.25">
      <c r="A253" s="189"/>
      <c r="B253" s="190"/>
      <c r="C253" s="189"/>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row>
    <row xmlns:x14ac="http://schemas.microsoft.com/office/spreadsheetml/2009/9/ac" r="254" ht="15.75" x14ac:dyDescent="0.25">
      <c r="A254" s="189"/>
      <c r="B254" s="190"/>
      <c r="C254" s="189"/>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row>
    <row xmlns:x14ac="http://schemas.microsoft.com/office/spreadsheetml/2009/9/ac" r="255" ht="15.75" x14ac:dyDescent="0.25">
      <c r="A255" s="189"/>
      <c r="B255" s="190"/>
      <c r="C255" s="189"/>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row>
    <row xmlns:x14ac="http://schemas.microsoft.com/office/spreadsheetml/2009/9/ac" r="256" ht="15.75" x14ac:dyDescent="0.25">
      <c r="A256" s="189"/>
      <c r="B256" s="190"/>
      <c r="C256" s="189"/>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row>
    <row xmlns:x14ac="http://schemas.microsoft.com/office/spreadsheetml/2009/9/ac" r="257" ht="15.75" x14ac:dyDescent="0.25">
      <c r="A257" s="189"/>
      <c r="B257" s="190"/>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row>
    <row xmlns:x14ac="http://schemas.microsoft.com/office/spreadsheetml/2009/9/ac" r="258" ht="15.75" x14ac:dyDescent="0.25">
      <c r="A258" s="189"/>
      <c r="B258" s="190"/>
      <c r="C258" s="189"/>
      <c r="D258" s="189"/>
      <c r="E258" s="189"/>
      <c r="F258" s="189"/>
      <c r="G258" s="189"/>
      <c r="H258" s="189"/>
      <c r="I258" s="189"/>
      <c r="J258" s="189"/>
      <c r="K258" s="189"/>
      <c r="L258" s="189"/>
      <c r="M258" s="189"/>
      <c r="N258" s="189"/>
      <c r="O258" s="189"/>
      <c r="P258" s="189"/>
      <c r="Q258" s="189"/>
      <c r="R258" s="189"/>
      <c r="S258" s="189"/>
      <c r="T258" s="189"/>
      <c r="U258" s="189"/>
      <c r="V258" s="189"/>
      <c r="W258" s="189"/>
      <c r="X258" s="189"/>
      <c r="Y258" s="189"/>
      <c r="Z258" s="189"/>
      <c r="AA258" s="189"/>
    </row>
    <row xmlns:x14ac="http://schemas.microsoft.com/office/spreadsheetml/2009/9/ac" r="259" ht="15.75" x14ac:dyDescent="0.25">
      <c r="A259" s="189"/>
      <c r="B259" s="190"/>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row>
    <row xmlns:x14ac="http://schemas.microsoft.com/office/spreadsheetml/2009/9/ac" r="260" ht="15.75" x14ac:dyDescent="0.25">
      <c r="A260" s="189"/>
      <c r="B260" s="190"/>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row>
    <row xmlns:x14ac="http://schemas.microsoft.com/office/spreadsheetml/2009/9/ac" r="261" ht="15.75" x14ac:dyDescent="0.25">
      <c r="A261" s="189"/>
      <c r="B261" s="190"/>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189"/>
      <c r="AA261" s="189"/>
    </row>
    <row xmlns:x14ac="http://schemas.microsoft.com/office/spreadsheetml/2009/9/ac" r="262" ht="15.75" x14ac:dyDescent="0.25">
      <c r="A262" s="189"/>
      <c r="B262" s="190"/>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c r="Y262" s="189"/>
      <c r="Z262" s="189"/>
      <c r="AA262" s="189"/>
    </row>
    <row xmlns:x14ac="http://schemas.microsoft.com/office/spreadsheetml/2009/9/ac" r="263" ht="15.75" x14ac:dyDescent="0.25">
      <c r="A263" s="189"/>
      <c r="B263" s="190"/>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row>
    <row xmlns:x14ac="http://schemas.microsoft.com/office/spreadsheetml/2009/9/ac" r="264" ht="15.75" x14ac:dyDescent="0.25">
      <c r="A264" s="189"/>
      <c r="B264" s="190"/>
      <c r="C264" s="189"/>
      <c r="D264" s="189"/>
      <c r="E264" s="189"/>
      <c r="F264" s="189"/>
      <c r="G264" s="189"/>
      <c r="H264" s="189"/>
      <c r="I264" s="189"/>
      <c r="J264" s="189"/>
      <c r="K264" s="189"/>
      <c r="L264" s="189"/>
      <c r="M264" s="189"/>
      <c r="N264" s="189"/>
      <c r="O264" s="189"/>
      <c r="P264" s="189"/>
      <c r="Q264" s="189"/>
      <c r="R264" s="189"/>
      <c r="S264" s="189"/>
      <c r="T264" s="189"/>
      <c r="U264" s="189"/>
      <c r="V264" s="189"/>
      <c r="W264" s="189"/>
      <c r="X264" s="189"/>
      <c r="Y264" s="189"/>
      <c r="Z264" s="189"/>
      <c r="AA264" s="189"/>
    </row>
    <row xmlns:x14ac="http://schemas.microsoft.com/office/spreadsheetml/2009/9/ac" r="265" ht="15.75" x14ac:dyDescent="0.25">
      <c r="A265" s="189"/>
      <c r="B265" s="190"/>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c r="Y265" s="189"/>
      <c r="Z265" s="189"/>
      <c r="AA265" s="189"/>
    </row>
    <row xmlns:x14ac="http://schemas.microsoft.com/office/spreadsheetml/2009/9/ac" r="266" ht="15.75" x14ac:dyDescent="0.25">
      <c r="A266" s="189"/>
      <c r="B266" s="190"/>
      <c r="C266" s="189"/>
      <c r="D266" s="189"/>
      <c r="E266" s="189"/>
      <c r="F266" s="189"/>
      <c r="G266" s="189"/>
      <c r="H266" s="189"/>
      <c r="I266" s="189"/>
      <c r="J266" s="189"/>
      <c r="K266" s="189"/>
      <c r="L266" s="189"/>
      <c r="M266" s="189"/>
      <c r="N266" s="189"/>
      <c r="O266" s="189"/>
      <c r="P266" s="189"/>
      <c r="Q266" s="189"/>
      <c r="R266" s="189"/>
      <c r="S266" s="189"/>
      <c r="T266" s="189"/>
      <c r="U266" s="189"/>
      <c r="V266" s="189"/>
      <c r="W266" s="189"/>
      <c r="X266" s="189"/>
      <c r="Y266" s="189"/>
      <c r="Z266" s="189"/>
      <c r="AA266" s="189"/>
    </row>
    <row xmlns:x14ac="http://schemas.microsoft.com/office/spreadsheetml/2009/9/ac" r="267" ht="15.75" x14ac:dyDescent="0.25">
      <c r="A267" s="189"/>
      <c r="B267" s="190"/>
      <c r="C267" s="189"/>
      <c r="D267" s="189"/>
      <c r="E267" s="189"/>
      <c r="F267" s="189"/>
      <c r="G267" s="189"/>
      <c r="H267" s="189"/>
      <c r="I267" s="189"/>
      <c r="J267" s="189"/>
      <c r="K267" s="189"/>
      <c r="L267" s="189"/>
      <c r="M267" s="189"/>
      <c r="N267" s="189"/>
      <c r="O267" s="189"/>
      <c r="P267" s="189"/>
      <c r="Q267" s="189"/>
      <c r="R267" s="189"/>
      <c r="S267" s="189"/>
      <c r="T267" s="189"/>
      <c r="U267" s="189"/>
      <c r="V267" s="189"/>
      <c r="W267" s="189"/>
      <c r="X267" s="189"/>
      <c r="Y267" s="189"/>
      <c r="Z267" s="189"/>
      <c r="AA267" s="189"/>
    </row>
    <row xmlns:x14ac="http://schemas.microsoft.com/office/spreadsheetml/2009/9/ac" r="268" ht="15.75" x14ac:dyDescent="0.25">
      <c r="A268" s="189"/>
      <c r="B268" s="190"/>
      <c r="C268" s="189"/>
      <c r="D268" s="189"/>
      <c r="E268" s="189"/>
      <c r="F268" s="189"/>
      <c r="G268" s="189"/>
      <c r="H268" s="189"/>
      <c r="I268" s="189"/>
      <c r="J268" s="189"/>
      <c r="K268" s="189"/>
      <c r="L268" s="189"/>
      <c r="M268" s="189"/>
      <c r="N268" s="189"/>
      <c r="O268" s="189"/>
      <c r="P268" s="189"/>
      <c r="Q268" s="189"/>
      <c r="R268" s="189"/>
      <c r="S268" s="189"/>
      <c r="T268" s="189"/>
      <c r="U268" s="189"/>
      <c r="V268" s="189"/>
      <c r="W268" s="189"/>
      <c r="X268" s="189"/>
      <c r="Y268" s="189"/>
      <c r="Z268" s="189"/>
      <c r="AA268" s="189"/>
    </row>
    <row xmlns:x14ac="http://schemas.microsoft.com/office/spreadsheetml/2009/9/ac" r="269" ht="15.75" x14ac:dyDescent="0.25">
      <c r="A269" s="189"/>
      <c r="B269" s="190"/>
      <c r="C269" s="189"/>
      <c r="D269" s="189"/>
      <c r="E269" s="189"/>
      <c r="F269" s="189"/>
      <c r="G269" s="189"/>
      <c r="H269" s="189"/>
      <c r="I269" s="189"/>
      <c r="J269" s="189"/>
      <c r="K269" s="189"/>
      <c r="L269" s="189"/>
      <c r="M269" s="189"/>
      <c r="N269" s="189"/>
      <c r="O269" s="189"/>
      <c r="P269" s="189"/>
      <c r="Q269" s="189"/>
      <c r="R269" s="189"/>
      <c r="S269" s="189"/>
      <c r="T269" s="189"/>
      <c r="U269" s="189"/>
      <c r="V269" s="189"/>
      <c r="W269" s="189"/>
      <c r="X269" s="189"/>
      <c r="Y269" s="189"/>
      <c r="Z269" s="189"/>
      <c r="AA269" s="189"/>
    </row>
    <row xmlns:x14ac="http://schemas.microsoft.com/office/spreadsheetml/2009/9/ac" r="270" ht="15.75" x14ac:dyDescent="0.25">
      <c r="A270" s="189"/>
      <c r="B270" s="190"/>
      <c r="C270" s="189"/>
      <c r="D270" s="189"/>
      <c r="E270" s="189"/>
      <c r="F270" s="189"/>
      <c r="G270" s="189"/>
      <c r="H270" s="189"/>
      <c r="I270" s="189"/>
      <c r="J270" s="189"/>
      <c r="K270" s="189"/>
      <c r="L270" s="189"/>
      <c r="M270" s="189"/>
      <c r="N270" s="189"/>
      <c r="O270" s="189"/>
      <c r="P270" s="189"/>
      <c r="Q270" s="189"/>
      <c r="R270" s="189"/>
      <c r="S270" s="189"/>
      <c r="T270" s="189"/>
      <c r="U270" s="189"/>
      <c r="V270" s="189"/>
      <c r="W270" s="189"/>
      <c r="X270" s="189"/>
      <c r="Y270" s="189"/>
      <c r="Z270" s="189"/>
      <c r="AA270" s="189"/>
    </row>
    <row xmlns:x14ac="http://schemas.microsoft.com/office/spreadsheetml/2009/9/ac" r="271" ht="15.75" x14ac:dyDescent="0.25">
      <c r="A271" s="189"/>
      <c r="B271" s="190"/>
      <c r="C271" s="189"/>
      <c r="D271" s="189"/>
      <c r="E271" s="189"/>
      <c r="F271" s="189"/>
      <c r="G271" s="189"/>
      <c r="H271" s="189"/>
      <c r="I271" s="189"/>
      <c r="J271" s="189"/>
      <c r="K271" s="189"/>
      <c r="L271" s="189"/>
      <c r="M271" s="189"/>
      <c r="N271" s="189"/>
      <c r="O271" s="189"/>
      <c r="P271" s="189"/>
      <c r="Q271" s="189"/>
      <c r="R271" s="189"/>
      <c r="S271" s="189"/>
      <c r="T271" s="189"/>
      <c r="U271" s="189"/>
      <c r="V271" s="189"/>
      <c r="W271" s="189"/>
      <c r="X271" s="189"/>
      <c r="Y271" s="189"/>
      <c r="Z271" s="189"/>
      <c r="AA271" s="189"/>
    </row>
    <row xmlns:x14ac="http://schemas.microsoft.com/office/spreadsheetml/2009/9/ac" r="272" ht="15.75" x14ac:dyDescent="0.25">
      <c r="A272" s="189"/>
      <c r="B272" s="190"/>
      <c r="C272" s="189"/>
      <c r="D272" s="189"/>
      <c r="E272" s="189"/>
      <c r="F272" s="189"/>
      <c r="G272" s="189"/>
      <c r="H272" s="189"/>
      <c r="I272" s="189"/>
      <c r="J272" s="189"/>
      <c r="K272" s="189"/>
      <c r="L272" s="189"/>
      <c r="M272" s="189"/>
      <c r="N272" s="189"/>
      <c r="O272" s="189"/>
      <c r="P272" s="189"/>
      <c r="Q272" s="189"/>
      <c r="R272" s="189"/>
      <c r="S272" s="189"/>
      <c r="T272" s="189"/>
      <c r="U272" s="189"/>
      <c r="V272" s="189"/>
      <c r="W272" s="189"/>
      <c r="X272" s="189"/>
      <c r="Y272" s="189"/>
      <c r="Z272" s="189"/>
      <c r="AA272" s="189"/>
    </row>
    <row xmlns:x14ac="http://schemas.microsoft.com/office/spreadsheetml/2009/9/ac" r="273" ht="15.75" x14ac:dyDescent="0.25">
      <c r="A273" s="189"/>
      <c r="B273" s="190"/>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c r="Y273" s="189"/>
      <c r="Z273" s="189"/>
      <c r="AA273" s="189"/>
    </row>
    <row xmlns:x14ac="http://schemas.microsoft.com/office/spreadsheetml/2009/9/ac" r="274" ht="15.75" x14ac:dyDescent="0.25">
      <c r="A274" s="189"/>
      <c r="B274" s="190"/>
      <c r="C274" s="189"/>
      <c r="D274" s="189"/>
      <c r="E274" s="189"/>
      <c r="F274" s="189"/>
      <c r="G274" s="189"/>
      <c r="H274" s="189"/>
      <c r="I274" s="189"/>
      <c r="J274" s="189"/>
      <c r="K274" s="189"/>
      <c r="L274" s="189"/>
      <c r="M274" s="189"/>
      <c r="N274" s="189"/>
      <c r="O274" s="189"/>
      <c r="P274" s="189"/>
      <c r="Q274" s="189"/>
      <c r="R274" s="189"/>
      <c r="S274" s="189"/>
      <c r="T274" s="189"/>
      <c r="U274" s="189"/>
      <c r="V274" s="189"/>
      <c r="W274" s="189"/>
      <c r="X274" s="189"/>
      <c r="Y274" s="189"/>
      <c r="Z274" s="189"/>
      <c r="AA274" s="189"/>
    </row>
    <row xmlns:x14ac="http://schemas.microsoft.com/office/spreadsheetml/2009/9/ac" r="275" ht="15.75" x14ac:dyDescent="0.25">
      <c r="A275" s="189"/>
      <c r="B275" s="190"/>
      <c r="C275" s="189"/>
      <c r="D275" s="189"/>
      <c r="E275" s="189"/>
      <c r="F275" s="189"/>
      <c r="G275" s="189"/>
      <c r="H275" s="189"/>
      <c r="I275" s="189"/>
      <c r="J275" s="189"/>
      <c r="K275" s="189"/>
      <c r="L275" s="189"/>
      <c r="M275" s="189"/>
      <c r="N275" s="189"/>
      <c r="O275" s="189"/>
      <c r="P275" s="189"/>
      <c r="Q275" s="189"/>
      <c r="R275" s="189"/>
      <c r="S275" s="189"/>
      <c r="T275" s="189"/>
      <c r="U275" s="189"/>
      <c r="V275" s="189"/>
      <c r="W275" s="189"/>
      <c r="X275" s="189"/>
      <c r="Y275" s="189"/>
      <c r="Z275" s="189"/>
      <c r="AA275" s="189"/>
    </row>
    <row xmlns:x14ac="http://schemas.microsoft.com/office/spreadsheetml/2009/9/ac" r="276" ht="15.75" x14ac:dyDescent="0.25">
      <c r="A276" s="189"/>
      <c r="B276" s="190"/>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row>
    <row xmlns:x14ac="http://schemas.microsoft.com/office/spreadsheetml/2009/9/ac" r="277" ht="15.75" x14ac:dyDescent="0.25">
      <c r="A277" s="189"/>
      <c r="B277" s="190"/>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c r="Y277" s="189"/>
      <c r="Z277" s="189"/>
      <c r="AA277" s="189"/>
    </row>
    <row xmlns:x14ac="http://schemas.microsoft.com/office/spreadsheetml/2009/9/ac" r="278" ht="15.75" x14ac:dyDescent="0.25">
      <c r="A278" s="189"/>
      <c r="B278" s="190"/>
      <c r="C278" s="189"/>
      <c r="D278" s="189"/>
      <c r="E278" s="189"/>
      <c r="F278" s="189"/>
      <c r="G278" s="189"/>
      <c r="H278" s="189"/>
      <c r="I278" s="189"/>
      <c r="J278" s="189"/>
      <c r="K278" s="189"/>
      <c r="L278" s="189"/>
      <c r="M278" s="189"/>
      <c r="N278" s="189"/>
      <c r="O278" s="189"/>
      <c r="P278" s="189"/>
      <c r="Q278" s="189"/>
      <c r="R278" s="189"/>
      <c r="S278" s="189"/>
      <c r="T278" s="189"/>
      <c r="U278" s="189"/>
      <c r="V278" s="189"/>
      <c r="W278" s="189"/>
      <c r="X278" s="189"/>
      <c r="Y278" s="189"/>
      <c r="Z278" s="189"/>
      <c r="AA278" s="189"/>
    </row>
    <row xmlns:x14ac="http://schemas.microsoft.com/office/spreadsheetml/2009/9/ac" r="279" ht="15.75" x14ac:dyDescent="0.25">
      <c r="A279" s="189"/>
      <c r="B279" s="190"/>
      <c r="C279" s="189"/>
      <c r="D279" s="189"/>
      <c r="E279" s="189"/>
      <c r="F279" s="189"/>
      <c r="G279" s="189"/>
      <c r="H279" s="189"/>
      <c r="I279" s="189"/>
      <c r="J279" s="189"/>
      <c r="K279" s="189"/>
      <c r="L279" s="189"/>
      <c r="M279" s="189"/>
      <c r="N279" s="189"/>
      <c r="O279" s="189"/>
      <c r="P279" s="189"/>
      <c r="Q279" s="189"/>
      <c r="R279" s="189"/>
      <c r="S279" s="189"/>
      <c r="T279" s="189"/>
      <c r="U279" s="189"/>
      <c r="V279" s="189"/>
      <c r="W279" s="189"/>
      <c r="X279" s="189"/>
      <c r="Y279" s="189"/>
      <c r="Z279" s="189"/>
      <c r="AA279" s="189"/>
    </row>
    <row xmlns:x14ac="http://schemas.microsoft.com/office/spreadsheetml/2009/9/ac" r="280" ht="15.75" x14ac:dyDescent="0.25">
      <c r="A280" s="189"/>
      <c r="B280" s="190"/>
      <c r="C280" s="189"/>
      <c r="D280" s="189"/>
      <c r="E280" s="189"/>
      <c r="F280" s="189"/>
      <c r="G280" s="189"/>
      <c r="H280" s="189"/>
      <c r="I280" s="189"/>
      <c r="J280" s="189"/>
      <c r="K280" s="189"/>
      <c r="L280" s="189"/>
      <c r="M280" s="189"/>
      <c r="N280" s="189"/>
      <c r="O280" s="189"/>
      <c r="P280" s="189"/>
      <c r="Q280" s="189"/>
      <c r="R280" s="189"/>
      <c r="S280" s="189"/>
      <c r="T280" s="189"/>
      <c r="U280" s="189"/>
      <c r="V280" s="189"/>
      <c r="W280" s="189"/>
      <c r="X280" s="189"/>
      <c r="Y280" s="189"/>
      <c r="Z280" s="189"/>
      <c r="AA280" s="189"/>
    </row>
    <row xmlns:x14ac="http://schemas.microsoft.com/office/spreadsheetml/2009/9/ac" r="281" ht="15.75" x14ac:dyDescent="0.25">
      <c r="A281" s="189"/>
      <c r="B281" s="190"/>
      <c r="C281" s="189"/>
      <c r="D281" s="189"/>
      <c r="E281" s="189"/>
      <c r="F281" s="189"/>
      <c r="G281" s="189"/>
      <c r="H281" s="189"/>
      <c r="I281" s="189"/>
      <c r="J281" s="189"/>
      <c r="K281" s="189"/>
      <c r="L281" s="189"/>
      <c r="M281" s="189"/>
      <c r="N281" s="189"/>
      <c r="O281" s="189"/>
      <c r="P281" s="189"/>
      <c r="Q281" s="189"/>
      <c r="R281" s="189"/>
      <c r="S281" s="189"/>
      <c r="T281" s="189"/>
      <c r="U281" s="189"/>
      <c r="V281" s="189"/>
      <c r="W281" s="189"/>
      <c r="X281" s="189"/>
      <c r="Y281" s="189"/>
      <c r="Z281" s="189"/>
      <c r="AA281" s="189"/>
    </row>
    <row xmlns:x14ac="http://schemas.microsoft.com/office/spreadsheetml/2009/9/ac" r="282" ht="15.75" x14ac:dyDescent="0.25">
      <c r="A282" s="189"/>
      <c r="B282" s="190"/>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c r="Y282" s="189"/>
      <c r="Z282" s="189"/>
      <c r="AA282" s="189"/>
    </row>
    <row xmlns:x14ac="http://schemas.microsoft.com/office/spreadsheetml/2009/9/ac" r="283" ht="15.75" x14ac:dyDescent="0.25">
      <c r="A283" s="189"/>
      <c r="B283" s="190"/>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189"/>
      <c r="AA283" s="189"/>
    </row>
    <row xmlns:x14ac="http://schemas.microsoft.com/office/spreadsheetml/2009/9/ac" r="284" ht="15.75" x14ac:dyDescent="0.25">
      <c r="A284" s="189"/>
      <c r="B284" s="190"/>
      <c r="C284" s="189"/>
      <c r="D284" s="189"/>
      <c r="E284" s="189"/>
      <c r="F284" s="189"/>
      <c r="G284" s="189"/>
      <c r="H284" s="189"/>
      <c r="I284" s="189"/>
      <c r="J284" s="189"/>
      <c r="K284" s="189"/>
      <c r="L284" s="189"/>
      <c r="M284" s="189"/>
      <c r="N284" s="189"/>
      <c r="O284" s="189"/>
      <c r="P284" s="189"/>
      <c r="Q284" s="189"/>
      <c r="R284" s="189"/>
      <c r="S284" s="189"/>
      <c r="T284" s="189"/>
      <c r="U284" s="189"/>
      <c r="V284" s="189"/>
      <c r="W284" s="189"/>
      <c r="X284" s="189"/>
      <c r="Y284" s="189"/>
      <c r="Z284" s="189"/>
      <c r="AA284" s="189"/>
    </row>
    <row xmlns:x14ac="http://schemas.microsoft.com/office/spreadsheetml/2009/9/ac" r="285" ht="15.75" x14ac:dyDescent="0.25">
      <c r="A285" s="189"/>
      <c r="B285" s="190"/>
      <c r="C285" s="189"/>
      <c r="D285" s="189"/>
      <c r="E285" s="189"/>
      <c r="F285" s="189"/>
      <c r="G285" s="189"/>
      <c r="H285" s="189"/>
      <c r="I285" s="189"/>
      <c r="J285" s="189"/>
      <c r="K285" s="189"/>
      <c r="L285" s="189"/>
      <c r="M285" s="189"/>
      <c r="N285" s="189"/>
      <c r="O285" s="189"/>
      <c r="P285" s="189"/>
      <c r="Q285" s="189"/>
      <c r="R285" s="189"/>
      <c r="S285" s="189"/>
      <c r="T285" s="189"/>
      <c r="U285" s="189"/>
      <c r="V285" s="189"/>
      <c r="W285" s="189"/>
      <c r="X285" s="189"/>
      <c r="Y285" s="189"/>
      <c r="Z285" s="189"/>
      <c r="AA285" s="189"/>
    </row>
    <row xmlns:x14ac="http://schemas.microsoft.com/office/spreadsheetml/2009/9/ac" r="286" ht="15.75" x14ac:dyDescent="0.25">
      <c r="A286" s="189"/>
      <c r="B286" s="190"/>
      <c r="C286" s="189"/>
      <c r="D286" s="189"/>
      <c r="E286" s="189"/>
      <c r="F286" s="189"/>
      <c r="G286" s="189"/>
      <c r="H286" s="189"/>
      <c r="I286" s="189"/>
      <c r="J286" s="189"/>
      <c r="K286" s="189"/>
      <c r="L286" s="189"/>
      <c r="M286" s="189"/>
      <c r="N286" s="189"/>
      <c r="O286" s="189"/>
      <c r="P286" s="189"/>
      <c r="Q286" s="189"/>
      <c r="R286" s="189"/>
      <c r="S286" s="189"/>
      <c r="T286" s="189"/>
      <c r="U286" s="189"/>
      <c r="V286" s="189"/>
      <c r="W286" s="189"/>
      <c r="X286" s="189"/>
      <c r="Y286" s="189"/>
      <c r="Z286" s="189"/>
      <c r="AA286" s="189"/>
    </row>
    <row xmlns:x14ac="http://schemas.microsoft.com/office/spreadsheetml/2009/9/ac" r="287" ht="15.75" x14ac:dyDescent="0.25">
      <c r="A287" s="189"/>
      <c r="B287" s="190"/>
      <c r="C287" s="189"/>
      <c r="D287" s="189"/>
      <c r="E287" s="189"/>
      <c r="F287" s="189"/>
      <c r="G287" s="189"/>
      <c r="H287" s="189"/>
      <c r="I287" s="189"/>
      <c r="J287" s="189"/>
      <c r="K287" s="189"/>
      <c r="L287" s="189"/>
      <c r="M287" s="189"/>
      <c r="N287" s="189"/>
      <c r="O287" s="189"/>
      <c r="P287" s="189"/>
      <c r="Q287" s="189"/>
      <c r="R287" s="189"/>
      <c r="S287" s="189"/>
      <c r="T287" s="189"/>
      <c r="U287" s="189"/>
      <c r="V287" s="189"/>
      <c r="W287" s="189"/>
      <c r="X287" s="189"/>
      <c r="Y287" s="189"/>
      <c r="Z287" s="189"/>
      <c r="AA287" s="189"/>
    </row>
    <row xmlns:x14ac="http://schemas.microsoft.com/office/spreadsheetml/2009/9/ac" r="288" ht="15.75" x14ac:dyDescent="0.25">
      <c r="A288" s="189"/>
      <c r="B288" s="190"/>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row>
    <row xmlns:x14ac="http://schemas.microsoft.com/office/spreadsheetml/2009/9/ac" r="289" ht="15.75" x14ac:dyDescent="0.25">
      <c r="A289" s="189"/>
      <c r="B289" s="190"/>
      <c r="C289" s="189"/>
      <c r="D289" s="189"/>
      <c r="E289" s="189"/>
      <c r="F289" s="189"/>
      <c r="G289" s="189"/>
      <c r="H289" s="189"/>
      <c r="I289" s="189"/>
      <c r="J289" s="189"/>
      <c r="K289" s="189"/>
      <c r="L289" s="189"/>
      <c r="M289" s="189"/>
      <c r="N289" s="189"/>
      <c r="O289" s="189"/>
      <c r="P289" s="189"/>
      <c r="Q289" s="189"/>
      <c r="R289" s="189"/>
      <c r="S289" s="189"/>
      <c r="T289" s="189"/>
      <c r="U289" s="189"/>
      <c r="V289" s="189"/>
      <c r="W289" s="189"/>
      <c r="X289" s="189"/>
      <c r="Y289" s="189"/>
      <c r="Z289" s="189"/>
      <c r="AA289" s="189"/>
    </row>
    <row xmlns:x14ac="http://schemas.microsoft.com/office/spreadsheetml/2009/9/ac" r="290" ht="15.75" x14ac:dyDescent="0.25">
      <c r="A290" s="189"/>
      <c r="B290" s="190"/>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c r="Y290" s="189"/>
      <c r="Z290" s="189"/>
      <c r="AA290" s="189"/>
    </row>
    <row xmlns:x14ac="http://schemas.microsoft.com/office/spreadsheetml/2009/9/ac" r="291" ht="15.75" x14ac:dyDescent="0.25">
      <c r="A291" s="189"/>
      <c r="B291" s="190"/>
      <c r="C291" s="189"/>
      <c r="D291" s="189"/>
      <c r="E291" s="189"/>
      <c r="F291" s="189"/>
      <c r="G291" s="189"/>
      <c r="H291" s="189"/>
      <c r="I291" s="189"/>
      <c r="J291" s="189"/>
      <c r="K291" s="189"/>
      <c r="L291" s="189"/>
      <c r="M291" s="189"/>
      <c r="N291" s="189"/>
      <c r="O291" s="189"/>
      <c r="P291" s="189"/>
      <c r="Q291" s="189"/>
      <c r="R291" s="189"/>
      <c r="S291" s="189"/>
      <c r="T291" s="189"/>
      <c r="U291" s="189"/>
      <c r="V291" s="189"/>
      <c r="W291" s="189"/>
      <c r="X291" s="189"/>
      <c r="Y291" s="189"/>
      <c r="Z291" s="189"/>
      <c r="AA291" s="189"/>
    </row>
    <row xmlns:x14ac="http://schemas.microsoft.com/office/spreadsheetml/2009/9/ac" r="292" ht="15.75" x14ac:dyDescent="0.25">
      <c r="A292" s="189"/>
      <c r="B292" s="190"/>
      <c r="C292" s="189"/>
      <c r="D292" s="189"/>
      <c r="E292" s="189"/>
      <c r="F292" s="189"/>
      <c r="G292" s="189"/>
      <c r="H292" s="189"/>
      <c r="I292" s="189"/>
      <c r="J292" s="189"/>
      <c r="K292" s="189"/>
      <c r="L292" s="189"/>
      <c r="M292" s="189"/>
      <c r="N292" s="189"/>
      <c r="O292" s="189"/>
      <c r="P292" s="189"/>
      <c r="Q292" s="189"/>
      <c r="R292" s="189"/>
      <c r="S292" s="189"/>
      <c r="T292" s="189"/>
      <c r="U292" s="189"/>
      <c r="V292" s="189"/>
      <c r="W292" s="189"/>
      <c r="X292" s="189"/>
      <c r="Y292" s="189"/>
      <c r="Z292" s="189"/>
      <c r="AA292" s="189"/>
    </row>
    <row xmlns:x14ac="http://schemas.microsoft.com/office/spreadsheetml/2009/9/ac" r="293" ht="15.75" x14ac:dyDescent="0.25">
      <c r="A293" s="189"/>
      <c r="B293" s="190"/>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row>
    <row xmlns:x14ac="http://schemas.microsoft.com/office/spreadsheetml/2009/9/ac" r="294" ht="15.75" x14ac:dyDescent="0.25">
      <c r="A294" s="189"/>
      <c r="B294" s="190"/>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row>
    <row xmlns:x14ac="http://schemas.microsoft.com/office/spreadsheetml/2009/9/ac" r="295" ht="15.75" x14ac:dyDescent="0.25">
      <c r="A295" s="189"/>
      <c r="B295" s="190"/>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row>
    <row xmlns:x14ac="http://schemas.microsoft.com/office/spreadsheetml/2009/9/ac" r="296" ht="15.75" x14ac:dyDescent="0.25">
      <c r="A296" s="189"/>
      <c r="B296" s="190"/>
      <c r="C296" s="189"/>
      <c r="D296" s="189"/>
      <c r="E296" s="189"/>
      <c r="F296" s="189"/>
      <c r="G296" s="189"/>
      <c r="H296" s="189"/>
      <c r="I296" s="189"/>
      <c r="J296" s="189"/>
      <c r="K296" s="189"/>
      <c r="L296" s="189"/>
      <c r="M296" s="189"/>
      <c r="N296" s="189"/>
      <c r="O296" s="189"/>
      <c r="P296" s="189"/>
      <c r="Q296" s="189"/>
      <c r="R296" s="189"/>
      <c r="S296" s="189"/>
      <c r="T296" s="189"/>
      <c r="U296" s="189"/>
      <c r="V296" s="189"/>
      <c r="W296" s="189"/>
      <c r="X296" s="189"/>
      <c r="Y296" s="189"/>
      <c r="Z296" s="189"/>
      <c r="AA296" s="189"/>
    </row>
    <row xmlns:x14ac="http://schemas.microsoft.com/office/spreadsheetml/2009/9/ac" r="297" ht="15.75" x14ac:dyDescent="0.25">
      <c r="A297" s="189"/>
      <c r="B297" s="190"/>
      <c r="C297" s="189"/>
      <c r="D297" s="189"/>
      <c r="E297" s="189"/>
      <c r="F297" s="189"/>
      <c r="G297" s="189"/>
      <c r="H297" s="189"/>
      <c r="I297" s="189"/>
      <c r="J297" s="189"/>
      <c r="K297" s="189"/>
      <c r="L297" s="189"/>
      <c r="M297" s="189"/>
      <c r="N297" s="189"/>
      <c r="O297" s="189"/>
      <c r="P297" s="189"/>
      <c r="Q297" s="189"/>
      <c r="R297" s="189"/>
      <c r="S297" s="189"/>
      <c r="T297" s="189"/>
      <c r="U297" s="189"/>
      <c r="V297" s="189"/>
      <c r="W297" s="189"/>
      <c r="X297" s="189"/>
      <c r="Y297" s="189"/>
      <c r="Z297" s="189"/>
      <c r="AA297" s="189"/>
    </row>
    <row xmlns:x14ac="http://schemas.microsoft.com/office/spreadsheetml/2009/9/ac" r="298" ht="15.75" x14ac:dyDescent="0.25">
      <c r="A298" s="189"/>
      <c r="B298" s="190"/>
      <c r="C298" s="189"/>
      <c r="D298" s="189"/>
      <c r="E298" s="189"/>
      <c r="F298" s="189"/>
      <c r="G298" s="189"/>
      <c r="H298" s="189"/>
      <c r="I298" s="189"/>
      <c r="J298" s="189"/>
      <c r="K298" s="189"/>
      <c r="L298" s="189"/>
      <c r="M298" s="189"/>
      <c r="N298" s="189"/>
      <c r="O298" s="189"/>
      <c r="P298" s="189"/>
      <c r="Q298" s="189"/>
      <c r="R298" s="189"/>
      <c r="S298" s="189"/>
      <c r="T298" s="189"/>
      <c r="U298" s="189"/>
      <c r="V298" s="189"/>
      <c r="W298" s="189"/>
      <c r="X298" s="189"/>
      <c r="Y298" s="189"/>
      <c r="Z298" s="189"/>
      <c r="AA298" s="189"/>
    </row>
    <row xmlns:x14ac="http://schemas.microsoft.com/office/spreadsheetml/2009/9/ac" r="299" ht="15.75" x14ac:dyDescent="0.25">
      <c r="A299" s="189"/>
      <c r="B299" s="190"/>
      <c r="C299" s="189"/>
      <c r="D299" s="189"/>
      <c r="E299" s="189"/>
      <c r="F299" s="189"/>
      <c r="G299" s="189"/>
      <c r="H299" s="189"/>
      <c r="I299" s="189"/>
      <c r="J299" s="189"/>
      <c r="K299" s="189"/>
      <c r="L299" s="189"/>
      <c r="M299" s="189"/>
      <c r="N299" s="189"/>
      <c r="O299" s="189"/>
      <c r="P299" s="189"/>
      <c r="Q299" s="189"/>
      <c r="R299" s="189"/>
      <c r="S299" s="189"/>
      <c r="T299" s="189"/>
      <c r="U299" s="189"/>
      <c r="V299" s="189"/>
      <c r="W299" s="189"/>
      <c r="X299" s="189"/>
      <c r="Y299" s="189"/>
      <c r="Z299" s="189"/>
      <c r="AA299" s="189"/>
    </row>
    <row xmlns:x14ac="http://schemas.microsoft.com/office/spreadsheetml/2009/9/ac" r="300" ht="15.75" x14ac:dyDescent="0.25">
      <c r="A300" s="189"/>
      <c r="B300" s="190"/>
      <c r="C300" s="189"/>
      <c r="D300" s="189"/>
      <c r="E300" s="189"/>
      <c r="F300" s="189"/>
      <c r="G300" s="189"/>
      <c r="H300" s="189"/>
      <c r="I300" s="189"/>
      <c r="J300" s="189"/>
      <c r="K300" s="189"/>
      <c r="L300" s="189"/>
      <c r="M300" s="189"/>
      <c r="N300" s="189"/>
      <c r="O300" s="189"/>
      <c r="P300" s="189"/>
      <c r="Q300" s="189"/>
      <c r="R300" s="189"/>
      <c r="S300" s="189"/>
      <c r="T300" s="189"/>
      <c r="U300" s="189"/>
      <c r="V300" s="189"/>
      <c r="W300" s="189"/>
      <c r="X300" s="189"/>
      <c r="Y300" s="189"/>
      <c r="Z300" s="189"/>
      <c r="AA300" s="189"/>
    </row>
    <row xmlns:x14ac="http://schemas.microsoft.com/office/spreadsheetml/2009/9/ac" r="301" ht="15.75" x14ac:dyDescent="0.25">
      <c r="A301" s="189"/>
      <c r="B301" s="190"/>
      <c r="C301" s="189"/>
      <c r="D301" s="189"/>
      <c r="E301" s="189"/>
      <c r="F301" s="189"/>
      <c r="G301" s="189"/>
      <c r="H301" s="189"/>
      <c r="I301" s="189"/>
      <c r="J301" s="189"/>
      <c r="K301" s="189"/>
      <c r="L301" s="189"/>
      <c r="M301" s="189"/>
      <c r="N301" s="189"/>
      <c r="O301" s="189"/>
      <c r="P301" s="189"/>
      <c r="Q301" s="189"/>
      <c r="R301" s="189"/>
      <c r="S301" s="189"/>
      <c r="T301" s="189"/>
      <c r="U301" s="189"/>
      <c r="V301" s="189"/>
      <c r="W301" s="189"/>
      <c r="X301" s="189"/>
      <c r="Y301" s="189"/>
      <c r="Z301" s="189"/>
      <c r="AA301" s="189"/>
    </row>
    <row xmlns:x14ac="http://schemas.microsoft.com/office/spreadsheetml/2009/9/ac" r="302" ht="15.75" x14ac:dyDescent="0.25">
      <c r="A302" s="189"/>
      <c r="B302" s="190"/>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c r="AA302" s="189"/>
    </row>
    <row xmlns:x14ac="http://schemas.microsoft.com/office/spreadsheetml/2009/9/ac" r="303" ht="15.75" x14ac:dyDescent="0.25">
      <c r="A303" s="189"/>
      <c r="B303" s="190"/>
      <c r="C303" s="189"/>
      <c r="D303" s="189"/>
      <c r="E303" s="189"/>
      <c r="F303" s="189"/>
      <c r="G303" s="189"/>
      <c r="H303" s="189"/>
      <c r="I303" s="189"/>
      <c r="J303" s="189"/>
      <c r="K303" s="189"/>
      <c r="L303" s="189"/>
      <c r="M303" s="189"/>
      <c r="N303" s="189"/>
      <c r="O303" s="189"/>
      <c r="P303" s="189"/>
      <c r="Q303" s="189"/>
      <c r="R303" s="189"/>
      <c r="S303" s="189"/>
      <c r="T303" s="189"/>
      <c r="U303" s="189"/>
      <c r="V303" s="189"/>
      <c r="W303" s="189"/>
      <c r="X303" s="189"/>
      <c r="Y303" s="189"/>
      <c r="Z303" s="189"/>
      <c r="AA303" s="189"/>
    </row>
    <row xmlns:x14ac="http://schemas.microsoft.com/office/spreadsheetml/2009/9/ac" r="304" ht="15.75" x14ac:dyDescent="0.25">
      <c r="A304" s="189"/>
      <c r="B304" s="190"/>
      <c r="C304" s="189"/>
      <c r="D304" s="189"/>
      <c r="E304" s="189"/>
      <c r="F304" s="189"/>
      <c r="G304" s="189"/>
      <c r="H304" s="189"/>
      <c r="I304" s="189"/>
      <c r="J304" s="189"/>
      <c r="K304" s="189"/>
      <c r="L304" s="189"/>
      <c r="M304" s="189"/>
      <c r="N304" s="189"/>
      <c r="O304" s="189"/>
      <c r="P304" s="189"/>
      <c r="Q304" s="189"/>
      <c r="R304" s="189"/>
      <c r="S304" s="189"/>
      <c r="T304" s="189"/>
      <c r="U304" s="189"/>
      <c r="V304" s="189"/>
      <c r="W304" s="189"/>
      <c r="X304" s="189"/>
      <c r="Y304" s="189"/>
      <c r="Z304" s="189"/>
      <c r="AA304" s="189"/>
    </row>
    <row xmlns:x14ac="http://schemas.microsoft.com/office/spreadsheetml/2009/9/ac" r="305" ht="15.75" x14ac:dyDescent="0.25">
      <c r="A305" s="189"/>
      <c r="B305" s="190"/>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row>
    <row xmlns:x14ac="http://schemas.microsoft.com/office/spreadsheetml/2009/9/ac" r="306" ht="15.75" x14ac:dyDescent="0.25">
      <c r="A306" s="189"/>
      <c r="B306" s="190"/>
      <c r="C306" s="189"/>
      <c r="D306" s="189"/>
      <c r="E306" s="189"/>
      <c r="F306" s="189"/>
      <c r="G306" s="189"/>
      <c r="H306" s="189"/>
      <c r="I306" s="189"/>
      <c r="J306" s="189"/>
      <c r="K306" s="189"/>
      <c r="L306" s="189"/>
      <c r="M306" s="189"/>
      <c r="N306" s="189"/>
      <c r="O306" s="189"/>
      <c r="P306" s="189"/>
      <c r="Q306" s="189"/>
      <c r="R306" s="189"/>
      <c r="S306" s="189"/>
      <c r="T306" s="189"/>
      <c r="U306" s="189"/>
      <c r="V306" s="189"/>
      <c r="W306" s="189"/>
      <c r="X306" s="189"/>
      <c r="Y306" s="189"/>
      <c r="Z306" s="189"/>
      <c r="AA306" s="189"/>
    </row>
    <row xmlns:x14ac="http://schemas.microsoft.com/office/spreadsheetml/2009/9/ac" r="307" ht="15.75" x14ac:dyDescent="0.25">
      <c r="A307" s="189"/>
      <c r="B307" s="190"/>
      <c r="C307" s="189"/>
      <c r="D307" s="189"/>
      <c r="E307" s="189"/>
      <c r="F307" s="189"/>
      <c r="G307" s="189"/>
      <c r="H307" s="189"/>
      <c r="I307" s="189"/>
      <c r="J307" s="189"/>
      <c r="K307" s="189"/>
      <c r="L307" s="189"/>
      <c r="M307" s="189"/>
      <c r="N307" s="189"/>
      <c r="O307" s="189"/>
      <c r="P307" s="189"/>
      <c r="Q307" s="189"/>
      <c r="R307" s="189"/>
      <c r="S307" s="189"/>
      <c r="T307" s="189"/>
      <c r="U307" s="189"/>
      <c r="V307" s="189"/>
      <c r="W307" s="189"/>
      <c r="X307" s="189"/>
      <c r="Y307" s="189"/>
      <c r="Z307" s="189"/>
      <c r="AA307" s="189"/>
    </row>
    <row xmlns:x14ac="http://schemas.microsoft.com/office/spreadsheetml/2009/9/ac" r="308" ht="15.75" x14ac:dyDescent="0.25">
      <c r="A308" s="189"/>
      <c r="B308" s="190"/>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c r="Y308" s="189"/>
      <c r="Z308" s="189"/>
      <c r="AA308" s="189"/>
    </row>
    <row xmlns:x14ac="http://schemas.microsoft.com/office/spreadsheetml/2009/9/ac" r="309" ht="15.75" x14ac:dyDescent="0.25">
      <c r="A309" s="189"/>
      <c r="B309" s="190"/>
      <c r="C309" s="189"/>
      <c r="D309" s="189"/>
      <c r="E309" s="189"/>
      <c r="F309" s="189"/>
      <c r="G309" s="189"/>
      <c r="H309" s="189"/>
      <c r="I309" s="189"/>
      <c r="J309" s="189"/>
      <c r="K309" s="189"/>
      <c r="L309" s="189"/>
      <c r="M309" s="189"/>
      <c r="N309" s="189"/>
      <c r="O309" s="189"/>
      <c r="P309" s="189"/>
      <c r="Q309" s="189"/>
      <c r="R309" s="189"/>
      <c r="S309" s="189"/>
      <c r="T309" s="189"/>
      <c r="U309" s="189"/>
      <c r="V309" s="189"/>
      <c r="W309" s="189"/>
      <c r="X309" s="189"/>
      <c r="Y309" s="189"/>
      <c r="Z309" s="189"/>
      <c r="AA309" s="189"/>
    </row>
    <row xmlns:x14ac="http://schemas.microsoft.com/office/spreadsheetml/2009/9/ac" r="310" ht="15.75" x14ac:dyDescent="0.25">
      <c r="A310" s="189"/>
      <c r="B310" s="190"/>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c r="AA310" s="189"/>
    </row>
    <row xmlns:x14ac="http://schemas.microsoft.com/office/spreadsheetml/2009/9/ac" r="311" ht="15.75" x14ac:dyDescent="0.25">
      <c r="A311" s="189"/>
      <c r="B311" s="190"/>
      <c r="C311" s="189"/>
      <c r="D311" s="189"/>
      <c r="E311" s="189"/>
      <c r="F311" s="189"/>
      <c r="G311" s="189"/>
      <c r="H311" s="189"/>
      <c r="I311" s="189"/>
      <c r="J311" s="189"/>
      <c r="K311" s="189"/>
      <c r="L311" s="189"/>
      <c r="M311" s="189"/>
      <c r="N311" s="189"/>
      <c r="O311" s="189"/>
      <c r="P311" s="189"/>
      <c r="Q311" s="189"/>
      <c r="R311" s="189"/>
      <c r="S311" s="189"/>
      <c r="T311" s="189"/>
      <c r="U311" s="189"/>
      <c r="V311" s="189"/>
      <c r="W311" s="189"/>
      <c r="X311" s="189"/>
      <c r="Y311" s="189"/>
      <c r="Z311" s="189"/>
      <c r="AA311" s="189"/>
    </row>
    <row xmlns:x14ac="http://schemas.microsoft.com/office/spreadsheetml/2009/9/ac" r="312" ht="15.75" x14ac:dyDescent="0.25">
      <c r="A312" s="189"/>
      <c r="B312" s="190"/>
      <c r="C312" s="189"/>
      <c r="D312" s="189"/>
      <c r="E312" s="189"/>
      <c r="F312" s="189"/>
      <c r="G312" s="189"/>
      <c r="H312" s="189"/>
      <c r="I312" s="189"/>
      <c r="J312" s="189"/>
      <c r="K312" s="189"/>
      <c r="L312" s="189"/>
      <c r="M312" s="189"/>
      <c r="N312" s="189"/>
      <c r="O312" s="189"/>
      <c r="P312" s="189"/>
      <c r="Q312" s="189"/>
      <c r="R312" s="189"/>
      <c r="S312" s="189"/>
      <c r="T312" s="189"/>
      <c r="U312" s="189"/>
      <c r="V312" s="189"/>
      <c r="W312" s="189"/>
      <c r="X312" s="189"/>
      <c r="Y312" s="189"/>
      <c r="Z312" s="189"/>
      <c r="AA312" s="189"/>
    </row>
    <row xmlns:x14ac="http://schemas.microsoft.com/office/spreadsheetml/2009/9/ac" r="313" ht="15.75" x14ac:dyDescent="0.25">
      <c r="A313" s="189"/>
      <c r="B313" s="190"/>
      <c r="C313" s="189"/>
      <c r="D313" s="189"/>
      <c r="E313" s="189"/>
      <c r="F313" s="189"/>
      <c r="G313" s="189"/>
      <c r="H313" s="189"/>
      <c r="I313" s="189"/>
      <c r="J313" s="189"/>
      <c r="K313" s="189"/>
      <c r="L313" s="189"/>
      <c r="M313" s="189"/>
      <c r="N313" s="189"/>
      <c r="O313" s="189"/>
      <c r="P313" s="189"/>
      <c r="Q313" s="189"/>
      <c r="R313" s="189"/>
      <c r="S313" s="189"/>
      <c r="T313" s="189"/>
      <c r="U313" s="189"/>
      <c r="V313" s="189"/>
      <c r="W313" s="189"/>
      <c r="X313" s="189"/>
      <c r="Y313" s="189"/>
      <c r="Z313" s="189"/>
      <c r="AA313" s="189"/>
    </row>
    <row xmlns:x14ac="http://schemas.microsoft.com/office/spreadsheetml/2009/9/ac" r="314" ht="15.75" x14ac:dyDescent="0.25">
      <c r="A314" s="189"/>
      <c r="B314" s="190"/>
      <c r="C314" s="189"/>
      <c r="D314" s="189"/>
      <c r="E314" s="189"/>
      <c r="F314" s="189"/>
      <c r="G314" s="189"/>
      <c r="H314" s="189"/>
      <c r="I314" s="189"/>
      <c r="J314" s="189"/>
      <c r="K314" s="189"/>
      <c r="L314" s="189"/>
      <c r="M314" s="189"/>
      <c r="N314" s="189"/>
      <c r="O314" s="189"/>
      <c r="P314" s="189"/>
      <c r="Q314" s="189"/>
      <c r="R314" s="189"/>
      <c r="S314" s="189"/>
      <c r="T314" s="189"/>
      <c r="U314" s="189"/>
      <c r="V314" s="189"/>
      <c r="W314" s="189"/>
      <c r="X314" s="189"/>
      <c r="Y314" s="189"/>
      <c r="Z314" s="189"/>
      <c r="AA314" s="189"/>
    </row>
    <row xmlns:x14ac="http://schemas.microsoft.com/office/spreadsheetml/2009/9/ac" r="315" ht="15.75" x14ac:dyDescent="0.25">
      <c r="A315" s="189"/>
      <c r="B315" s="190"/>
      <c r="C315" s="189"/>
      <c r="D315" s="189"/>
      <c r="E315" s="189"/>
      <c r="F315" s="189"/>
      <c r="G315" s="189"/>
      <c r="H315" s="189"/>
      <c r="I315" s="189"/>
      <c r="J315" s="189"/>
      <c r="K315" s="189"/>
      <c r="L315" s="189"/>
      <c r="M315" s="189"/>
      <c r="N315" s="189"/>
      <c r="O315" s="189"/>
      <c r="P315" s="189"/>
      <c r="Q315" s="189"/>
      <c r="R315" s="189"/>
      <c r="S315" s="189"/>
      <c r="T315" s="189"/>
      <c r="U315" s="189"/>
      <c r="V315" s="189"/>
      <c r="W315" s="189"/>
      <c r="X315" s="189"/>
      <c r="Y315" s="189"/>
      <c r="Z315" s="189"/>
      <c r="AA315" s="189"/>
    </row>
    <row xmlns:x14ac="http://schemas.microsoft.com/office/spreadsheetml/2009/9/ac" r="316" ht="15.75" x14ac:dyDescent="0.25">
      <c r="A316" s="189"/>
      <c r="B316" s="190"/>
      <c r="C316" s="189"/>
      <c r="D316" s="189"/>
      <c r="E316" s="189"/>
      <c r="F316" s="189"/>
      <c r="G316" s="189"/>
      <c r="H316" s="189"/>
      <c r="I316" s="189"/>
      <c r="J316" s="189"/>
      <c r="K316" s="189"/>
      <c r="L316" s="189"/>
      <c r="M316" s="189"/>
      <c r="N316" s="189"/>
      <c r="O316" s="189"/>
      <c r="P316" s="189"/>
      <c r="Q316" s="189"/>
      <c r="R316" s="189"/>
      <c r="S316" s="189"/>
      <c r="T316" s="189"/>
      <c r="U316" s="189"/>
      <c r="V316" s="189"/>
      <c r="W316" s="189"/>
      <c r="X316" s="189"/>
      <c r="Y316" s="189"/>
      <c r="Z316" s="189"/>
      <c r="AA316" s="189"/>
    </row>
    <row xmlns:x14ac="http://schemas.microsoft.com/office/spreadsheetml/2009/9/ac" r="317" ht="15.75" x14ac:dyDescent="0.25">
      <c r="A317" s="189"/>
      <c r="B317" s="190"/>
      <c r="C317" s="189"/>
      <c r="D317" s="189"/>
      <c r="E317" s="189"/>
      <c r="F317" s="189"/>
      <c r="G317" s="189"/>
      <c r="H317" s="189"/>
      <c r="I317" s="189"/>
      <c r="J317" s="189"/>
      <c r="K317" s="189"/>
      <c r="L317" s="189"/>
      <c r="M317" s="189"/>
      <c r="N317" s="189"/>
      <c r="O317" s="189"/>
      <c r="P317" s="189"/>
      <c r="Q317" s="189"/>
      <c r="R317" s="189"/>
      <c r="S317" s="189"/>
      <c r="T317" s="189"/>
      <c r="U317" s="189"/>
      <c r="V317" s="189"/>
      <c r="W317" s="189"/>
      <c r="X317" s="189"/>
      <c r="Y317" s="189"/>
      <c r="Z317" s="189"/>
      <c r="AA317" s="189"/>
    </row>
    <row xmlns:x14ac="http://schemas.microsoft.com/office/spreadsheetml/2009/9/ac" r="318" ht="15.75" x14ac:dyDescent="0.25">
      <c r="A318" s="189"/>
      <c r="B318" s="190"/>
      <c r="C318" s="189"/>
      <c r="D318" s="189"/>
      <c r="E318" s="189"/>
      <c r="F318" s="189"/>
      <c r="G318" s="189"/>
      <c r="H318" s="189"/>
      <c r="I318" s="189"/>
      <c r="J318" s="189"/>
      <c r="K318" s="189"/>
      <c r="L318" s="189"/>
      <c r="M318" s="189"/>
      <c r="N318" s="189"/>
      <c r="O318" s="189"/>
      <c r="P318" s="189"/>
      <c r="Q318" s="189"/>
      <c r="R318" s="189"/>
      <c r="S318" s="189"/>
      <c r="T318" s="189"/>
      <c r="U318" s="189"/>
      <c r="V318" s="189"/>
      <c r="W318" s="189"/>
      <c r="X318" s="189"/>
      <c r="Y318" s="189"/>
      <c r="Z318" s="189"/>
      <c r="AA318" s="189"/>
    </row>
    <row xmlns:x14ac="http://schemas.microsoft.com/office/spreadsheetml/2009/9/ac" r="319" ht="15.75" x14ac:dyDescent="0.25">
      <c r="A319" s="189"/>
      <c r="B319" s="190"/>
      <c r="C319" s="189"/>
      <c r="D319" s="189"/>
      <c r="E319" s="189"/>
      <c r="F319" s="189"/>
      <c r="G319" s="189"/>
      <c r="H319" s="189"/>
      <c r="I319" s="189"/>
      <c r="J319" s="189"/>
      <c r="K319" s="189"/>
      <c r="L319" s="189"/>
      <c r="M319" s="189"/>
      <c r="N319" s="189"/>
      <c r="O319" s="189"/>
      <c r="P319" s="189"/>
      <c r="Q319" s="189"/>
      <c r="R319" s="189"/>
      <c r="S319" s="189"/>
      <c r="T319" s="189"/>
      <c r="U319" s="189"/>
      <c r="V319" s="189"/>
      <c r="W319" s="189"/>
      <c r="X319" s="189"/>
      <c r="Y319" s="189"/>
      <c r="Z319" s="189"/>
      <c r="AA319" s="189"/>
    </row>
    <row xmlns:x14ac="http://schemas.microsoft.com/office/spreadsheetml/2009/9/ac" r="320" ht="15.75" x14ac:dyDescent="0.25">
      <c r="A320" s="189"/>
      <c r="B320" s="190"/>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row>
    <row xmlns:x14ac="http://schemas.microsoft.com/office/spreadsheetml/2009/9/ac" r="321" ht="15.75" x14ac:dyDescent="0.25">
      <c r="A321" s="189"/>
      <c r="B321" s="190"/>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c r="Y321" s="189"/>
      <c r="Z321" s="189"/>
      <c r="AA321" s="189"/>
    </row>
    <row xmlns:x14ac="http://schemas.microsoft.com/office/spreadsheetml/2009/9/ac" r="322" ht="15.75" x14ac:dyDescent="0.25">
      <c r="A322" s="189"/>
      <c r="B322" s="190"/>
      <c r="C322" s="189"/>
      <c r="D322" s="189"/>
      <c r="E322" s="189"/>
      <c r="F322" s="189"/>
      <c r="G322" s="189"/>
      <c r="H322" s="189"/>
      <c r="I322" s="189"/>
      <c r="J322" s="189"/>
      <c r="K322" s="189"/>
      <c r="L322" s="189"/>
      <c r="M322" s="189"/>
      <c r="N322" s="189"/>
      <c r="O322" s="189"/>
      <c r="P322" s="189"/>
      <c r="Q322" s="189"/>
      <c r="R322" s="189"/>
      <c r="S322" s="189"/>
      <c r="T322" s="189"/>
      <c r="U322" s="189"/>
      <c r="V322" s="189"/>
      <c r="W322" s="189"/>
      <c r="X322" s="189"/>
      <c r="Y322" s="189"/>
      <c r="Z322" s="189"/>
      <c r="AA322" s="189"/>
    </row>
    <row xmlns:x14ac="http://schemas.microsoft.com/office/spreadsheetml/2009/9/ac" r="323" ht="15.75" x14ac:dyDescent="0.25">
      <c r="A323" s="189"/>
      <c r="B323" s="190"/>
      <c r="C323" s="189"/>
      <c r="D323" s="189"/>
      <c r="E323" s="189"/>
      <c r="F323" s="189"/>
      <c r="G323" s="189"/>
      <c r="H323" s="189"/>
      <c r="I323" s="189"/>
      <c r="J323" s="189"/>
      <c r="K323" s="189"/>
      <c r="L323" s="189"/>
      <c r="M323" s="189"/>
      <c r="N323" s="189"/>
      <c r="O323" s="189"/>
      <c r="P323" s="189"/>
      <c r="Q323" s="189"/>
      <c r="R323" s="189"/>
      <c r="S323" s="189"/>
      <c r="T323" s="189"/>
      <c r="U323" s="189"/>
      <c r="V323" s="189"/>
      <c r="W323" s="189"/>
      <c r="X323" s="189"/>
      <c r="Y323" s="189"/>
      <c r="Z323" s="189"/>
      <c r="AA323" s="189"/>
    </row>
    <row xmlns:x14ac="http://schemas.microsoft.com/office/spreadsheetml/2009/9/ac" r="324" ht="15.75" x14ac:dyDescent="0.25">
      <c r="A324" s="189"/>
      <c r="B324" s="190"/>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c r="Y324" s="189"/>
      <c r="Z324" s="189"/>
      <c r="AA324" s="189"/>
    </row>
    <row xmlns:x14ac="http://schemas.microsoft.com/office/spreadsheetml/2009/9/ac" r="325" ht="15.75" x14ac:dyDescent="0.25">
      <c r="A325" s="189"/>
      <c r="B325" s="190"/>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row>
    <row xmlns:x14ac="http://schemas.microsoft.com/office/spreadsheetml/2009/9/ac" r="326" ht="15.75" x14ac:dyDescent="0.25">
      <c r="A326" s="189"/>
      <c r="B326" s="190"/>
      <c r="C326" s="189"/>
      <c r="D326" s="189"/>
      <c r="E326" s="189"/>
      <c r="F326" s="189"/>
      <c r="G326" s="189"/>
      <c r="H326" s="189"/>
      <c r="I326" s="189"/>
      <c r="J326" s="189"/>
      <c r="K326" s="189"/>
      <c r="L326" s="189"/>
      <c r="M326" s="189"/>
      <c r="N326" s="189"/>
      <c r="O326" s="189"/>
      <c r="P326" s="189"/>
      <c r="Q326" s="189"/>
      <c r="R326" s="189"/>
      <c r="S326" s="189"/>
      <c r="T326" s="189"/>
      <c r="U326" s="189"/>
      <c r="V326" s="189"/>
      <c r="W326" s="189"/>
      <c r="X326" s="189"/>
      <c r="Y326" s="189"/>
      <c r="Z326" s="189"/>
      <c r="AA326" s="189"/>
    </row>
    <row xmlns:x14ac="http://schemas.microsoft.com/office/spreadsheetml/2009/9/ac" r="327" ht="15.75" x14ac:dyDescent="0.25">
      <c r="A327" s="189"/>
      <c r="B327" s="190"/>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c r="AA327" s="189"/>
    </row>
    <row xmlns:x14ac="http://schemas.microsoft.com/office/spreadsheetml/2009/9/ac" r="328" ht="15.75" x14ac:dyDescent="0.25">
      <c r="A328" s="189"/>
      <c r="B328" s="190"/>
      <c r="C328" s="189"/>
      <c r="D328" s="189"/>
      <c r="E328" s="189"/>
      <c r="F328" s="189"/>
      <c r="G328" s="189"/>
      <c r="H328" s="189"/>
      <c r="I328" s="189"/>
      <c r="J328" s="189"/>
      <c r="K328" s="189"/>
      <c r="L328" s="189"/>
      <c r="M328" s="189"/>
      <c r="N328" s="189"/>
      <c r="O328" s="189"/>
      <c r="P328" s="189"/>
      <c r="Q328" s="189"/>
      <c r="R328" s="189"/>
      <c r="S328" s="189"/>
      <c r="T328" s="189"/>
      <c r="U328" s="189"/>
      <c r="V328" s="189"/>
      <c r="W328" s="189"/>
      <c r="X328" s="189"/>
      <c r="Y328" s="189"/>
      <c r="Z328" s="189"/>
      <c r="AA328" s="189"/>
    </row>
    <row xmlns:x14ac="http://schemas.microsoft.com/office/spreadsheetml/2009/9/ac" r="329" ht="15.75" x14ac:dyDescent="0.25">
      <c r="A329" s="189"/>
      <c r="B329" s="190"/>
      <c r="C329" s="189"/>
      <c r="D329" s="189"/>
      <c r="E329" s="189"/>
      <c r="F329" s="189"/>
      <c r="G329" s="189"/>
      <c r="H329" s="189"/>
      <c r="I329" s="189"/>
      <c r="J329" s="189"/>
      <c r="K329" s="189"/>
      <c r="L329" s="189"/>
      <c r="M329" s="189"/>
      <c r="N329" s="189"/>
      <c r="O329" s="189"/>
      <c r="P329" s="189"/>
      <c r="Q329" s="189"/>
      <c r="R329" s="189"/>
      <c r="S329" s="189"/>
      <c r="T329" s="189"/>
      <c r="U329" s="189"/>
      <c r="V329" s="189"/>
      <c r="W329" s="189"/>
      <c r="X329" s="189"/>
      <c r="Y329" s="189"/>
      <c r="Z329" s="189"/>
      <c r="AA329" s="189"/>
    </row>
    <row xmlns:x14ac="http://schemas.microsoft.com/office/spreadsheetml/2009/9/ac" r="330" ht="15.75" x14ac:dyDescent="0.25">
      <c r="A330" s="189"/>
      <c r="B330" s="190"/>
      <c r="C330" s="189"/>
      <c r="D330" s="189"/>
      <c r="E330" s="189"/>
      <c r="F330" s="189"/>
      <c r="G330" s="189"/>
      <c r="H330" s="189"/>
      <c r="I330" s="189"/>
      <c r="J330" s="189"/>
      <c r="K330" s="189"/>
      <c r="L330" s="189"/>
      <c r="M330" s="189"/>
      <c r="N330" s="189"/>
      <c r="O330" s="189"/>
      <c r="P330" s="189"/>
      <c r="Q330" s="189"/>
      <c r="R330" s="189"/>
      <c r="S330" s="189"/>
      <c r="T330" s="189"/>
      <c r="U330" s="189"/>
      <c r="V330" s="189"/>
      <c r="W330" s="189"/>
      <c r="X330" s="189"/>
      <c r="Y330" s="189"/>
      <c r="Z330" s="189"/>
      <c r="AA330" s="189"/>
    </row>
    <row xmlns:x14ac="http://schemas.microsoft.com/office/spreadsheetml/2009/9/ac" r="331" ht="15.75" x14ac:dyDescent="0.25">
      <c r="A331" s="189"/>
      <c r="B331" s="190"/>
      <c r="C331" s="189"/>
      <c r="D331" s="189"/>
      <c r="E331" s="189"/>
      <c r="F331" s="189"/>
      <c r="G331" s="189"/>
      <c r="H331" s="189"/>
      <c r="I331" s="189"/>
      <c r="J331" s="189"/>
      <c r="K331" s="189"/>
      <c r="L331" s="189"/>
      <c r="M331" s="189"/>
      <c r="N331" s="189"/>
      <c r="O331" s="189"/>
      <c r="P331" s="189"/>
      <c r="Q331" s="189"/>
      <c r="R331" s="189"/>
      <c r="S331" s="189"/>
      <c r="T331" s="189"/>
      <c r="U331" s="189"/>
      <c r="V331" s="189"/>
      <c r="W331" s="189"/>
      <c r="X331" s="189"/>
      <c r="Y331" s="189"/>
      <c r="Z331" s="189"/>
      <c r="AA331" s="189"/>
    </row>
    <row xmlns:x14ac="http://schemas.microsoft.com/office/spreadsheetml/2009/9/ac" r="332" ht="15.75" x14ac:dyDescent="0.25">
      <c r="A332" s="189"/>
      <c r="B332" s="190"/>
      <c r="C332" s="189"/>
      <c r="D332" s="189"/>
      <c r="E332" s="189"/>
      <c r="F332" s="189"/>
      <c r="G332" s="189"/>
      <c r="H332" s="189"/>
      <c r="I332" s="189"/>
      <c r="J332" s="189"/>
      <c r="K332" s="189"/>
      <c r="L332" s="189"/>
      <c r="M332" s="189"/>
      <c r="N332" s="189"/>
      <c r="O332" s="189"/>
      <c r="P332" s="189"/>
      <c r="Q332" s="189"/>
      <c r="R332" s="189"/>
      <c r="S332" s="189"/>
      <c r="T332" s="189"/>
      <c r="U332" s="189"/>
      <c r="V332" s="189"/>
      <c r="W332" s="189"/>
      <c r="X332" s="189"/>
      <c r="Y332" s="189"/>
      <c r="Z332" s="189"/>
      <c r="AA332" s="189"/>
    </row>
    <row xmlns:x14ac="http://schemas.microsoft.com/office/spreadsheetml/2009/9/ac" r="333" ht="15.75" x14ac:dyDescent="0.25">
      <c r="A333" s="189"/>
      <c r="B333" s="190"/>
      <c r="C333" s="189"/>
      <c r="D333" s="189"/>
      <c r="E333" s="189"/>
      <c r="F333" s="189"/>
      <c r="G333" s="189"/>
      <c r="H333" s="189"/>
      <c r="I333" s="189"/>
      <c r="J333" s="189"/>
      <c r="K333" s="189"/>
      <c r="L333" s="189"/>
      <c r="M333" s="189"/>
      <c r="N333" s="189"/>
      <c r="O333" s="189"/>
      <c r="P333" s="189"/>
      <c r="Q333" s="189"/>
      <c r="R333" s="189"/>
      <c r="S333" s="189"/>
      <c r="T333" s="189"/>
      <c r="U333" s="189"/>
      <c r="V333" s="189"/>
      <c r="W333" s="189"/>
      <c r="X333" s="189"/>
      <c r="Y333" s="189"/>
      <c r="Z333" s="189"/>
      <c r="AA333" s="189"/>
    </row>
    <row xmlns:x14ac="http://schemas.microsoft.com/office/spreadsheetml/2009/9/ac" r="334" ht="15.75" x14ac:dyDescent="0.25">
      <c r="A334" s="189"/>
      <c r="B334" s="190"/>
      <c r="C334" s="189"/>
      <c r="D334" s="189"/>
      <c r="E334" s="189"/>
      <c r="F334" s="189"/>
      <c r="G334" s="189"/>
      <c r="H334" s="189"/>
      <c r="I334" s="189"/>
      <c r="J334" s="189"/>
      <c r="K334" s="189"/>
      <c r="L334" s="189"/>
      <c r="M334" s="189"/>
      <c r="N334" s="189"/>
      <c r="O334" s="189"/>
      <c r="P334" s="189"/>
      <c r="Q334" s="189"/>
      <c r="R334" s="189"/>
      <c r="S334" s="189"/>
      <c r="T334" s="189"/>
      <c r="U334" s="189"/>
      <c r="V334" s="189"/>
      <c r="W334" s="189"/>
      <c r="X334" s="189"/>
      <c r="Y334" s="189"/>
      <c r="Z334" s="189"/>
      <c r="AA334" s="189"/>
    </row>
    <row xmlns:x14ac="http://schemas.microsoft.com/office/spreadsheetml/2009/9/ac" r="335" ht="15.75" x14ac:dyDescent="0.25">
      <c r="A335" s="189"/>
      <c r="B335" s="190"/>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c r="Y335" s="189"/>
      <c r="Z335" s="189"/>
      <c r="AA335" s="189"/>
    </row>
    <row xmlns:x14ac="http://schemas.microsoft.com/office/spreadsheetml/2009/9/ac" r="336" ht="15.75" x14ac:dyDescent="0.25">
      <c r="A336" s="189"/>
      <c r="B336" s="190"/>
      <c r="C336" s="189"/>
      <c r="D336" s="189"/>
      <c r="E336" s="189"/>
      <c r="F336" s="189"/>
      <c r="G336" s="189"/>
      <c r="H336" s="189"/>
      <c r="I336" s="189"/>
      <c r="J336" s="189"/>
      <c r="K336" s="189"/>
      <c r="L336" s="189"/>
      <c r="M336" s="189"/>
      <c r="N336" s="189"/>
      <c r="O336" s="189"/>
      <c r="P336" s="189"/>
      <c r="Q336" s="189"/>
      <c r="R336" s="189"/>
      <c r="S336" s="189"/>
      <c r="T336" s="189"/>
      <c r="U336" s="189"/>
      <c r="V336" s="189"/>
      <c r="W336" s="189"/>
      <c r="X336" s="189"/>
      <c r="Y336" s="189"/>
      <c r="Z336" s="189"/>
      <c r="AA336" s="189"/>
    </row>
    <row xmlns:x14ac="http://schemas.microsoft.com/office/spreadsheetml/2009/9/ac" r="337" ht="15.75" x14ac:dyDescent="0.25">
      <c r="A337" s="189"/>
      <c r="B337" s="190"/>
      <c r="C337" s="189"/>
      <c r="D337" s="189"/>
      <c r="E337" s="189"/>
      <c r="F337" s="189"/>
      <c r="G337" s="189"/>
      <c r="H337" s="189"/>
      <c r="I337" s="189"/>
      <c r="J337" s="189"/>
      <c r="K337" s="189"/>
      <c r="L337" s="189"/>
      <c r="M337" s="189"/>
      <c r="N337" s="189"/>
      <c r="O337" s="189"/>
      <c r="P337" s="189"/>
      <c r="Q337" s="189"/>
      <c r="R337" s="189"/>
      <c r="S337" s="189"/>
      <c r="T337" s="189"/>
      <c r="U337" s="189"/>
      <c r="V337" s="189"/>
      <c r="W337" s="189"/>
      <c r="X337" s="189"/>
      <c r="Y337" s="189"/>
      <c r="Z337" s="189"/>
      <c r="AA337" s="189"/>
    </row>
    <row xmlns:x14ac="http://schemas.microsoft.com/office/spreadsheetml/2009/9/ac" r="338" ht="15.75" x14ac:dyDescent="0.25">
      <c r="A338" s="189"/>
      <c r="B338" s="190"/>
      <c r="C338" s="189"/>
      <c r="D338" s="189"/>
      <c r="E338" s="189"/>
      <c r="F338" s="189"/>
      <c r="G338" s="189"/>
      <c r="H338" s="189"/>
      <c r="I338" s="189"/>
      <c r="J338" s="189"/>
      <c r="K338" s="189"/>
      <c r="L338" s="189"/>
      <c r="M338" s="189"/>
      <c r="N338" s="189"/>
      <c r="O338" s="189"/>
      <c r="P338" s="189"/>
      <c r="Q338" s="189"/>
      <c r="R338" s="189"/>
      <c r="S338" s="189"/>
      <c r="T338" s="189"/>
      <c r="U338" s="189"/>
      <c r="V338" s="189"/>
      <c r="W338" s="189"/>
      <c r="X338" s="189"/>
      <c r="Y338" s="189"/>
      <c r="Z338" s="189"/>
      <c r="AA338" s="189"/>
    </row>
    <row xmlns:x14ac="http://schemas.microsoft.com/office/spreadsheetml/2009/9/ac" r="339" ht="15.75" x14ac:dyDescent="0.25">
      <c r="A339" s="189"/>
      <c r="B339" s="190"/>
      <c r="C339" s="189"/>
      <c r="D339" s="189"/>
      <c r="E339" s="189"/>
      <c r="F339" s="189"/>
      <c r="G339" s="189"/>
      <c r="H339" s="189"/>
      <c r="I339" s="189"/>
      <c r="J339" s="189"/>
      <c r="K339" s="189"/>
      <c r="L339" s="189"/>
      <c r="M339" s="189"/>
      <c r="N339" s="189"/>
      <c r="O339" s="189"/>
      <c r="P339" s="189"/>
      <c r="Q339" s="189"/>
      <c r="R339" s="189"/>
      <c r="S339" s="189"/>
      <c r="T339" s="189"/>
      <c r="U339" s="189"/>
      <c r="V339" s="189"/>
      <c r="W339" s="189"/>
      <c r="X339" s="189"/>
      <c r="Y339" s="189"/>
      <c r="Z339" s="189"/>
      <c r="AA339" s="189"/>
    </row>
    <row xmlns:x14ac="http://schemas.microsoft.com/office/spreadsheetml/2009/9/ac" r="340" ht="15.75" x14ac:dyDescent="0.25">
      <c r="A340" s="189"/>
      <c r="B340" s="190"/>
      <c r="C340" s="189"/>
      <c r="D340" s="189"/>
      <c r="E340" s="189"/>
      <c r="F340" s="189"/>
      <c r="G340" s="189"/>
      <c r="H340" s="189"/>
      <c r="I340" s="189"/>
      <c r="J340" s="189"/>
      <c r="K340" s="189"/>
      <c r="L340" s="189"/>
      <c r="M340" s="189"/>
      <c r="N340" s="189"/>
      <c r="O340" s="189"/>
      <c r="P340" s="189"/>
      <c r="Q340" s="189"/>
      <c r="R340" s="189"/>
      <c r="S340" s="189"/>
      <c r="T340" s="189"/>
      <c r="U340" s="189"/>
      <c r="V340" s="189"/>
      <c r="W340" s="189"/>
      <c r="X340" s="189"/>
      <c r="Y340" s="189"/>
      <c r="Z340" s="189"/>
      <c r="AA340" s="189"/>
    </row>
    <row xmlns:x14ac="http://schemas.microsoft.com/office/spreadsheetml/2009/9/ac" r="341" ht="15.75" x14ac:dyDescent="0.25">
      <c r="A341" s="189"/>
      <c r="B341" s="190"/>
      <c r="C341" s="189"/>
      <c r="D341" s="189"/>
      <c r="E341" s="189"/>
      <c r="F341" s="189"/>
      <c r="G341" s="189"/>
      <c r="H341" s="189"/>
      <c r="I341" s="189"/>
      <c r="J341" s="189"/>
      <c r="K341" s="189"/>
      <c r="L341" s="189"/>
      <c r="M341" s="189"/>
      <c r="N341" s="189"/>
      <c r="O341" s="189"/>
      <c r="P341" s="189"/>
      <c r="Q341" s="189"/>
      <c r="R341" s="189"/>
      <c r="S341" s="189"/>
      <c r="T341" s="189"/>
      <c r="U341" s="189"/>
      <c r="V341" s="189"/>
      <c r="W341" s="189"/>
      <c r="X341" s="189"/>
      <c r="Y341" s="189"/>
      <c r="Z341" s="189"/>
      <c r="AA341" s="189"/>
    </row>
    <row xmlns:x14ac="http://schemas.microsoft.com/office/spreadsheetml/2009/9/ac" r="342" ht="15.75" x14ac:dyDescent="0.25">
      <c r="A342" s="189"/>
      <c r="B342" s="190"/>
      <c r="C342" s="189"/>
      <c r="D342" s="189"/>
      <c r="E342" s="189"/>
      <c r="F342" s="189"/>
      <c r="G342" s="189"/>
      <c r="H342" s="189"/>
      <c r="I342" s="189"/>
      <c r="J342" s="189"/>
      <c r="K342" s="189"/>
      <c r="L342" s="189"/>
      <c r="M342" s="189"/>
      <c r="N342" s="189"/>
      <c r="O342" s="189"/>
      <c r="P342" s="189"/>
      <c r="Q342" s="189"/>
      <c r="R342" s="189"/>
      <c r="S342" s="189"/>
      <c r="T342" s="189"/>
      <c r="U342" s="189"/>
      <c r="V342" s="189"/>
      <c r="W342" s="189"/>
      <c r="X342" s="189"/>
      <c r="Y342" s="189"/>
      <c r="Z342" s="189"/>
      <c r="AA342" s="189"/>
    </row>
    <row xmlns:x14ac="http://schemas.microsoft.com/office/spreadsheetml/2009/9/ac" r="343" ht="15.75" x14ac:dyDescent="0.25">
      <c r="A343" s="189"/>
      <c r="B343" s="190"/>
      <c r="C343" s="189"/>
      <c r="D343" s="189"/>
      <c r="E343" s="189"/>
      <c r="F343" s="189"/>
      <c r="G343" s="189"/>
      <c r="H343" s="189"/>
      <c r="I343" s="189"/>
      <c r="J343" s="189"/>
      <c r="K343" s="189"/>
      <c r="L343" s="189"/>
      <c r="M343" s="189"/>
      <c r="N343" s="189"/>
      <c r="O343" s="189"/>
      <c r="P343" s="189"/>
      <c r="Q343" s="189"/>
      <c r="R343" s="189"/>
      <c r="S343" s="189"/>
      <c r="T343" s="189"/>
      <c r="U343" s="189"/>
      <c r="V343" s="189"/>
      <c r="W343" s="189"/>
      <c r="X343" s="189"/>
      <c r="Y343" s="189"/>
      <c r="Z343" s="189"/>
      <c r="AA343" s="189"/>
    </row>
    <row xmlns:x14ac="http://schemas.microsoft.com/office/spreadsheetml/2009/9/ac" r="344" ht="15.75" x14ac:dyDescent="0.25">
      <c r="A344" s="189"/>
      <c r="B344" s="190"/>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c r="AA344" s="189"/>
    </row>
    <row xmlns:x14ac="http://schemas.microsoft.com/office/spreadsheetml/2009/9/ac" r="345" ht="15.75" x14ac:dyDescent="0.25">
      <c r="A345" s="189"/>
      <c r="B345" s="190"/>
      <c r="C345" s="189"/>
      <c r="D345" s="189"/>
      <c r="E345" s="189"/>
      <c r="F345" s="189"/>
      <c r="G345" s="189"/>
      <c r="H345" s="189"/>
      <c r="I345" s="189"/>
      <c r="J345" s="189"/>
      <c r="K345" s="189"/>
      <c r="L345" s="189"/>
      <c r="M345" s="189"/>
      <c r="N345" s="189"/>
      <c r="O345" s="189"/>
      <c r="P345" s="189"/>
      <c r="Q345" s="189"/>
      <c r="R345" s="189"/>
      <c r="S345" s="189"/>
      <c r="T345" s="189"/>
      <c r="U345" s="189"/>
      <c r="V345" s="189"/>
      <c r="W345" s="189"/>
      <c r="X345" s="189"/>
      <c r="Y345" s="189"/>
      <c r="Z345" s="189"/>
      <c r="AA345" s="189"/>
    </row>
    <row xmlns:x14ac="http://schemas.microsoft.com/office/spreadsheetml/2009/9/ac" r="346" ht="15.75" x14ac:dyDescent="0.25">
      <c r="A346" s="189"/>
      <c r="B346" s="190"/>
      <c r="C346" s="189"/>
      <c r="D346" s="189"/>
      <c r="E346" s="189"/>
      <c r="F346" s="189"/>
      <c r="G346" s="189"/>
      <c r="H346" s="189"/>
      <c r="I346" s="189"/>
      <c r="J346" s="189"/>
      <c r="K346" s="189"/>
      <c r="L346" s="189"/>
      <c r="M346" s="189"/>
      <c r="N346" s="189"/>
      <c r="O346" s="189"/>
      <c r="P346" s="189"/>
      <c r="Q346" s="189"/>
      <c r="R346" s="189"/>
      <c r="S346" s="189"/>
      <c r="T346" s="189"/>
      <c r="U346" s="189"/>
      <c r="V346" s="189"/>
      <c r="W346" s="189"/>
      <c r="X346" s="189"/>
      <c r="Y346" s="189"/>
      <c r="Z346" s="189"/>
      <c r="AA346" s="189"/>
    </row>
    <row xmlns:x14ac="http://schemas.microsoft.com/office/spreadsheetml/2009/9/ac" r="347" ht="15.75" x14ac:dyDescent="0.25">
      <c r="A347" s="189"/>
      <c r="B347" s="190"/>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row>
    <row xmlns:x14ac="http://schemas.microsoft.com/office/spreadsheetml/2009/9/ac" r="348" ht="15.75" x14ac:dyDescent="0.25">
      <c r="A348" s="189"/>
      <c r="B348" s="190"/>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row>
    <row xmlns:x14ac="http://schemas.microsoft.com/office/spreadsheetml/2009/9/ac" r="349" ht="15.75" x14ac:dyDescent="0.25">
      <c r="A349" s="189"/>
      <c r="B349" s="190"/>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189"/>
      <c r="AA349" s="189"/>
    </row>
    <row xmlns:x14ac="http://schemas.microsoft.com/office/spreadsheetml/2009/9/ac" r="350" ht="15.75" x14ac:dyDescent="0.25">
      <c r="A350" s="189"/>
      <c r="B350" s="190"/>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c r="Y350" s="189"/>
      <c r="Z350" s="189"/>
      <c r="AA350" s="189"/>
    </row>
    <row xmlns:x14ac="http://schemas.microsoft.com/office/spreadsheetml/2009/9/ac" r="351" ht="15.75" x14ac:dyDescent="0.25">
      <c r="A351" s="189"/>
      <c r="B351" s="190"/>
      <c r="C351" s="189"/>
      <c r="D351" s="189"/>
      <c r="E351" s="189"/>
      <c r="F351" s="189"/>
      <c r="G351" s="189"/>
      <c r="H351" s="189"/>
      <c r="I351" s="189"/>
      <c r="J351" s="189"/>
      <c r="K351" s="189"/>
      <c r="L351" s="189"/>
      <c r="M351" s="189"/>
      <c r="N351" s="189"/>
      <c r="O351" s="189"/>
      <c r="P351" s="189"/>
      <c r="Q351" s="189"/>
      <c r="R351" s="189"/>
      <c r="S351" s="189"/>
      <c r="T351" s="189"/>
      <c r="U351" s="189"/>
      <c r="V351" s="189"/>
      <c r="W351" s="189"/>
      <c r="X351" s="189"/>
      <c r="Y351" s="189"/>
      <c r="Z351" s="189"/>
      <c r="AA351" s="189"/>
    </row>
    <row xmlns:x14ac="http://schemas.microsoft.com/office/spreadsheetml/2009/9/ac" r="352" ht="15.75" x14ac:dyDescent="0.25">
      <c r="A352" s="189"/>
      <c r="B352" s="190"/>
      <c r="C352" s="189"/>
      <c r="D352" s="189"/>
      <c r="E352" s="189"/>
      <c r="F352" s="189"/>
      <c r="G352" s="189"/>
      <c r="H352" s="189"/>
      <c r="I352" s="189"/>
      <c r="J352" s="189"/>
      <c r="K352" s="189"/>
      <c r="L352" s="189"/>
      <c r="M352" s="189"/>
      <c r="N352" s="189"/>
      <c r="O352" s="189"/>
      <c r="P352" s="189"/>
      <c r="Q352" s="189"/>
      <c r="R352" s="189"/>
      <c r="S352" s="189"/>
      <c r="T352" s="189"/>
      <c r="U352" s="189"/>
      <c r="V352" s="189"/>
      <c r="W352" s="189"/>
      <c r="X352" s="189"/>
      <c r="Y352" s="189"/>
      <c r="Z352" s="189"/>
      <c r="AA352" s="189"/>
    </row>
    <row xmlns:x14ac="http://schemas.microsoft.com/office/spreadsheetml/2009/9/ac" r="353" ht="15.75" x14ac:dyDescent="0.25">
      <c r="A353" s="189"/>
      <c r="B353" s="190"/>
      <c r="C353" s="189"/>
      <c r="D353" s="189"/>
      <c r="E353" s="189"/>
      <c r="F353" s="189"/>
      <c r="G353" s="189"/>
      <c r="H353" s="189"/>
      <c r="I353" s="189"/>
      <c r="J353" s="189"/>
      <c r="K353" s="189"/>
      <c r="L353" s="189"/>
      <c r="M353" s="189"/>
      <c r="N353" s="189"/>
      <c r="O353" s="189"/>
      <c r="P353" s="189"/>
      <c r="Q353" s="189"/>
      <c r="R353" s="189"/>
      <c r="S353" s="189"/>
      <c r="T353" s="189"/>
      <c r="U353" s="189"/>
      <c r="V353" s="189"/>
      <c r="W353" s="189"/>
      <c r="X353" s="189"/>
      <c r="Y353" s="189"/>
      <c r="Z353" s="189"/>
      <c r="AA353" s="189"/>
    </row>
    <row xmlns:x14ac="http://schemas.microsoft.com/office/spreadsheetml/2009/9/ac" r="354" ht="15.75" x14ac:dyDescent="0.25">
      <c r="A354" s="189"/>
      <c r="B354" s="190"/>
      <c r="C354" s="189"/>
      <c r="D354" s="189"/>
      <c r="E354" s="189"/>
      <c r="F354" s="189"/>
      <c r="G354" s="189"/>
      <c r="H354" s="189"/>
      <c r="I354" s="189"/>
      <c r="J354" s="189"/>
      <c r="K354" s="189"/>
      <c r="L354" s="189"/>
      <c r="M354" s="189"/>
      <c r="N354" s="189"/>
      <c r="O354" s="189"/>
      <c r="P354" s="189"/>
      <c r="Q354" s="189"/>
      <c r="R354" s="189"/>
      <c r="S354" s="189"/>
      <c r="T354" s="189"/>
      <c r="U354" s="189"/>
      <c r="V354" s="189"/>
      <c r="W354" s="189"/>
      <c r="X354" s="189"/>
      <c r="Y354" s="189"/>
      <c r="Z354" s="189"/>
      <c r="AA354" s="189"/>
    </row>
    <row xmlns:x14ac="http://schemas.microsoft.com/office/spreadsheetml/2009/9/ac" r="355" ht="15.75" x14ac:dyDescent="0.25">
      <c r="A355" s="189"/>
      <c r="B355" s="190"/>
      <c r="C355" s="189"/>
      <c r="D355" s="189"/>
      <c r="E355" s="189"/>
      <c r="F355" s="189"/>
      <c r="G355" s="189"/>
      <c r="H355" s="189"/>
      <c r="I355" s="189"/>
      <c r="J355" s="189"/>
      <c r="K355" s="189"/>
      <c r="L355" s="189"/>
      <c r="M355" s="189"/>
      <c r="N355" s="189"/>
      <c r="O355" s="189"/>
      <c r="P355" s="189"/>
      <c r="Q355" s="189"/>
      <c r="R355" s="189"/>
      <c r="S355" s="189"/>
      <c r="T355" s="189"/>
      <c r="U355" s="189"/>
      <c r="V355" s="189"/>
      <c r="W355" s="189"/>
      <c r="X355" s="189"/>
      <c r="Y355" s="189"/>
      <c r="Z355" s="189"/>
      <c r="AA355" s="189"/>
    </row>
    <row xmlns:x14ac="http://schemas.microsoft.com/office/spreadsheetml/2009/9/ac" r="356" ht="15.75" x14ac:dyDescent="0.25">
      <c r="A356" s="189"/>
      <c r="B356" s="190"/>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c r="AA356" s="189"/>
    </row>
    <row xmlns:x14ac="http://schemas.microsoft.com/office/spreadsheetml/2009/9/ac" r="357" ht="15.75" x14ac:dyDescent="0.25">
      <c r="A357" s="189"/>
      <c r="B357" s="190"/>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c r="Y357" s="189"/>
      <c r="Z357" s="189"/>
      <c r="AA357" s="189"/>
    </row>
    <row xmlns:x14ac="http://schemas.microsoft.com/office/spreadsheetml/2009/9/ac" r="358" ht="15.75" x14ac:dyDescent="0.25">
      <c r="A358" s="189"/>
      <c r="B358" s="190"/>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c r="AA358" s="189"/>
    </row>
    <row xmlns:x14ac="http://schemas.microsoft.com/office/spreadsheetml/2009/9/ac" r="359" ht="15.75" x14ac:dyDescent="0.25">
      <c r="A359" s="189"/>
      <c r="B359" s="190"/>
      <c r="C359" s="189"/>
      <c r="D359" s="189"/>
      <c r="E359" s="189"/>
      <c r="F359" s="189"/>
      <c r="G359" s="189"/>
      <c r="H359" s="189"/>
      <c r="I359" s="189"/>
      <c r="J359" s="189"/>
      <c r="K359" s="189"/>
      <c r="L359" s="189"/>
      <c r="M359" s="189"/>
      <c r="N359" s="189"/>
      <c r="O359" s="189"/>
      <c r="P359" s="189"/>
      <c r="Q359" s="189"/>
      <c r="R359" s="189"/>
      <c r="S359" s="189"/>
      <c r="T359" s="189"/>
      <c r="U359" s="189"/>
      <c r="V359" s="189"/>
      <c r="W359" s="189"/>
      <c r="X359" s="189"/>
      <c r="Y359" s="189"/>
      <c r="Z359" s="189"/>
      <c r="AA359" s="189"/>
    </row>
    <row xmlns:x14ac="http://schemas.microsoft.com/office/spreadsheetml/2009/9/ac" r="360" ht="15.75" x14ac:dyDescent="0.25">
      <c r="A360" s="189"/>
      <c r="B360" s="190"/>
      <c r="C360" s="189"/>
      <c r="D360" s="189"/>
      <c r="E360" s="189"/>
      <c r="F360" s="189"/>
      <c r="G360" s="189"/>
      <c r="H360" s="189"/>
      <c r="I360" s="189"/>
      <c r="J360" s="189"/>
      <c r="K360" s="189"/>
      <c r="L360" s="189"/>
      <c r="M360" s="189"/>
      <c r="N360" s="189"/>
      <c r="O360" s="189"/>
      <c r="P360" s="189"/>
      <c r="Q360" s="189"/>
      <c r="R360" s="189"/>
      <c r="S360" s="189"/>
      <c r="T360" s="189"/>
      <c r="U360" s="189"/>
      <c r="V360" s="189"/>
      <c r="W360" s="189"/>
      <c r="X360" s="189"/>
      <c r="Y360" s="189"/>
      <c r="Z360" s="189"/>
      <c r="AA360" s="189"/>
    </row>
    <row xmlns:x14ac="http://schemas.microsoft.com/office/spreadsheetml/2009/9/ac" r="361" ht="15.75" x14ac:dyDescent="0.25">
      <c r="A361" s="189"/>
      <c r="B361" s="190"/>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row>
    <row xmlns:x14ac="http://schemas.microsoft.com/office/spreadsheetml/2009/9/ac" r="362" ht="15.75" x14ac:dyDescent="0.25">
      <c r="A362" s="189"/>
      <c r="B362" s="190"/>
      <c r="C362" s="189"/>
      <c r="D362" s="189"/>
      <c r="E362" s="189"/>
      <c r="F362" s="189"/>
      <c r="G362" s="189"/>
      <c r="H362" s="189"/>
      <c r="I362" s="189"/>
      <c r="J362" s="189"/>
      <c r="K362" s="189"/>
      <c r="L362" s="189"/>
      <c r="M362" s="189"/>
      <c r="N362" s="189"/>
      <c r="O362" s="189"/>
      <c r="P362" s="189"/>
      <c r="Q362" s="189"/>
      <c r="R362" s="189"/>
      <c r="S362" s="189"/>
      <c r="T362" s="189"/>
      <c r="U362" s="189"/>
      <c r="V362" s="189"/>
      <c r="W362" s="189"/>
      <c r="X362" s="189"/>
      <c r="Y362" s="189"/>
      <c r="Z362" s="189"/>
      <c r="AA362" s="189"/>
    </row>
    <row xmlns:x14ac="http://schemas.microsoft.com/office/spreadsheetml/2009/9/ac" r="363" ht="15.75" x14ac:dyDescent="0.25">
      <c r="A363" s="189"/>
      <c r="B363" s="190"/>
      <c r="C363" s="189"/>
      <c r="D363" s="189"/>
      <c r="E363" s="189"/>
      <c r="F363" s="189"/>
      <c r="G363" s="189"/>
      <c r="H363" s="189"/>
      <c r="I363" s="189"/>
      <c r="J363" s="189"/>
      <c r="K363" s="189"/>
      <c r="L363" s="189"/>
      <c r="M363" s="189"/>
      <c r="N363" s="189"/>
      <c r="O363" s="189"/>
      <c r="P363" s="189"/>
      <c r="Q363" s="189"/>
      <c r="R363" s="189"/>
      <c r="S363" s="189"/>
      <c r="T363" s="189"/>
      <c r="U363" s="189"/>
      <c r="V363" s="189"/>
      <c r="W363" s="189"/>
      <c r="X363" s="189"/>
      <c r="Y363" s="189"/>
      <c r="Z363" s="189"/>
      <c r="AA363" s="189"/>
    </row>
    <row xmlns:x14ac="http://schemas.microsoft.com/office/spreadsheetml/2009/9/ac" r="364" ht="15.75" x14ac:dyDescent="0.25">
      <c r="A364" s="189"/>
      <c r="B364" s="190"/>
      <c r="C364" s="189"/>
      <c r="D364" s="189"/>
      <c r="E364" s="189"/>
      <c r="F364" s="189"/>
      <c r="G364" s="189"/>
      <c r="H364" s="189"/>
      <c r="I364" s="189"/>
      <c r="J364" s="189"/>
      <c r="K364" s="189"/>
      <c r="L364" s="189"/>
      <c r="M364" s="189"/>
      <c r="N364" s="189"/>
      <c r="O364" s="189"/>
      <c r="P364" s="189"/>
      <c r="Q364" s="189"/>
      <c r="R364" s="189"/>
      <c r="S364" s="189"/>
      <c r="T364" s="189"/>
      <c r="U364" s="189"/>
      <c r="V364" s="189"/>
      <c r="W364" s="189"/>
      <c r="X364" s="189"/>
      <c r="Y364" s="189"/>
      <c r="Z364" s="189"/>
      <c r="AA364" s="189"/>
    </row>
    <row xmlns:x14ac="http://schemas.microsoft.com/office/spreadsheetml/2009/9/ac" r="365" ht="15.75" x14ac:dyDescent="0.25">
      <c r="A365" s="189"/>
      <c r="B365" s="190"/>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c r="Y365" s="189"/>
      <c r="Z365" s="189"/>
      <c r="AA365" s="189"/>
    </row>
    <row xmlns:x14ac="http://schemas.microsoft.com/office/spreadsheetml/2009/9/ac" r="366" ht="15.75" x14ac:dyDescent="0.25">
      <c r="A366" s="189"/>
      <c r="B366" s="190"/>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c r="Y366" s="189"/>
      <c r="Z366" s="189"/>
      <c r="AA366" s="189"/>
    </row>
    <row xmlns:x14ac="http://schemas.microsoft.com/office/spreadsheetml/2009/9/ac" r="367" ht="15.75" x14ac:dyDescent="0.25">
      <c r="A367" s="189"/>
      <c r="B367" s="190"/>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c r="Y367" s="189"/>
      <c r="Z367" s="189"/>
      <c r="AA367" s="189"/>
    </row>
    <row xmlns:x14ac="http://schemas.microsoft.com/office/spreadsheetml/2009/9/ac" r="368" ht="15.75" x14ac:dyDescent="0.25">
      <c r="A368" s="189"/>
      <c r="B368" s="190"/>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c r="Y368" s="189"/>
      <c r="Z368" s="189"/>
      <c r="AA368" s="189"/>
    </row>
    <row xmlns:x14ac="http://schemas.microsoft.com/office/spreadsheetml/2009/9/ac" r="369" ht="15.75" x14ac:dyDescent="0.25">
      <c r="A369" s="189"/>
      <c r="B369" s="190"/>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c r="AA369" s="189"/>
    </row>
    <row xmlns:x14ac="http://schemas.microsoft.com/office/spreadsheetml/2009/9/ac" r="370" ht="15.75" x14ac:dyDescent="0.25">
      <c r="A370" s="189"/>
      <c r="B370" s="190"/>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c r="Y370" s="189"/>
      <c r="Z370" s="189"/>
      <c r="AA370" s="189"/>
    </row>
    <row xmlns:x14ac="http://schemas.microsoft.com/office/spreadsheetml/2009/9/ac" r="371" ht="15.75" x14ac:dyDescent="0.25">
      <c r="A371" s="189"/>
      <c r="B371" s="190"/>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189"/>
      <c r="AA371" s="189"/>
    </row>
    <row xmlns:x14ac="http://schemas.microsoft.com/office/spreadsheetml/2009/9/ac" r="372" ht="15.75" x14ac:dyDescent="0.25">
      <c r="A372" s="189"/>
      <c r="B372" s="190"/>
      <c r="C372" s="189"/>
      <c r="D372" s="189"/>
      <c r="E372" s="189"/>
      <c r="F372" s="189"/>
      <c r="G372" s="189"/>
      <c r="H372" s="189"/>
      <c r="I372" s="189"/>
      <c r="J372" s="189"/>
      <c r="K372" s="189"/>
      <c r="L372" s="189"/>
      <c r="M372" s="189"/>
      <c r="N372" s="189"/>
      <c r="O372" s="189"/>
      <c r="P372" s="189"/>
      <c r="Q372" s="189"/>
      <c r="R372" s="189"/>
      <c r="S372" s="189"/>
      <c r="T372" s="189"/>
      <c r="U372" s="189"/>
      <c r="V372" s="189"/>
      <c r="W372" s="189"/>
      <c r="X372" s="189"/>
      <c r="Y372" s="189"/>
      <c r="Z372" s="189"/>
      <c r="AA372" s="189"/>
    </row>
    <row xmlns:x14ac="http://schemas.microsoft.com/office/spreadsheetml/2009/9/ac" r="373" ht="15.75" x14ac:dyDescent="0.25">
      <c r="A373" s="189"/>
      <c r="B373" s="190"/>
      <c r="C373" s="189"/>
      <c r="D373" s="189"/>
      <c r="E373" s="189"/>
      <c r="F373" s="189"/>
      <c r="G373" s="189"/>
      <c r="H373" s="189"/>
      <c r="I373" s="189"/>
      <c r="J373" s="189"/>
      <c r="K373" s="189"/>
      <c r="L373" s="189"/>
      <c r="M373" s="189"/>
      <c r="N373" s="189"/>
      <c r="O373" s="189"/>
      <c r="P373" s="189"/>
      <c r="Q373" s="189"/>
      <c r="R373" s="189"/>
      <c r="S373" s="189"/>
      <c r="T373" s="189"/>
      <c r="U373" s="189"/>
      <c r="V373" s="189"/>
      <c r="W373" s="189"/>
      <c r="X373" s="189"/>
      <c r="Y373" s="189"/>
      <c r="Z373" s="189"/>
      <c r="AA373" s="189"/>
    </row>
    <row xmlns:x14ac="http://schemas.microsoft.com/office/spreadsheetml/2009/9/ac" r="374" ht="15.75" x14ac:dyDescent="0.25">
      <c r="A374" s="189"/>
      <c r="B374" s="190"/>
      <c r="C374" s="189"/>
      <c r="D374" s="189"/>
      <c r="E374" s="189"/>
      <c r="F374" s="189"/>
      <c r="G374" s="189"/>
      <c r="H374" s="189"/>
      <c r="I374" s="189"/>
      <c r="J374" s="189"/>
      <c r="K374" s="189"/>
      <c r="L374" s="189"/>
      <c r="M374" s="189"/>
      <c r="N374" s="189"/>
      <c r="O374" s="189"/>
      <c r="P374" s="189"/>
      <c r="Q374" s="189"/>
      <c r="R374" s="189"/>
      <c r="S374" s="189"/>
      <c r="T374" s="189"/>
      <c r="U374" s="189"/>
      <c r="V374" s="189"/>
      <c r="W374" s="189"/>
      <c r="X374" s="189"/>
      <c r="Y374" s="189"/>
      <c r="Z374" s="189"/>
      <c r="AA374" s="189"/>
    </row>
    <row xmlns:x14ac="http://schemas.microsoft.com/office/spreadsheetml/2009/9/ac" r="375" ht="15.75" x14ac:dyDescent="0.25">
      <c r="A375" s="189"/>
      <c r="B375" s="190"/>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c r="Y375" s="189"/>
      <c r="Z375" s="189"/>
      <c r="AA375" s="189"/>
    </row>
    <row xmlns:x14ac="http://schemas.microsoft.com/office/spreadsheetml/2009/9/ac" r="376" ht="15.75" x14ac:dyDescent="0.25">
      <c r="A376" s="189"/>
      <c r="B376" s="190"/>
      <c r="C376" s="189"/>
      <c r="D376" s="189"/>
      <c r="E376" s="189"/>
      <c r="F376" s="189"/>
      <c r="G376" s="189"/>
      <c r="H376" s="189"/>
      <c r="I376" s="189"/>
      <c r="J376" s="189"/>
      <c r="K376" s="189"/>
      <c r="L376" s="189"/>
      <c r="M376" s="189"/>
      <c r="N376" s="189"/>
      <c r="O376" s="189"/>
      <c r="P376" s="189"/>
      <c r="Q376" s="189"/>
      <c r="R376" s="189"/>
      <c r="S376" s="189"/>
      <c r="T376" s="189"/>
      <c r="U376" s="189"/>
      <c r="V376" s="189"/>
      <c r="W376" s="189"/>
      <c r="X376" s="189"/>
      <c r="Y376" s="189"/>
      <c r="Z376" s="189"/>
      <c r="AA376" s="189"/>
    </row>
    <row xmlns:x14ac="http://schemas.microsoft.com/office/spreadsheetml/2009/9/ac" r="377" ht="15.75" x14ac:dyDescent="0.25">
      <c r="A377" s="189"/>
      <c r="B377" s="190"/>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c r="AA377" s="189"/>
    </row>
    <row xmlns:x14ac="http://schemas.microsoft.com/office/spreadsheetml/2009/9/ac" r="378" ht="15.75" x14ac:dyDescent="0.25">
      <c r="A378" s="189"/>
      <c r="B378" s="190"/>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c r="AA378" s="189"/>
    </row>
    <row xmlns:x14ac="http://schemas.microsoft.com/office/spreadsheetml/2009/9/ac" r="379" ht="15.75" x14ac:dyDescent="0.25">
      <c r="A379" s="189"/>
      <c r="B379" s="190"/>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c r="Y379" s="189"/>
      <c r="Z379" s="189"/>
      <c r="AA379" s="189"/>
    </row>
    <row xmlns:x14ac="http://schemas.microsoft.com/office/spreadsheetml/2009/9/ac" r="380" ht="15.75" x14ac:dyDescent="0.25">
      <c r="A380" s="189"/>
      <c r="B380" s="190"/>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c r="Y380" s="189"/>
      <c r="Z380" s="189"/>
      <c r="AA380" s="189"/>
    </row>
    <row xmlns:x14ac="http://schemas.microsoft.com/office/spreadsheetml/2009/9/ac" r="381" ht="15.75" x14ac:dyDescent="0.25">
      <c r="A381" s="189"/>
      <c r="B381" s="190"/>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c r="Y381" s="189"/>
      <c r="Z381" s="189"/>
      <c r="AA381" s="189"/>
    </row>
    <row xmlns:x14ac="http://schemas.microsoft.com/office/spreadsheetml/2009/9/ac" r="382" ht="15.75" x14ac:dyDescent="0.25">
      <c r="A382" s="189"/>
      <c r="B382" s="190"/>
      <c r="C382" s="189"/>
      <c r="D382" s="189"/>
      <c r="E382" s="189"/>
      <c r="F382" s="189"/>
      <c r="G382" s="189"/>
      <c r="H382" s="189"/>
      <c r="I382" s="189"/>
      <c r="J382" s="189"/>
      <c r="K382" s="189"/>
      <c r="L382" s="189"/>
      <c r="M382" s="189"/>
      <c r="N382" s="189"/>
      <c r="O382" s="189"/>
      <c r="P382" s="189"/>
      <c r="Q382" s="189"/>
      <c r="R382" s="189"/>
      <c r="S382" s="189"/>
      <c r="T382" s="189"/>
      <c r="U382" s="189"/>
      <c r="V382" s="189"/>
      <c r="W382" s="189"/>
      <c r="X382" s="189"/>
      <c r="Y382" s="189"/>
      <c r="Z382" s="189"/>
      <c r="AA382" s="189"/>
    </row>
    <row xmlns:x14ac="http://schemas.microsoft.com/office/spreadsheetml/2009/9/ac" r="383" ht="15.75" x14ac:dyDescent="0.25">
      <c r="A383" s="189"/>
      <c r="B383" s="190"/>
      <c r="C383" s="189"/>
      <c r="D383" s="189"/>
      <c r="E383" s="189"/>
      <c r="F383" s="189"/>
      <c r="G383" s="189"/>
      <c r="H383" s="189"/>
      <c r="I383" s="189"/>
      <c r="J383" s="189"/>
      <c r="K383" s="189"/>
      <c r="L383" s="189"/>
      <c r="M383" s="189"/>
      <c r="N383" s="189"/>
      <c r="O383" s="189"/>
      <c r="P383" s="189"/>
      <c r="Q383" s="189"/>
      <c r="R383" s="189"/>
      <c r="S383" s="189"/>
      <c r="T383" s="189"/>
      <c r="U383" s="189"/>
      <c r="V383" s="189"/>
      <c r="W383" s="189"/>
      <c r="X383" s="189"/>
      <c r="Y383" s="189"/>
      <c r="Z383" s="189"/>
      <c r="AA383" s="189"/>
    </row>
    <row xmlns:x14ac="http://schemas.microsoft.com/office/spreadsheetml/2009/9/ac" r="384" ht="15.75" x14ac:dyDescent="0.25">
      <c r="A384" s="189"/>
      <c r="B384" s="190"/>
      <c r="C384" s="189"/>
      <c r="D384" s="189"/>
      <c r="E384" s="189"/>
      <c r="F384" s="189"/>
      <c r="G384" s="189"/>
      <c r="H384" s="189"/>
      <c r="I384" s="189"/>
      <c r="J384" s="189"/>
      <c r="K384" s="189"/>
      <c r="L384" s="189"/>
      <c r="M384" s="189"/>
      <c r="N384" s="189"/>
      <c r="O384" s="189"/>
      <c r="P384" s="189"/>
      <c r="Q384" s="189"/>
      <c r="R384" s="189"/>
      <c r="S384" s="189"/>
      <c r="T384" s="189"/>
      <c r="U384" s="189"/>
      <c r="V384" s="189"/>
      <c r="W384" s="189"/>
      <c r="X384" s="189"/>
      <c r="Y384" s="189"/>
      <c r="Z384" s="189"/>
      <c r="AA384" s="189"/>
    </row>
    <row xmlns:x14ac="http://schemas.microsoft.com/office/spreadsheetml/2009/9/ac" r="385" ht="15.75" x14ac:dyDescent="0.25">
      <c r="A385" s="189"/>
      <c r="B385" s="190"/>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c r="Y385" s="189"/>
      <c r="Z385" s="189"/>
      <c r="AA385" s="189"/>
    </row>
    <row xmlns:x14ac="http://schemas.microsoft.com/office/spreadsheetml/2009/9/ac" r="386" ht="15.75" x14ac:dyDescent="0.25">
      <c r="A386" s="189"/>
      <c r="B386" s="190"/>
      <c r="C386" s="189"/>
      <c r="D386" s="189"/>
      <c r="E386" s="189"/>
      <c r="F386" s="189"/>
      <c r="G386" s="189"/>
      <c r="H386" s="189"/>
      <c r="I386" s="189"/>
      <c r="J386" s="189"/>
      <c r="K386" s="189"/>
      <c r="L386" s="189"/>
      <c r="M386" s="189"/>
      <c r="N386" s="189"/>
      <c r="O386" s="189"/>
      <c r="P386" s="189"/>
      <c r="Q386" s="189"/>
      <c r="R386" s="189"/>
      <c r="S386" s="189"/>
      <c r="T386" s="189"/>
      <c r="U386" s="189"/>
      <c r="V386" s="189"/>
      <c r="W386" s="189"/>
      <c r="X386" s="189"/>
      <c r="Y386" s="189"/>
      <c r="Z386" s="189"/>
      <c r="AA386" s="189"/>
    </row>
    <row xmlns:x14ac="http://schemas.microsoft.com/office/spreadsheetml/2009/9/ac" r="387" ht="15.75" x14ac:dyDescent="0.25">
      <c r="A387" s="189"/>
      <c r="B387" s="190"/>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c r="AA387" s="189"/>
    </row>
    <row xmlns:x14ac="http://schemas.microsoft.com/office/spreadsheetml/2009/9/ac" r="388" ht="15.75" x14ac:dyDescent="0.25">
      <c r="A388" s="189"/>
      <c r="B388" s="190"/>
      <c r="C388" s="189"/>
      <c r="D388" s="189"/>
      <c r="E388" s="189"/>
      <c r="F388" s="189"/>
      <c r="G388" s="189"/>
      <c r="H388" s="189"/>
      <c r="I388" s="189"/>
      <c r="J388" s="189"/>
      <c r="K388" s="189"/>
      <c r="L388" s="189"/>
      <c r="M388" s="189"/>
      <c r="N388" s="189"/>
      <c r="O388" s="189"/>
      <c r="P388" s="189"/>
      <c r="Q388" s="189"/>
      <c r="R388" s="189"/>
      <c r="S388" s="189"/>
      <c r="T388" s="189"/>
      <c r="U388" s="189"/>
      <c r="V388" s="189"/>
      <c r="W388" s="189"/>
      <c r="X388" s="189"/>
      <c r="Y388" s="189"/>
      <c r="Z388" s="189"/>
      <c r="AA388" s="189"/>
    </row>
    <row xmlns:x14ac="http://schemas.microsoft.com/office/spreadsheetml/2009/9/ac" r="389" ht="15.75" x14ac:dyDescent="0.25">
      <c r="A389" s="189"/>
      <c r="B389" s="190"/>
      <c r="C389" s="189"/>
      <c r="D389" s="189"/>
      <c r="E389" s="189"/>
      <c r="F389" s="189"/>
      <c r="G389" s="189"/>
      <c r="H389" s="189"/>
      <c r="I389" s="189"/>
      <c r="J389" s="189"/>
      <c r="K389" s="189"/>
      <c r="L389" s="189"/>
      <c r="M389" s="189"/>
      <c r="N389" s="189"/>
      <c r="O389" s="189"/>
      <c r="P389" s="189"/>
      <c r="Q389" s="189"/>
      <c r="R389" s="189"/>
      <c r="S389" s="189"/>
      <c r="T389" s="189"/>
      <c r="U389" s="189"/>
      <c r="V389" s="189"/>
      <c r="W389" s="189"/>
      <c r="X389" s="189"/>
      <c r="Y389" s="189"/>
      <c r="Z389" s="189"/>
      <c r="AA389" s="189"/>
    </row>
    <row xmlns:x14ac="http://schemas.microsoft.com/office/spreadsheetml/2009/9/ac" r="390" ht="15.75" x14ac:dyDescent="0.25">
      <c r="A390" s="189"/>
      <c r="B390" s="190"/>
      <c r="C390" s="189"/>
      <c r="D390" s="189"/>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c r="AA390" s="189"/>
    </row>
    <row xmlns:x14ac="http://schemas.microsoft.com/office/spreadsheetml/2009/9/ac" r="391" ht="15.75" x14ac:dyDescent="0.25">
      <c r="A391" s="189"/>
      <c r="B391" s="190"/>
      <c r="C391" s="189"/>
      <c r="D391" s="189"/>
      <c r="E391" s="189"/>
      <c r="F391" s="189"/>
      <c r="G391" s="189"/>
      <c r="H391" s="189"/>
      <c r="I391" s="189"/>
      <c r="J391" s="189"/>
      <c r="K391" s="189"/>
      <c r="L391" s="189"/>
      <c r="M391" s="189"/>
      <c r="N391" s="189"/>
      <c r="O391" s="189"/>
      <c r="P391" s="189"/>
      <c r="Q391" s="189"/>
      <c r="R391" s="189"/>
      <c r="S391" s="189"/>
      <c r="T391" s="189"/>
      <c r="U391" s="189"/>
      <c r="V391" s="189"/>
      <c r="W391" s="189"/>
      <c r="X391" s="189"/>
      <c r="Y391" s="189"/>
      <c r="Z391" s="189"/>
      <c r="AA391" s="189"/>
    </row>
    <row xmlns:x14ac="http://schemas.microsoft.com/office/spreadsheetml/2009/9/ac" r="392" ht="15.75" x14ac:dyDescent="0.25">
      <c r="A392" s="189"/>
      <c r="B392" s="190"/>
      <c r="C392" s="189"/>
      <c r="D392" s="189"/>
      <c r="E392" s="189"/>
      <c r="F392" s="189"/>
      <c r="G392" s="189"/>
      <c r="H392" s="189"/>
      <c r="I392" s="189"/>
      <c r="J392" s="189"/>
      <c r="K392" s="189"/>
      <c r="L392" s="189"/>
      <c r="M392" s="189"/>
      <c r="N392" s="189"/>
      <c r="O392" s="189"/>
      <c r="P392" s="189"/>
      <c r="Q392" s="189"/>
      <c r="R392" s="189"/>
      <c r="S392" s="189"/>
      <c r="T392" s="189"/>
      <c r="U392" s="189"/>
      <c r="V392" s="189"/>
      <c r="W392" s="189"/>
      <c r="X392" s="189"/>
      <c r="Y392" s="189"/>
      <c r="Z392" s="189"/>
      <c r="AA392" s="189"/>
    </row>
    <row xmlns:x14ac="http://schemas.microsoft.com/office/spreadsheetml/2009/9/ac" r="393" ht="15.75" x14ac:dyDescent="0.25">
      <c r="A393" s="189"/>
      <c r="B393" s="190"/>
      <c r="C393" s="189"/>
      <c r="D393" s="189"/>
      <c r="E393" s="189"/>
      <c r="F393" s="189"/>
      <c r="G393" s="189"/>
      <c r="H393" s="189"/>
      <c r="I393" s="189"/>
      <c r="J393" s="189"/>
      <c r="K393" s="189"/>
      <c r="L393" s="189"/>
      <c r="M393" s="189"/>
      <c r="N393" s="189"/>
      <c r="O393" s="189"/>
      <c r="P393" s="189"/>
      <c r="Q393" s="189"/>
      <c r="R393" s="189"/>
      <c r="S393" s="189"/>
      <c r="T393" s="189"/>
      <c r="U393" s="189"/>
      <c r="V393" s="189"/>
      <c r="W393" s="189"/>
      <c r="X393" s="189"/>
      <c r="Y393" s="189"/>
      <c r="Z393" s="189"/>
      <c r="AA393" s="189"/>
    </row>
    <row xmlns:x14ac="http://schemas.microsoft.com/office/spreadsheetml/2009/9/ac" r="394" ht="15.75" x14ac:dyDescent="0.25">
      <c r="A394" s="189"/>
      <c r="B394" s="190"/>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c r="Y394" s="189"/>
      <c r="Z394" s="189"/>
      <c r="AA394" s="189"/>
    </row>
    <row xmlns:x14ac="http://schemas.microsoft.com/office/spreadsheetml/2009/9/ac" r="395" ht="15.75" x14ac:dyDescent="0.25">
      <c r="A395" s="189"/>
      <c r="B395" s="190"/>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row>
    <row xmlns:x14ac="http://schemas.microsoft.com/office/spreadsheetml/2009/9/ac" r="396" ht="15.75" x14ac:dyDescent="0.25">
      <c r="A396" s="189"/>
      <c r="B396" s="190"/>
      <c r="C396" s="189"/>
      <c r="D396" s="189"/>
      <c r="E396" s="189"/>
      <c r="F396" s="189"/>
      <c r="G396" s="189"/>
      <c r="H396" s="189"/>
      <c r="I396" s="189"/>
      <c r="J396" s="189"/>
      <c r="K396" s="189"/>
      <c r="L396" s="189"/>
      <c r="M396" s="189"/>
      <c r="N396" s="189"/>
      <c r="O396" s="189"/>
      <c r="P396" s="189"/>
      <c r="Q396" s="189"/>
      <c r="R396" s="189"/>
      <c r="S396" s="189"/>
      <c r="T396" s="189"/>
      <c r="U396" s="189"/>
      <c r="V396" s="189"/>
      <c r="W396" s="189"/>
      <c r="X396" s="189"/>
      <c r="Y396" s="189"/>
      <c r="Z396" s="189"/>
      <c r="AA396" s="189"/>
    </row>
    <row xmlns:x14ac="http://schemas.microsoft.com/office/spreadsheetml/2009/9/ac" r="397" ht="15.75" x14ac:dyDescent="0.25">
      <c r="A397" s="189"/>
      <c r="B397" s="190"/>
      <c r="C397" s="189"/>
      <c r="D397" s="189"/>
      <c r="E397" s="189"/>
      <c r="F397" s="189"/>
      <c r="G397" s="189"/>
      <c r="H397" s="189"/>
      <c r="I397" s="189"/>
      <c r="J397" s="189"/>
      <c r="K397" s="189"/>
      <c r="L397" s="189"/>
      <c r="M397" s="189"/>
      <c r="N397" s="189"/>
      <c r="O397" s="189"/>
      <c r="P397" s="189"/>
      <c r="Q397" s="189"/>
      <c r="R397" s="189"/>
      <c r="S397" s="189"/>
      <c r="T397" s="189"/>
      <c r="U397" s="189"/>
      <c r="V397" s="189"/>
      <c r="W397" s="189"/>
      <c r="X397" s="189"/>
      <c r="Y397" s="189"/>
      <c r="Z397" s="189"/>
      <c r="AA397" s="189"/>
    </row>
    <row xmlns:x14ac="http://schemas.microsoft.com/office/spreadsheetml/2009/9/ac" r="398" ht="15.75" x14ac:dyDescent="0.25">
      <c r="A398" s="189"/>
      <c r="B398" s="190"/>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c r="Y398" s="189"/>
      <c r="Z398" s="189"/>
      <c r="AA398" s="189"/>
    </row>
    <row xmlns:x14ac="http://schemas.microsoft.com/office/spreadsheetml/2009/9/ac" r="399" ht="15.75" x14ac:dyDescent="0.25">
      <c r="A399" s="189"/>
      <c r="B399" s="190"/>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row>
    <row xmlns:x14ac="http://schemas.microsoft.com/office/spreadsheetml/2009/9/ac" r="400" ht="15.75" x14ac:dyDescent="0.25">
      <c r="A400" s="189"/>
      <c r="B400" s="190"/>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c r="AA400" s="189"/>
    </row>
    <row xmlns:x14ac="http://schemas.microsoft.com/office/spreadsheetml/2009/9/ac" r="401" ht="15.75" x14ac:dyDescent="0.25">
      <c r="A401" s="189"/>
      <c r="B401" s="190"/>
      <c r="C401" s="189"/>
      <c r="D401" s="189"/>
      <c r="E401" s="189"/>
      <c r="F401" s="189"/>
      <c r="G401" s="189"/>
      <c r="H401" s="189"/>
      <c r="I401" s="189"/>
      <c r="J401" s="189"/>
      <c r="K401" s="189"/>
      <c r="L401" s="189"/>
      <c r="M401" s="189"/>
      <c r="N401" s="189"/>
      <c r="O401" s="189"/>
      <c r="P401" s="189"/>
      <c r="Q401" s="189"/>
      <c r="R401" s="189"/>
      <c r="S401" s="189"/>
      <c r="T401" s="189"/>
      <c r="U401" s="189"/>
      <c r="V401" s="189"/>
      <c r="W401" s="189"/>
      <c r="X401" s="189"/>
      <c r="Y401" s="189"/>
      <c r="Z401" s="189"/>
      <c r="AA401" s="189"/>
    </row>
    <row xmlns:x14ac="http://schemas.microsoft.com/office/spreadsheetml/2009/9/ac" r="402" ht="15.75" x14ac:dyDescent="0.25">
      <c r="A402" s="189"/>
      <c r="B402" s="190"/>
      <c r="C402" s="189"/>
      <c r="D402" s="189"/>
      <c r="E402" s="189"/>
      <c r="F402" s="189"/>
      <c r="G402" s="189"/>
      <c r="H402" s="189"/>
      <c r="I402" s="189"/>
      <c r="J402" s="189"/>
      <c r="K402" s="189"/>
      <c r="L402" s="189"/>
      <c r="M402" s="189"/>
      <c r="N402" s="189"/>
      <c r="O402" s="189"/>
      <c r="P402" s="189"/>
      <c r="Q402" s="189"/>
      <c r="R402" s="189"/>
      <c r="S402" s="189"/>
      <c r="T402" s="189"/>
      <c r="U402" s="189"/>
      <c r="V402" s="189"/>
      <c r="W402" s="189"/>
      <c r="X402" s="189"/>
      <c r="Y402" s="189"/>
      <c r="Z402" s="189"/>
      <c r="AA402" s="189"/>
    </row>
    <row xmlns:x14ac="http://schemas.microsoft.com/office/spreadsheetml/2009/9/ac" r="403" ht="15.75" x14ac:dyDescent="0.25">
      <c r="A403" s="189"/>
      <c r="B403" s="190"/>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c r="AA403" s="189"/>
    </row>
    <row xmlns:x14ac="http://schemas.microsoft.com/office/spreadsheetml/2009/9/ac" r="404" ht="15.75" x14ac:dyDescent="0.25">
      <c r="A404" s="189"/>
      <c r="B404" s="190"/>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row>
    <row xmlns:x14ac="http://schemas.microsoft.com/office/spreadsheetml/2009/9/ac" r="405" ht="15.75" x14ac:dyDescent="0.25">
      <c r="A405" s="189"/>
      <c r="B405" s="190"/>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c r="AA405" s="189"/>
    </row>
    <row xmlns:x14ac="http://schemas.microsoft.com/office/spreadsheetml/2009/9/ac" r="406" ht="15.75" x14ac:dyDescent="0.25">
      <c r="A406" s="189"/>
      <c r="B406" s="190"/>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c r="Y406" s="189"/>
      <c r="Z406" s="189"/>
      <c r="AA406" s="189"/>
    </row>
    <row xmlns:x14ac="http://schemas.microsoft.com/office/spreadsheetml/2009/9/ac" r="407" ht="15.75" x14ac:dyDescent="0.25">
      <c r="A407" s="189"/>
      <c r="B407" s="190"/>
      <c r="C407" s="189"/>
      <c r="D407" s="189"/>
      <c r="E407" s="189"/>
      <c r="F407" s="189"/>
      <c r="G407" s="189"/>
      <c r="H407" s="189"/>
      <c r="I407" s="189"/>
      <c r="J407" s="189"/>
      <c r="K407" s="189"/>
      <c r="L407" s="189"/>
      <c r="M407" s="189"/>
      <c r="N407" s="189"/>
      <c r="O407" s="189"/>
      <c r="P407" s="189"/>
      <c r="Q407" s="189"/>
      <c r="R407" s="189"/>
      <c r="S407" s="189"/>
      <c r="T407" s="189"/>
      <c r="U407" s="189"/>
      <c r="V407" s="189"/>
      <c r="W407" s="189"/>
      <c r="X407" s="189"/>
      <c r="Y407" s="189"/>
      <c r="Z407" s="189"/>
      <c r="AA407" s="189"/>
    </row>
    <row xmlns:x14ac="http://schemas.microsoft.com/office/spreadsheetml/2009/9/ac" r="408" ht="15.75" x14ac:dyDescent="0.25">
      <c r="A408" s="189"/>
      <c r="B408" s="190"/>
      <c r="C408" s="189"/>
      <c r="D408" s="189"/>
      <c r="E408" s="189"/>
      <c r="F408" s="189"/>
      <c r="G408" s="189"/>
      <c r="H408" s="189"/>
      <c r="I408" s="189"/>
      <c r="J408" s="189"/>
      <c r="K408" s="189"/>
      <c r="L408" s="189"/>
      <c r="M408" s="189"/>
      <c r="N408" s="189"/>
      <c r="O408" s="189"/>
      <c r="P408" s="189"/>
      <c r="Q408" s="189"/>
      <c r="R408" s="189"/>
      <c r="S408" s="189"/>
      <c r="T408" s="189"/>
      <c r="U408" s="189"/>
      <c r="V408" s="189"/>
      <c r="W408" s="189"/>
      <c r="X408" s="189"/>
      <c r="Y408" s="189"/>
      <c r="Z408" s="189"/>
      <c r="AA408" s="189"/>
    </row>
    <row xmlns:x14ac="http://schemas.microsoft.com/office/spreadsheetml/2009/9/ac" r="409" ht="15.75" x14ac:dyDescent="0.25">
      <c r="A409" s="189"/>
      <c r="B409" s="190"/>
      <c r="C409" s="189"/>
      <c r="D409" s="189"/>
      <c r="E409" s="189"/>
      <c r="F409" s="189"/>
      <c r="G409" s="189"/>
      <c r="H409" s="189"/>
      <c r="I409" s="189"/>
      <c r="J409" s="189"/>
      <c r="K409" s="189"/>
      <c r="L409" s="189"/>
      <c r="M409" s="189"/>
      <c r="N409" s="189"/>
      <c r="O409" s="189"/>
      <c r="P409" s="189"/>
      <c r="Q409" s="189"/>
      <c r="R409" s="189"/>
      <c r="S409" s="189"/>
      <c r="T409" s="189"/>
      <c r="U409" s="189"/>
      <c r="V409" s="189"/>
      <c r="W409" s="189"/>
      <c r="X409" s="189"/>
      <c r="Y409" s="189"/>
      <c r="Z409" s="189"/>
      <c r="AA409" s="189"/>
    </row>
    <row xmlns:x14ac="http://schemas.microsoft.com/office/spreadsheetml/2009/9/ac" r="410" ht="15.75" x14ac:dyDescent="0.25">
      <c r="A410" s="189"/>
      <c r="B410" s="190"/>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c r="AA410" s="189"/>
    </row>
    <row xmlns:x14ac="http://schemas.microsoft.com/office/spreadsheetml/2009/9/ac" r="411" ht="15.75" x14ac:dyDescent="0.25">
      <c r="A411" s="189"/>
      <c r="B411" s="190"/>
      <c r="C411" s="189"/>
      <c r="D411" s="189"/>
      <c r="E411" s="189"/>
      <c r="F411" s="189"/>
      <c r="G411" s="189"/>
      <c r="H411" s="189"/>
      <c r="I411" s="189"/>
      <c r="J411" s="189"/>
      <c r="K411" s="189"/>
      <c r="L411" s="189"/>
      <c r="M411" s="189"/>
      <c r="N411" s="189"/>
      <c r="O411" s="189"/>
      <c r="P411" s="189"/>
      <c r="Q411" s="189"/>
      <c r="R411" s="189"/>
      <c r="S411" s="189"/>
      <c r="T411" s="189"/>
      <c r="U411" s="189"/>
      <c r="V411" s="189"/>
      <c r="W411" s="189"/>
      <c r="X411" s="189"/>
      <c r="Y411" s="189"/>
      <c r="Z411" s="189"/>
      <c r="AA411" s="189"/>
    </row>
    <row xmlns:x14ac="http://schemas.microsoft.com/office/spreadsheetml/2009/9/ac" r="412" ht="15.75" x14ac:dyDescent="0.25">
      <c r="A412" s="189"/>
      <c r="B412" s="190"/>
      <c r="C412" s="189"/>
      <c r="D412" s="189"/>
      <c r="E412" s="189"/>
      <c r="F412" s="189"/>
      <c r="G412" s="189"/>
      <c r="H412" s="189"/>
      <c r="I412" s="189"/>
      <c r="J412" s="189"/>
      <c r="K412" s="189"/>
      <c r="L412" s="189"/>
      <c r="M412" s="189"/>
      <c r="N412" s="189"/>
      <c r="O412" s="189"/>
      <c r="P412" s="189"/>
      <c r="Q412" s="189"/>
      <c r="R412" s="189"/>
      <c r="S412" s="189"/>
      <c r="T412" s="189"/>
      <c r="U412" s="189"/>
      <c r="V412" s="189"/>
      <c r="W412" s="189"/>
      <c r="X412" s="189"/>
      <c r="Y412" s="189"/>
      <c r="Z412" s="189"/>
      <c r="AA412" s="189"/>
    </row>
    <row xmlns:x14ac="http://schemas.microsoft.com/office/spreadsheetml/2009/9/ac" r="413" ht="15.75" x14ac:dyDescent="0.25">
      <c r="A413" s="189"/>
      <c r="B413" s="190"/>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row>
    <row xmlns:x14ac="http://schemas.microsoft.com/office/spreadsheetml/2009/9/ac" r="414" ht="15.75" x14ac:dyDescent="0.25">
      <c r="A414" s="189"/>
      <c r="B414" s="190"/>
      <c r="C414" s="189"/>
      <c r="D414" s="189"/>
      <c r="E414" s="189"/>
      <c r="F414" s="189"/>
      <c r="G414" s="189"/>
      <c r="H414" s="189"/>
      <c r="I414" s="189"/>
      <c r="J414" s="189"/>
      <c r="K414" s="189"/>
      <c r="L414" s="189"/>
      <c r="M414" s="189"/>
      <c r="N414" s="189"/>
      <c r="O414" s="189"/>
      <c r="P414" s="189"/>
      <c r="Q414" s="189"/>
      <c r="R414" s="189"/>
      <c r="S414" s="189"/>
      <c r="T414" s="189"/>
      <c r="U414" s="189"/>
      <c r="V414" s="189"/>
      <c r="W414" s="189"/>
      <c r="X414" s="189"/>
      <c r="Y414" s="189"/>
      <c r="Z414" s="189"/>
      <c r="AA414" s="189"/>
    </row>
    <row xmlns:x14ac="http://schemas.microsoft.com/office/spreadsheetml/2009/9/ac" r="415" ht="15.75" x14ac:dyDescent="0.25">
      <c r="A415" s="189"/>
      <c r="B415" s="190"/>
      <c r="C415" s="189"/>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189"/>
      <c r="AA415" s="189"/>
    </row>
    <row xmlns:x14ac="http://schemas.microsoft.com/office/spreadsheetml/2009/9/ac" r="416" ht="15.75" x14ac:dyDescent="0.25">
      <c r="A416" s="189"/>
      <c r="B416" s="190"/>
      <c r="C416" s="189"/>
      <c r="D416" s="189"/>
      <c r="E416" s="189"/>
      <c r="F416" s="189"/>
      <c r="G416" s="189"/>
      <c r="H416" s="189"/>
      <c r="I416" s="189"/>
      <c r="J416" s="189"/>
      <c r="K416" s="189"/>
      <c r="L416" s="189"/>
      <c r="M416" s="189"/>
      <c r="N416" s="189"/>
      <c r="O416" s="189"/>
      <c r="P416" s="189"/>
      <c r="Q416" s="189"/>
      <c r="R416" s="189"/>
      <c r="S416" s="189"/>
      <c r="T416" s="189"/>
      <c r="U416" s="189"/>
      <c r="V416" s="189"/>
      <c r="W416" s="189"/>
      <c r="X416" s="189"/>
      <c r="Y416" s="189"/>
      <c r="Z416" s="189"/>
      <c r="AA416" s="189"/>
    </row>
    <row xmlns:x14ac="http://schemas.microsoft.com/office/spreadsheetml/2009/9/ac" r="417" ht="15.75" x14ac:dyDescent="0.25">
      <c r="A417" s="189"/>
      <c r="B417" s="190"/>
      <c r="C417" s="189"/>
      <c r="D417" s="189"/>
      <c r="E417" s="189"/>
      <c r="F417" s="189"/>
      <c r="G417" s="189"/>
      <c r="H417" s="189"/>
      <c r="I417" s="189"/>
      <c r="J417" s="189"/>
      <c r="K417" s="189"/>
      <c r="L417" s="189"/>
      <c r="M417" s="189"/>
      <c r="N417" s="189"/>
      <c r="O417" s="189"/>
      <c r="P417" s="189"/>
      <c r="Q417" s="189"/>
      <c r="R417" s="189"/>
      <c r="S417" s="189"/>
      <c r="T417" s="189"/>
      <c r="U417" s="189"/>
      <c r="V417" s="189"/>
      <c r="W417" s="189"/>
      <c r="X417" s="189"/>
      <c r="Y417" s="189"/>
      <c r="Z417" s="189"/>
      <c r="AA417" s="189"/>
    </row>
    <row xmlns:x14ac="http://schemas.microsoft.com/office/spreadsheetml/2009/9/ac" r="418" ht="15.75" x14ac:dyDescent="0.25">
      <c r="A418" s="189"/>
      <c r="B418" s="190"/>
      <c r="C418" s="189"/>
      <c r="D418" s="189"/>
      <c r="E418" s="189"/>
      <c r="F418" s="189"/>
      <c r="G418" s="189"/>
      <c r="H418" s="189"/>
      <c r="I418" s="189"/>
      <c r="J418" s="189"/>
      <c r="K418" s="189"/>
      <c r="L418" s="189"/>
      <c r="M418" s="189"/>
      <c r="N418" s="189"/>
      <c r="O418" s="189"/>
      <c r="P418" s="189"/>
      <c r="Q418" s="189"/>
      <c r="R418" s="189"/>
      <c r="S418" s="189"/>
      <c r="T418" s="189"/>
      <c r="U418" s="189"/>
      <c r="V418" s="189"/>
      <c r="W418" s="189"/>
      <c r="X418" s="189"/>
      <c r="Y418" s="189"/>
      <c r="Z418" s="189"/>
      <c r="AA418" s="189"/>
    </row>
    <row xmlns:x14ac="http://schemas.microsoft.com/office/spreadsheetml/2009/9/ac" r="419" ht="15.75" x14ac:dyDescent="0.25">
      <c r="A419" s="189"/>
      <c r="B419" s="190"/>
      <c r="C419" s="189"/>
      <c r="D419" s="189"/>
      <c r="E419" s="189"/>
      <c r="F419" s="189"/>
      <c r="G419" s="189"/>
      <c r="H419" s="189"/>
      <c r="I419" s="189"/>
      <c r="J419" s="189"/>
      <c r="K419" s="189"/>
      <c r="L419" s="189"/>
      <c r="M419" s="189"/>
      <c r="N419" s="189"/>
      <c r="O419" s="189"/>
      <c r="P419" s="189"/>
      <c r="Q419" s="189"/>
      <c r="R419" s="189"/>
      <c r="S419" s="189"/>
      <c r="T419" s="189"/>
      <c r="U419" s="189"/>
      <c r="V419" s="189"/>
      <c r="W419" s="189"/>
      <c r="X419" s="189"/>
      <c r="Y419" s="189"/>
      <c r="Z419" s="189"/>
      <c r="AA419" s="189"/>
    </row>
    <row xmlns:x14ac="http://schemas.microsoft.com/office/spreadsheetml/2009/9/ac" r="420" ht="15.75" x14ac:dyDescent="0.25">
      <c r="A420" s="189"/>
      <c r="B420" s="190"/>
      <c r="C420" s="189"/>
      <c r="D420" s="189"/>
      <c r="E420" s="189"/>
      <c r="F420" s="189"/>
      <c r="G420" s="189"/>
      <c r="H420" s="189"/>
      <c r="I420" s="189"/>
      <c r="J420" s="189"/>
      <c r="K420" s="189"/>
      <c r="L420" s="189"/>
      <c r="M420" s="189"/>
      <c r="N420" s="189"/>
      <c r="O420" s="189"/>
      <c r="P420" s="189"/>
      <c r="Q420" s="189"/>
      <c r="R420" s="189"/>
      <c r="S420" s="189"/>
      <c r="T420" s="189"/>
      <c r="U420" s="189"/>
      <c r="V420" s="189"/>
      <c r="W420" s="189"/>
      <c r="X420" s="189"/>
      <c r="Y420" s="189"/>
      <c r="Z420" s="189"/>
      <c r="AA420" s="189"/>
    </row>
    <row xmlns:x14ac="http://schemas.microsoft.com/office/spreadsheetml/2009/9/ac" r="421" ht="15.75" x14ac:dyDescent="0.25">
      <c r="A421" s="189"/>
      <c r="B421" s="190"/>
      <c r="C421" s="189"/>
      <c r="D421" s="189"/>
      <c r="E421" s="189"/>
      <c r="F421" s="189"/>
      <c r="G421" s="189"/>
      <c r="H421" s="189"/>
      <c r="I421" s="189"/>
      <c r="J421" s="189"/>
      <c r="K421" s="189"/>
      <c r="L421" s="189"/>
      <c r="M421" s="189"/>
      <c r="N421" s="189"/>
      <c r="O421" s="189"/>
      <c r="P421" s="189"/>
      <c r="Q421" s="189"/>
      <c r="R421" s="189"/>
      <c r="S421" s="189"/>
      <c r="T421" s="189"/>
      <c r="U421" s="189"/>
      <c r="V421" s="189"/>
      <c r="W421" s="189"/>
      <c r="X421" s="189"/>
      <c r="Y421" s="189"/>
      <c r="Z421" s="189"/>
      <c r="AA421" s="189"/>
    </row>
    <row xmlns:x14ac="http://schemas.microsoft.com/office/spreadsheetml/2009/9/ac" r="422" ht="15.75" x14ac:dyDescent="0.25">
      <c r="A422" s="189"/>
      <c r="B422" s="190"/>
      <c r="C422" s="189"/>
      <c r="D422" s="189"/>
      <c r="E422" s="189"/>
      <c r="F422" s="189"/>
      <c r="G422" s="189"/>
      <c r="H422" s="189"/>
      <c r="I422" s="189"/>
      <c r="J422" s="189"/>
      <c r="K422" s="189"/>
      <c r="L422" s="189"/>
      <c r="M422" s="189"/>
      <c r="N422" s="189"/>
      <c r="O422" s="189"/>
      <c r="P422" s="189"/>
      <c r="Q422" s="189"/>
      <c r="R422" s="189"/>
      <c r="S422" s="189"/>
      <c r="T422" s="189"/>
      <c r="U422" s="189"/>
      <c r="V422" s="189"/>
      <c r="W422" s="189"/>
      <c r="X422" s="189"/>
      <c r="Y422" s="189"/>
      <c r="Z422" s="189"/>
      <c r="AA422" s="189"/>
    </row>
    <row xmlns:x14ac="http://schemas.microsoft.com/office/spreadsheetml/2009/9/ac" r="423" ht="15.75" x14ac:dyDescent="0.25">
      <c r="A423" s="189"/>
      <c r="B423" s="190"/>
      <c r="C423" s="189"/>
      <c r="D423" s="189"/>
      <c r="E423" s="189"/>
      <c r="F423" s="189"/>
      <c r="G423" s="189"/>
      <c r="H423" s="189"/>
      <c r="I423" s="189"/>
      <c r="J423" s="189"/>
      <c r="K423" s="189"/>
      <c r="L423" s="189"/>
      <c r="M423" s="189"/>
      <c r="N423" s="189"/>
      <c r="O423" s="189"/>
      <c r="P423" s="189"/>
      <c r="Q423" s="189"/>
      <c r="R423" s="189"/>
      <c r="S423" s="189"/>
      <c r="T423" s="189"/>
      <c r="U423" s="189"/>
      <c r="V423" s="189"/>
      <c r="W423" s="189"/>
      <c r="X423" s="189"/>
      <c r="Y423" s="189"/>
      <c r="Z423" s="189"/>
      <c r="AA423" s="189"/>
    </row>
    <row xmlns:x14ac="http://schemas.microsoft.com/office/spreadsheetml/2009/9/ac" r="424" ht="15.75" x14ac:dyDescent="0.25">
      <c r="A424" s="189"/>
      <c r="B424" s="190"/>
      <c r="C424" s="189"/>
      <c r="D424" s="189"/>
      <c r="E424" s="189"/>
      <c r="F424" s="189"/>
      <c r="G424" s="189"/>
      <c r="H424" s="189"/>
      <c r="I424" s="189"/>
      <c r="J424" s="189"/>
      <c r="K424" s="189"/>
      <c r="L424" s="189"/>
      <c r="M424" s="189"/>
      <c r="N424" s="189"/>
      <c r="O424" s="189"/>
      <c r="P424" s="189"/>
      <c r="Q424" s="189"/>
      <c r="R424" s="189"/>
      <c r="S424" s="189"/>
      <c r="T424" s="189"/>
      <c r="U424" s="189"/>
      <c r="V424" s="189"/>
      <c r="W424" s="189"/>
      <c r="X424" s="189"/>
      <c r="Y424" s="189"/>
      <c r="Z424" s="189"/>
      <c r="AA424" s="189"/>
    </row>
    <row xmlns:x14ac="http://schemas.microsoft.com/office/spreadsheetml/2009/9/ac" r="425" ht="15.75" x14ac:dyDescent="0.25">
      <c r="A425" s="189"/>
      <c r="B425" s="190"/>
      <c r="C425" s="189"/>
      <c r="D425" s="189"/>
      <c r="E425" s="189"/>
      <c r="F425" s="189"/>
      <c r="G425" s="189"/>
      <c r="H425" s="189"/>
      <c r="I425" s="189"/>
      <c r="J425" s="189"/>
      <c r="K425" s="189"/>
      <c r="L425" s="189"/>
      <c r="M425" s="189"/>
      <c r="N425" s="189"/>
      <c r="O425" s="189"/>
      <c r="P425" s="189"/>
      <c r="Q425" s="189"/>
      <c r="R425" s="189"/>
      <c r="S425" s="189"/>
      <c r="T425" s="189"/>
      <c r="U425" s="189"/>
      <c r="V425" s="189"/>
      <c r="W425" s="189"/>
      <c r="X425" s="189"/>
      <c r="Y425" s="189"/>
      <c r="Z425" s="189"/>
      <c r="AA425" s="189"/>
    </row>
    <row xmlns:x14ac="http://schemas.microsoft.com/office/spreadsheetml/2009/9/ac" r="426" ht="15.75" x14ac:dyDescent="0.25">
      <c r="A426" s="189"/>
      <c r="B426" s="190"/>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c r="Y426" s="189"/>
      <c r="Z426" s="189"/>
      <c r="AA426" s="189"/>
    </row>
    <row xmlns:x14ac="http://schemas.microsoft.com/office/spreadsheetml/2009/9/ac" r="427" ht="15.75" x14ac:dyDescent="0.25">
      <c r="A427" s="189"/>
      <c r="B427" s="190"/>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c r="Y427" s="189"/>
      <c r="Z427" s="189"/>
      <c r="AA427" s="189"/>
    </row>
    <row xmlns:x14ac="http://schemas.microsoft.com/office/spreadsheetml/2009/9/ac" r="428" ht="15.75" x14ac:dyDescent="0.25">
      <c r="A428" s="189"/>
      <c r="B428" s="190"/>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c r="AA428" s="189"/>
    </row>
    <row xmlns:x14ac="http://schemas.microsoft.com/office/spreadsheetml/2009/9/ac" r="429" ht="15.75" x14ac:dyDescent="0.25">
      <c r="A429" s="189"/>
      <c r="B429" s="190"/>
      <c r="C429" s="189"/>
      <c r="D429" s="189"/>
      <c r="E429" s="189"/>
      <c r="F429" s="189"/>
      <c r="G429" s="189"/>
      <c r="H429" s="189"/>
      <c r="I429" s="189"/>
      <c r="J429" s="189"/>
      <c r="K429" s="189"/>
      <c r="L429" s="189"/>
      <c r="M429" s="189"/>
      <c r="N429" s="189"/>
      <c r="O429" s="189"/>
      <c r="P429" s="189"/>
      <c r="Q429" s="189"/>
      <c r="R429" s="189"/>
      <c r="S429" s="189"/>
      <c r="T429" s="189"/>
      <c r="U429" s="189"/>
      <c r="V429" s="189"/>
      <c r="W429" s="189"/>
      <c r="X429" s="189"/>
      <c r="Y429" s="189"/>
      <c r="Z429" s="189"/>
      <c r="AA429" s="189"/>
    </row>
    <row xmlns:x14ac="http://schemas.microsoft.com/office/spreadsheetml/2009/9/ac" r="430" ht="15.75" x14ac:dyDescent="0.25">
      <c r="A430" s="189"/>
      <c r="B430" s="190"/>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row>
    <row xmlns:x14ac="http://schemas.microsoft.com/office/spreadsheetml/2009/9/ac" r="431" ht="15.75" x14ac:dyDescent="0.25">
      <c r="A431" s="189"/>
      <c r="B431" s="190"/>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c r="Y431" s="189"/>
      <c r="Z431" s="189"/>
      <c r="AA431" s="189"/>
    </row>
    <row xmlns:x14ac="http://schemas.microsoft.com/office/spreadsheetml/2009/9/ac" r="432" ht="15.75" x14ac:dyDescent="0.25">
      <c r="A432" s="189"/>
      <c r="B432" s="190"/>
      <c r="C432" s="189"/>
      <c r="D432" s="189"/>
      <c r="E432" s="189"/>
      <c r="F432" s="189"/>
      <c r="G432" s="189"/>
      <c r="H432" s="189"/>
      <c r="I432" s="189"/>
      <c r="J432" s="189"/>
      <c r="K432" s="189"/>
      <c r="L432" s="189"/>
      <c r="M432" s="189"/>
      <c r="N432" s="189"/>
      <c r="O432" s="189"/>
      <c r="P432" s="189"/>
      <c r="Q432" s="189"/>
      <c r="R432" s="189"/>
      <c r="S432" s="189"/>
      <c r="T432" s="189"/>
      <c r="U432" s="189"/>
      <c r="V432" s="189"/>
      <c r="W432" s="189"/>
      <c r="X432" s="189"/>
      <c r="Y432" s="189"/>
      <c r="Z432" s="189"/>
      <c r="AA432" s="189"/>
    </row>
    <row xmlns:x14ac="http://schemas.microsoft.com/office/spreadsheetml/2009/9/ac" r="433" ht="15.75" x14ac:dyDescent="0.25">
      <c r="A433" s="189"/>
      <c r="B433" s="190"/>
      <c r="C433" s="189"/>
      <c r="D433" s="189"/>
      <c r="E433" s="189"/>
      <c r="F433" s="189"/>
      <c r="G433" s="189"/>
      <c r="H433" s="189"/>
      <c r="I433" s="189"/>
      <c r="J433" s="189"/>
      <c r="K433" s="189"/>
      <c r="L433" s="189"/>
      <c r="M433" s="189"/>
      <c r="N433" s="189"/>
      <c r="O433" s="189"/>
      <c r="P433" s="189"/>
      <c r="Q433" s="189"/>
      <c r="R433" s="189"/>
      <c r="S433" s="189"/>
      <c r="T433" s="189"/>
      <c r="U433" s="189"/>
      <c r="V433" s="189"/>
      <c r="W433" s="189"/>
      <c r="X433" s="189"/>
      <c r="Y433" s="189"/>
      <c r="Z433" s="189"/>
      <c r="AA433" s="189"/>
    </row>
    <row xmlns:x14ac="http://schemas.microsoft.com/office/spreadsheetml/2009/9/ac" r="434" ht="15.75" x14ac:dyDescent="0.25">
      <c r="A434" s="189"/>
      <c r="B434" s="190"/>
      <c r="C434" s="189"/>
      <c r="D434" s="189"/>
      <c r="E434" s="189"/>
      <c r="F434" s="189"/>
      <c r="G434" s="189"/>
      <c r="H434" s="189"/>
      <c r="I434" s="189"/>
      <c r="J434" s="189"/>
      <c r="K434" s="189"/>
      <c r="L434" s="189"/>
      <c r="M434" s="189"/>
      <c r="N434" s="189"/>
      <c r="O434" s="189"/>
      <c r="P434" s="189"/>
      <c r="Q434" s="189"/>
      <c r="R434" s="189"/>
      <c r="S434" s="189"/>
      <c r="T434" s="189"/>
      <c r="U434" s="189"/>
      <c r="V434" s="189"/>
      <c r="W434" s="189"/>
      <c r="X434" s="189"/>
      <c r="Y434" s="189"/>
      <c r="Z434" s="189"/>
      <c r="AA434" s="189"/>
    </row>
    <row xmlns:x14ac="http://schemas.microsoft.com/office/spreadsheetml/2009/9/ac" r="435" ht="15.75" x14ac:dyDescent="0.25">
      <c r="A435" s="189"/>
      <c r="B435" s="190"/>
      <c r="C435" s="189"/>
      <c r="D435" s="189"/>
      <c r="E435" s="189"/>
      <c r="F435" s="189"/>
      <c r="G435" s="189"/>
      <c r="H435" s="189"/>
      <c r="I435" s="189"/>
      <c r="J435" s="189"/>
      <c r="K435" s="189"/>
      <c r="L435" s="189"/>
      <c r="M435" s="189"/>
      <c r="N435" s="189"/>
      <c r="O435" s="189"/>
      <c r="P435" s="189"/>
      <c r="Q435" s="189"/>
      <c r="R435" s="189"/>
      <c r="S435" s="189"/>
      <c r="T435" s="189"/>
      <c r="U435" s="189"/>
      <c r="V435" s="189"/>
      <c r="W435" s="189"/>
      <c r="X435" s="189"/>
      <c r="Y435" s="189"/>
      <c r="Z435" s="189"/>
      <c r="AA435" s="189"/>
    </row>
    <row xmlns:x14ac="http://schemas.microsoft.com/office/spreadsheetml/2009/9/ac" r="436" ht="15.75" x14ac:dyDescent="0.25">
      <c r="A436" s="189"/>
      <c r="B436" s="190"/>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c r="Y436" s="189"/>
      <c r="Z436" s="189"/>
      <c r="AA436" s="189"/>
    </row>
    <row xmlns:x14ac="http://schemas.microsoft.com/office/spreadsheetml/2009/9/ac" r="437" ht="15.75" x14ac:dyDescent="0.25">
      <c r="A437" s="189"/>
      <c r="B437" s="190"/>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189"/>
      <c r="AA437" s="189"/>
    </row>
    <row xmlns:x14ac="http://schemas.microsoft.com/office/spreadsheetml/2009/9/ac" r="438" ht="15.75" x14ac:dyDescent="0.25">
      <c r="A438" s="189"/>
      <c r="B438" s="190"/>
      <c r="C438" s="189"/>
      <c r="D438" s="189"/>
      <c r="E438" s="189"/>
      <c r="F438" s="189"/>
      <c r="G438" s="189"/>
      <c r="H438" s="189"/>
      <c r="I438" s="189"/>
      <c r="J438" s="189"/>
      <c r="K438" s="189"/>
      <c r="L438" s="189"/>
      <c r="M438" s="189"/>
      <c r="N438" s="189"/>
      <c r="O438" s="189"/>
      <c r="P438" s="189"/>
      <c r="Q438" s="189"/>
      <c r="R438" s="189"/>
      <c r="S438" s="189"/>
      <c r="T438" s="189"/>
      <c r="U438" s="189"/>
      <c r="V438" s="189"/>
      <c r="W438" s="189"/>
      <c r="X438" s="189"/>
      <c r="Y438" s="189"/>
      <c r="Z438" s="189"/>
      <c r="AA438" s="189"/>
    </row>
    <row xmlns:x14ac="http://schemas.microsoft.com/office/spreadsheetml/2009/9/ac" r="439" ht="15.75" x14ac:dyDescent="0.25">
      <c r="A439" s="189"/>
      <c r="B439" s="190"/>
      <c r="C439" s="189"/>
      <c r="D439" s="189"/>
      <c r="E439" s="189"/>
      <c r="F439" s="189"/>
      <c r="G439" s="189"/>
      <c r="H439" s="189"/>
      <c r="I439" s="189"/>
      <c r="J439" s="189"/>
      <c r="K439" s="189"/>
      <c r="L439" s="189"/>
      <c r="M439" s="189"/>
      <c r="N439" s="189"/>
      <c r="O439" s="189"/>
      <c r="P439" s="189"/>
      <c r="Q439" s="189"/>
      <c r="R439" s="189"/>
      <c r="S439" s="189"/>
      <c r="T439" s="189"/>
      <c r="U439" s="189"/>
      <c r="V439" s="189"/>
      <c r="W439" s="189"/>
      <c r="X439" s="189"/>
      <c r="Y439" s="189"/>
      <c r="Z439" s="189"/>
      <c r="AA439" s="189"/>
    </row>
    <row xmlns:x14ac="http://schemas.microsoft.com/office/spreadsheetml/2009/9/ac" r="440" ht="15.75" x14ac:dyDescent="0.25">
      <c r="A440" s="189"/>
      <c r="B440" s="190"/>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c r="Y440" s="189"/>
      <c r="Z440" s="189"/>
      <c r="AA440" s="189"/>
    </row>
    <row xmlns:x14ac="http://schemas.microsoft.com/office/spreadsheetml/2009/9/ac" r="441" ht="15.75" x14ac:dyDescent="0.25">
      <c r="A441" s="189"/>
      <c r="B441" s="190"/>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c r="Y441" s="189"/>
      <c r="Z441" s="189"/>
      <c r="AA441" s="189"/>
    </row>
    <row xmlns:x14ac="http://schemas.microsoft.com/office/spreadsheetml/2009/9/ac" r="442" ht="15.75" x14ac:dyDescent="0.25">
      <c r="A442" s="189"/>
      <c r="B442" s="190"/>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c r="Y442" s="189"/>
      <c r="Z442" s="189"/>
      <c r="AA442" s="189"/>
    </row>
    <row xmlns:x14ac="http://schemas.microsoft.com/office/spreadsheetml/2009/9/ac" r="443" ht="15.75" x14ac:dyDescent="0.25">
      <c r="A443" s="189"/>
      <c r="B443" s="190"/>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c r="Y443" s="189"/>
      <c r="Z443" s="189"/>
      <c r="AA443" s="189"/>
    </row>
    <row xmlns:x14ac="http://schemas.microsoft.com/office/spreadsheetml/2009/9/ac" r="444" ht="15.75" x14ac:dyDescent="0.25">
      <c r="A444" s="189"/>
      <c r="B444" s="190"/>
      <c r="C444" s="189"/>
      <c r="D444" s="189"/>
      <c r="E444" s="189"/>
      <c r="F444" s="189"/>
      <c r="G444" s="189"/>
      <c r="H444" s="189"/>
      <c r="I444" s="189"/>
      <c r="J444" s="189"/>
      <c r="K444" s="189"/>
      <c r="L444" s="189"/>
      <c r="M444" s="189"/>
      <c r="N444" s="189"/>
      <c r="O444" s="189"/>
      <c r="P444" s="189"/>
      <c r="Q444" s="189"/>
      <c r="R444" s="189"/>
      <c r="S444" s="189"/>
      <c r="T444" s="189"/>
      <c r="U444" s="189"/>
      <c r="V444" s="189"/>
      <c r="W444" s="189"/>
      <c r="X444" s="189"/>
      <c r="Y444" s="189"/>
      <c r="Z444" s="189"/>
      <c r="AA444" s="189"/>
    </row>
    <row xmlns:x14ac="http://schemas.microsoft.com/office/spreadsheetml/2009/9/ac" r="445" ht="15.75" x14ac:dyDescent="0.25">
      <c r="A445" s="189"/>
      <c r="B445" s="190"/>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c r="Y445" s="189"/>
      <c r="Z445" s="189"/>
      <c r="AA445" s="189"/>
    </row>
    <row xmlns:x14ac="http://schemas.microsoft.com/office/spreadsheetml/2009/9/ac" r="446" ht="15.75" x14ac:dyDescent="0.25">
      <c r="A446" s="189"/>
      <c r="B446" s="190"/>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c r="Y446" s="189"/>
      <c r="Z446" s="189"/>
      <c r="AA446" s="189"/>
    </row>
    <row xmlns:x14ac="http://schemas.microsoft.com/office/spreadsheetml/2009/9/ac" r="447" ht="15.75" x14ac:dyDescent="0.25">
      <c r="A447" s="189"/>
      <c r="B447" s="190"/>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c r="AA447" s="189"/>
    </row>
    <row xmlns:x14ac="http://schemas.microsoft.com/office/spreadsheetml/2009/9/ac" r="448" ht="15.75" x14ac:dyDescent="0.25">
      <c r="A448" s="189"/>
      <c r="B448" s="190"/>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c r="Y448" s="189"/>
      <c r="Z448" s="189"/>
      <c r="AA448" s="189"/>
    </row>
    <row xmlns:x14ac="http://schemas.microsoft.com/office/spreadsheetml/2009/9/ac" r="449" ht="15.75" x14ac:dyDescent="0.25">
      <c r="A449" s="189"/>
      <c r="B449" s="190"/>
      <c r="C449" s="189"/>
      <c r="D449" s="189"/>
      <c r="E449" s="189"/>
      <c r="F449" s="189"/>
      <c r="G449" s="189"/>
      <c r="H449" s="189"/>
      <c r="I449" s="189"/>
      <c r="J449" s="189"/>
      <c r="K449" s="189"/>
      <c r="L449" s="189"/>
      <c r="M449" s="189"/>
      <c r="N449" s="189"/>
      <c r="O449" s="189"/>
      <c r="P449" s="189"/>
      <c r="Q449" s="189"/>
      <c r="R449" s="189"/>
      <c r="S449" s="189"/>
      <c r="T449" s="189"/>
      <c r="U449" s="189"/>
      <c r="V449" s="189"/>
      <c r="W449" s="189"/>
      <c r="X449" s="189"/>
      <c r="Y449" s="189"/>
      <c r="Z449" s="189"/>
      <c r="AA449" s="189"/>
    </row>
    <row xmlns:x14ac="http://schemas.microsoft.com/office/spreadsheetml/2009/9/ac" r="450" ht="15.75" x14ac:dyDescent="0.25">
      <c r="A450" s="189"/>
      <c r="B450" s="190"/>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c r="Y450" s="189"/>
      <c r="Z450" s="189"/>
      <c r="AA450" s="189"/>
    </row>
    <row xmlns:x14ac="http://schemas.microsoft.com/office/spreadsheetml/2009/9/ac" r="451" ht="15.75" x14ac:dyDescent="0.25">
      <c r="A451" s="189"/>
      <c r="B451" s="190"/>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c r="Y451" s="189"/>
      <c r="Z451" s="189"/>
      <c r="AA451" s="189"/>
    </row>
    <row xmlns:x14ac="http://schemas.microsoft.com/office/spreadsheetml/2009/9/ac" r="452" ht="15.75" x14ac:dyDescent="0.25">
      <c r="A452" s="189"/>
      <c r="B452" s="190"/>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c r="Y452" s="189"/>
      <c r="Z452" s="189"/>
      <c r="AA452" s="189"/>
    </row>
    <row xmlns:x14ac="http://schemas.microsoft.com/office/spreadsheetml/2009/9/ac" r="453" ht="15.75" x14ac:dyDescent="0.25">
      <c r="A453" s="189"/>
      <c r="B453" s="190"/>
      <c r="C453" s="189"/>
      <c r="D453" s="189"/>
      <c r="E453" s="189"/>
      <c r="F453" s="189"/>
      <c r="G453" s="189"/>
      <c r="H453" s="189"/>
      <c r="I453" s="189"/>
      <c r="J453" s="189"/>
      <c r="K453" s="189"/>
      <c r="L453" s="189"/>
      <c r="M453" s="189"/>
      <c r="N453" s="189"/>
      <c r="O453" s="189"/>
      <c r="P453" s="189"/>
      <c r="Q453" s="189"/>
      <c r="R453" s="189"/>
      <c r="S453" s="189"/>
      <c r="T453" s="189"/>
      <c r="U453" s="189"/>
      <c r="V453" s="189"/>
      <c r="W453" s="189"/>
      <c r="X453" s="189"/>
      <c r="Y453" s="189"/>
      <c r="Z453" s="189"/>
      <c r="AA453" s="189"/>
    </row>
    <row xmlns:x14ac="http://schemas.microsoft.com/office/spreadsheetml/2009/9/ac" r="454" ht="15.75" x14ac:dyDescent="0.25">
      <c r="A454" s="189"/>
      <c r="B454" s="190"/>
      <c r="C454" s="189"/>
      <c r="D454" s="189"/>
      <c r="E454" s="189"/>
      <c r="F454" s="189"/>
      <c r="G454" s="189"/>
      <c r="H454" s="189"/>
      <c r="I454" s="189"/>
      <c r="J454" s="189"/>
      <c r="K454" s="189"/>
      <c r="L454" s="189"/>
      <c r="M454" s="189"/>
      <c r="N454" s="189"/>
      <c r="O454" s="189"/>
      <c r="P454" s="189"/>
      <c r="Q454" s="189"/>
      <c r="R454" s="189"/>
      <c r="S454" s="189"/>
      <c r="T454" s="189"/>
      <c r="U454" s="189"/>
      <c r="V454" s="189"/>
      <c r="W454" s="189"/>
      <c r="X454" s="189"/>
      <c r="Y454" s="189"/>
      <c r="Z454" s="189"/>
      <c r="AA454" s="189"/>
    </row>
    <row xmlns:x14ac="http://schemas.microsoft.com/office/spreadsheetml/2009/9/ac" r="455" ht="15.75" x14ac:dyDescent="0.25">
      <c r="A455" s="189"/>
      <c r="B455" s="190"/>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c r="Y455" s="189"/>
      <c r="Z455" s="189"/>
      <c r="AA455" s="189"/>
    </row>
    <row xmlns:x14ac="http://schemas.microsoft.com/office/spreadsheetml/2009/9/ac" r="456" ht="15.75" x14ac:dyDescent="0.25">
      <c r="A456" s="189"/>
      <c r="B456" s="190"/>
      <c r="C456" s="189"/>
      <c r="D456" s="189"/>
      <c r="E456" s="189"/>
      <c r="F456" s="189"/>
      <c r="G456" s="189"/>
      <c r="H456" s="189"/>
      <c r="I456" s="189"/>
      <c r="J456" s="189"/>
      <c r="K456" s="189"/>
      <c r="L456" s="189"/>
      <c r="M456" s="189"/>
      <c r="N456" s="189"/>
      <c r="O456" s="189"/>
      <c r="P456" s="189"/>
      <c r="Q456" s="189"/>
      <c r="R456" s="189"/>
      <c r="S456" s="189"/>
      <c r="T456" s="189"/>
      <c r="U456" s="189"/>
      <c r="V456" s="189"/>
      <c r="W456" s="189"/>
      <c r="X456" s="189"/>
      <c r="Y456" s="189"/>
      <c r="Z456" s="189"/>
      <c r="AA456" s="189"/>
    </row>
    <row xmlns:x14ac="http://schemas.microsoft.com/office/spreadsheetml/2009/9/ac" r="457" ht="15.75" x14ac:dyDescent="0.25">
      <c r="A457" s="189"/>
      <c r="B457" s="190"/>
      <c r="C457" s="189"/>
      <c r="D457" s="189"/>
      <c r="E457" s="189"/>
      <c r="F457" s="189"/>
      <c r="G457" s="189"/>
      <c r="H457" s="189"/>
      <c r="I457" s="189"/>
      <c r="J457" s="189"/>
      <c r="K457" s="189"/>
      <c r="L457" s="189"/>
      <c r="M457" s="189"/>
      <c r="N457" s="189"/>
      <c r="O457" s="189"/>
      <c r="P457" s="189"/>
      <c r="Q457" s="189"/>
      <c r="R457" s="189"/>
      <c r="S457" s="189"/>
      <c r="T457" s="189"/>
      <c r="U457" s="189"/>
      <c r="V457" s="189"/>
      <c r="W457" s="189"/>
      <c r="X457" s="189"/>
      <c r="Y457" s="189"/>
      <c r="Z457" s="189"/>
      <c r="AA457" s="189"/>
    </row>
    <row xmlns:x14ac="http://schemas.microsoft.com/office/spreadsheetml/2009/9/ac" r="458" ht="15.75" x14ac:dyDescent="0.25">
      <c r="A458" s="189"/>
      <c r="B458" s="190"/>
      <c r="C458" s="189"/>
      <c r="D458" s="189"/>
      <c r="E458" s="189"/>
      <c r="F458" s="189"/>
      <c r="G458" s="189"/>
      <c r="H458" s="189"/>
      <c r="I458" s="189"/>
      <c r="J458" s="189"/>
      <c r="K458" s="189"/>
      <c r="L458" s="189"/>
      <c r="M458" s="189"/>
      <c r="N458" s="189"/>
      <c r="O458" s="189"/>
      <c r="P458" s="189"/>
      <c r="Q458" s="189"/>
      <c r="R458" s="189"/>
      <c r="S458" s="189"/>
      <c r="T458" s="189"/>
      <c r="U458" s="189"/>
      <c r="V458" s="189"/>
      <c r="W458" s="189"/>
      <c r="X458" s="189"/>
      <c r="Y458" s="189"/>
      <c r="Z458" s="189"/>
      <c r="AA458" s="189"/>
    </row>
    <row xmlns:x14ac="http://schemas.microsoft.com/office/spreadsheetml/2009/9/ac" r="459" ht="15.75" x14ac:dyDescent="0.25">
      <c r="A459" s="189"/>
      <c r="B459" s="190"/>
      <c r="C459" s="189"/>
      <c r="D459" s="189"/>
      <c r="E459" s="189"/>
      <c r="F459" s="189"/>
      <c r="G459" s="189"/>
      <c r="H459" s="189"/>
      <c r="I459" s="189"/>
      <c r="J459" s="189"/>
      <c r="K459" s="189"/>
      <c r="L459" s="189"/>
      <c r="M459" s="189"/>
      <c r="N459" s="189"/>
      <c r="O459" s="189"/>
      <c r="P459" s="189"/>
      <c r="Q459" s="189"/>
      <c r="R459" s="189"/>
      <c r="S459" s="189"/>
      <c r="T459" s="189"/>
      <c r="U459" s="189"/>
      <c r="V459" s="189"/>
      <c r="W459" s="189"/>
      <c r="X459" s="189"/>
      <c r="Y459" s="189"/>
      <c r="Z459" s="189"/>
      <c r="AA459" s="189"/>
    </row>
    <row xmlns:x14ac="http://schemas.microsoft.com/office/spreadsheetml/2009/9/ac" r="460" ht="15.75" x14ac:dyDescent="0.25">
      <c r="A460" s="189"/>
      <c r="B460" s="190"/>
      <c r="C460" s="189"/>
      <c r="D460" s="189"/>
      <c r="E460" s="189"/>
      <c r="F460" s="189"/>
      <c r="G460" s="189"/>
      <c r="H460" s="189"/>
      <c r="I460" s="189"/>
      <c r="J460" s="189"/>
      <c r="K460" s="189"/>
      <c r="L460" s="189"/>
      <c r="M460" s="189"/>
      <c r="N460" s="189"/>
      <c r="O460" s="189"/>
      <c r="P460" s="189"/>
      <c r="Q460" s="189"/>
      <c r="R460" s="189"/>
      <c r="S460" s="189"/>
      <c r="T460" s="189"/>
      <c r="U460" s="189"/>
      <c r="V460" s="189"/>
      <c r="W460" s="189"/>
      <c r="X460" s="189"/>
      <c r="Y460" s="189"/>
      <c r="Z460" s="189"/>
      <c r="AA460" s="189"/>
    </row>
    <row xmlns:x14ac="http://schemas.microsoft.com/office/spreadsheetml/2009/9/ac" r="461" ht="15.75" x14ac:dyDescent="0.25">
      <c r="A461" s="189"/>
      <c r="B461" s="190"/>
      <c r="C461" s="189"/>
      <c r="D461" s="189"/>
      <c r="E461" s="189"/>
      <c r="F461" s="189"/>
      <c r="G461" s="189"/>
      <c r="H461" s="189"/>
      <c r="I461" s="189"/>
      <c r="J461" s="189"/>
      <c r="K461" s="189"/>
      <c r="L461" s="189"/>
      <c r="M461" s="189"/>
      <c r="N461" s="189"/>
      <c r="O461" s="189"/>
      <c r="P461" s="189"/>
      <c r="Q461" s="189"/>
      <c r="R461" s="189"/>
      <c r="S461" s="189"/>
      <c r="T461" s="189"/>
      <c r="U461" s="189"/>
      <c r="V461" s="189"/>
      <c r="W461" s="189"/>
      <c r="X461" s="189"/>
      <c r="Y461" s="189"/>
      <c r="Z461" s="189"/>
      <c r="AA461" s="189"/>
    </row>
    <row xmlns:x14ac="http://schemas.microsoft.com/office/spreadsheetml/2009/9/ac" r="462" ht="15.75" x14ac:dyDescent="0.25">
      <c r="A462" s="189"/>
      <c r="B462" s="190"/>
      <c r="C462" s="189"/>
      <c r="D462" s="189"/>
      <c r="E462" s="189"/>
      <c r="F462" s="189"/>
      <c r="G462" s="189"/>
      <c r="H462" s="189"/>
      <c r="I462" s="189"/>
      <c r="J462" s="189"/>
      <c r="K462" s="189"/>
      <c r="L462" s="189"/>
      <c r="M462" s="189"/>
      <c r="N462" s="189"/>
      <c r="O462" s="189"/>
      <c r="P462" s="189"/>
      <c r="Q462" s="189"/>
      <c r="R462" s="189"/>
      <c r="S462" s="189"/>
      <c r="T462" s="189"/>
      <c r="U462" s="189"/>
      <c r="V462" s="189"/>
      <c r="W462" s="189"/>
      <c r="X462" s="189"/>
      <c r="Y462" s="189"/>
      <c r="Z462" s="189"/>
      <c r="AA462" s="189"/>
    </row>
    <row xmlns:x14ac="http://schemas.microsoft.com/office/spreadsheetml/2009/9/ac" r="463" ht="15.75" x14ac:dyDescent="0.25">
      <c r="A463" s="189"/>
      <c r="B463" s="190"/>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c r="Y463" s="189"/>
      <c r="Z463" s="189"/>
      <c r="AA463" s="189"/>
    </row>
    <row xmlns:x14ac="http://schemas.microsoft.com/office/spreadsheetml/2009/9/ac" r="464" ht="15.75" x14ac:dyDescent="0.25">
      <c r="A464" s="189"/>
      <c r="B464" s="190"/>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c r="Y464" s="189"/>
      <c r="Z464" s="189"/>
      <c r="AA464" s="189"/>
    </row>
    <row xmlns:x14ac="http://schemas.microsoft.com/office/spreadsheetml/2009/9/ac" r="465" ht="15.75" x14ac:dyDescent="0.25">
      <c r="A465" s="189"/>
      <c r="B465" s="190"/>
      <c r="C465" s="189"/>
      <c r="D465" s="189"/>
      <c r="E465" s="189"/>
      <c r="F465" s="189"/>
      <c r="G465" s="189"/>
      <c r="H465" s="189"/>
      <c r="I465" s="189"/>
      <c r="J465" s="189"/>
      <c r="K465" s="189"/>
      <c r="L465" s="189"/>
      <c r="M465" s="189"/>
      <c r="N465" s="189"/>
      <c r="O465" s="189"/>
      <c r="P465" s="189"/>
      <c r="Q465" s="189"/>
      <c r="R465" s="189"/>
      <c r="S465" s="189"/>
      <c r="T465" s="189"/>
      <c r="U465" s="189"/>
      <c r="V465" s="189"/>
      <c r="W465" s="189"/>
      <c r="X465" s="189"/>
      <c r="Y465" s="189"/>
      <c r="Z465" s="189"/>
      <c r="AA465" s="189"/>
    </row>
    <row xmlns:x14ac="http://schemas.microsoft.com/office/spreadsheetml/2009/9/ac" r="466" ht="15.75" x14ac:dyDescent="0.25">
      <c r="A466" s="189"/>
      <c r="B466" s="190"/>
      <c r="C466" s="189"/>
      <c r="D466" s="189"/>
      <c r="E466" s="189"/>
      <c r="F466" s="189"/>
      <c r="G466" s="189"/>
      <c r="H466" s="189"/>
      <c r="I466" s="189"/>
      <c r="J466" s="189"/>
      <c r="K466" s="189"/>
      <c r="L466" s="189"/>
      <c r="M466" s="189"/>
      <c r="N466" s="189"/>
      <c r="O466" s="189"/>
      <c r="P466" s="189"/>
      <c r="Q466" s="189"/>
      <c r="R466" s="189"/>
      <c r="S466" s="189"/>
      <c r="T466" s="189"/>
      <c r="U466" s="189"/>
      <c r="V466" s="189"/>
      <c r="W466" s="189"/>
      <c r="X466" s="189"/>
      <c r="Y466" s="189"/>
      <c r="Z466" s="189"/>
      <c r="AA466" s="189"/>
    </row>
    <row xmlns:x14ac="http://schemas.microsoft.com/office/spreadsheetml/2009/9/ac" r="467" ht="15.75" x14ac:dyDescent="0.25">
      <c r="A467" s="189"/>
      <c r="B467" s="190"/>
      <c r="C467" s="189"/>
      <c r="D467" s="189"/>
      <c r="E467" s="189"/>
      <c r="F467" s="189"/>
      <c r="G467" s="189"/>
      <c r="H467" s="189"/>
      <c r="I467" s="189"/>
      <c r="J467" s="189"/>
      <c r="K467" s="189"/>
      <c r="L467" s="189"/>
      <c r="M467" s="189"/>
      <c r="N467" s="189"/>
      <c r="O467" s="189"/>
      <c r="P467" s="189"/>
      <c r="Q467" s="189"/>
      <c r="R467" s="189"/>
      <c r="S467" s="189"/>
      <c r="T467" s="189"/>
      <c r="U467" s="189"/>
      <c r="V467" s="189"/>
      <c r="W467" s="189"/>
      <c r="X467" s="189"/>
      <c r="Y467" s="189"/>
      <c r="Z467" s="189"/>
      <c r="AA467" s="189"/>
    </row>
    <row xmlns:x14ac="http://schemas.microsoft.com/office/spreadsheetml/2009/9/ac" r="468" ht="15.75" x14ac:dyDescent="0.25">
      <c r="A468" s="189"/>
      <c r="B468" s="190"/>
      <c r="C468" s="189"/>
      <c r="D468" s="189"/>
      <c r="E468" s="189"/>
      <c r="F468" s="189"/>
      <c r="G468" s="189"/>
      <c r="H468" s="189"/>
      <c r="I468" s="189"/>
      <c r="J468" s="189"/>
      <c r="K468" s="189"/>
      <c r="L468" s="189"/>
      <c r="M468" s="189"/>
      <c r="N468" s="189"/>
      <c r="O468" s="189"/>
      <c r="P468" s="189"/>
      <c r="Q468" s="189"/>
      <c r="R468" s="189"/>
      <c r="S468" s="189"/>
      <c r="T468" s="189"/>
      <c r="U468" s="189"/>
      <c r="V468" s="189"/>
      <c r="W468" s="189"/>
      <c r="X468" s="189"/>
      <c r="Y468" s="189"/>
      <c r="Z468" s="189"/>
      <c r="AA468" s="189"/>
    </row>
    <row xmlns:x14ac="http://schemas.microsoft.com/office/spreadsheetml/2009/9/ac" r="469" ht="15.75" x14ac:dyDescent="0.25">
      <c r="A469" s="189"/>
      <c r="B469" s="190"/>
      <c r="C469" s="189"/>
      <c r="D469" s="189"/>
      <c r="E469" s="189"/>
      <c r="F469" s="189"/>
      <c r="G469" s="189"/>
      <c r="H469" s="189"/>
      <c r="I469" s="189"/>
      <c r="J469" s="189"/>
      <c r="K469" s="189"/>
      <c r="L469" s="189"/>
      <c r="M469" s="189"/>
      <c r="N469" s="189"/>
      <c r="O469" s="189"/>
      <c r="P469" s="189"/>
      <c r="Q469" s="189"/>
      <c r="R469" s="189"/>
      <c r="S469" s="189"/>
      <c r="T469" s="189"/>
      <c r="U469" s="189"/>
      <c r="V469" s="189"/>
      <c r="W469" s="189"/>
      <c r="X469" s="189"/>
      <c r="Y469" s="189"/>
      <c r="Z469" s="189"/>
      <c r="AA469" s="189"/>
    </row>
    <row xmlns:x14ac="http://schemas.microsoft.com/office/spreadsheetml/2009/9/ac" r="470" ht="15.75" x14ac:dyDescent="0.25">
      <c r="A470" s="189"/>
      <c r="B470" s="190"/>
      <c r="C470" s="189"/>
      <c r="D470" s="189"/>
      <c r="E470" s="189"/>
      <c r="F470" s="189"/>
      <c r="G470" s="189"/>
      <c r="H470" s="189"/>
      <c r="I470" s="189"/>
      <c r="J470" s="189"/>
      <c r="K470" s="189"/>
      <c r="L470" s="189"/>
      <c r="M470" s="189"/>
      <c r="N470" s="189"/>
      <c r="O470" s="189"/>
      <c r="P470" s="189"/>
      <c r="Q470" s="189"/>
      <c r="R470" s="189"/>
      <c r="S470" s="189"/>
      <c r="T470" s="189"/>
      <c r="U470" s="189"/>
      <c r="V470" s="189"/>
      <c r="W470" s="189"/>
      <c r="X470" s="189"/>
      <c r="Y470" s="189"/>
      <c r="Z470" s="189"/>
      <c r="AA470" s="189"/>
    </row>
    <row xmlns:x14ac="http://schemas.microsoft.com/office/spreadsheetml/2009/9/ac" r="471" ht="15.75" x14ac:dyDescent="0.25">
      <c r="A471" s="189"/>
      <c r="B471" s="190"/>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c r="Y471" s="189"/>
      <c r="Z471" s="189"/>
      <c r="AA471" s="189"/>
    </row>
    <row xmlns:x14ac="http://schemas.microsoft.com/office/spreadsheetml/2009/9/ac" r="472" ht="15.75" x14ac:dyDescent="0.25">
      <c r="A472" s="189"/>
      <c r="B472" s="190"/>
      <c r="C472" s="189"/>
      <c r="D472" s="189"/>
      <c r="E472" s="189"/>
      <c r="F472" s="189"/>
      <c r="G472" s="189"/>
      <c r="H472" s="189"/>
      <c r="I472" s="189"/>
      <c r="J472" s="189"/>
      <c r="K472" s="189"/>
      <c r="L472" s="189"/>
      <c r="M472" s="189"/>
      <c r="N472" s="189"/>
      <c r="O472" s="189"/>
      <c r="P472" s="189"/>
      <c r="Q472" s="189"/>
      <c r="R472" s="189"/>
      <c r="S472" s="189"/>
      <c r="T472" s="189"/>
      <c r="U472" s="189"/>
      <c r="V472" s="189"/>
      <c r="W472" s="189"/>
      <c r="X472" s="189"/>
      <c r="Y472" s="189"/>
      <c r="Z472" s="189"/>
      <c r="AA472" s="189"/>
    </row>
    <row xmlns:x14ac="http://schemas.microsoft.com/office/spreadsheetml/2009/9/ac" r="473" ht="15.75" x14ac:dyDescent="0.25">
      <c r="A473" s="189"/>
      <c r="B473" s="190"/>
      <c r="C473" s="189"/>
      <c r="D473" s="189"/>
      <c r="E473" s="189"/>
      <c r="F473" s="189"/>
      <c r="G473" s="189"/>
      <c r="H473" s="189"/>
      <c r="I473" s="189"/>
      <c r="J473" s="189"/>
      <c r="K473" s="189"/>
      <c r="L473" s="189"/>
      <c r="M473" s="189"/>
      <c r="N473" s="189"/>
      <c r="O473" s="189"/>
      <c r="P473" s="189"/>
      <c r="Q473" s="189"/>
      <c r="R473" s="189"/>
      <c r="S473" s="189"/>
      <c r="T473" s="189"/>
      <c r="U473" s="189"/>
      <c r="V473" s="189"/>
      <c r="W473" s="189"/>
      <c r="X473" s="189"/>
      <c r="Y473" s="189"/>
      <c r="Z473" s="189"/>
      <c r="AA473" s="189"/>
    </row>
    <row xmlns:x14ac="http://schemas.microsoft.com/office/spreadsheetml/2009/9/ac" r="474" ht="15.75" x14ac:dyDescent="0.25">
      <c r="A474" s="189"/>
      <c r="B474" s="190"/>
      <c r="C474" s="189"/>
      <c r="D474" s="189"/>
      <c r="E474" s="189"/>
      <c r="F474" s="189"/>
      <c r="G474" s="189"/>
      <c r="H474" s="189"/>
      <c r="I474" s="189"/>
      <c r="J474" s="189"/>
      <c r="K474" s="189"/>
      <c r="L474" s="189"/>
      <c r="M474" s="189"/>
      <c r="N474" s="189"/>
      <c r="O474" s="189"/>
      <c r="P474" s="189"/>
      <c r="Q474" s="189"/>
      <c r="R474" s="189"/>
      <c r="S474" s="189"/>
      <c r="T474" s="189"/>
      <c r="U474" s="189"/>
      <c r="V474" s="189"/>
      <c r="W474" s="189"/>
      <c r="X474" s="189"/>
      <c r="Y474" s="189"/>
      <c r="Z474" s="189"/>
      <c r="AA474" s="189"/>
    </row>
    <row xmlns:x14ac="http://schemas.microsoft.com/office/spreadsheetml/2009/9/ac" r="475" ht="15.75" x14ac:dyDescent="0.25">
      <c r="A475" s="189"/>
      <c r="B475" s="190"/>
      <c r="C475" s="189"/>
      <c r="D475" s="189"/>
      <c r="E475" s="189"/>
      <c r="F475" s="189"/>
      <c r="G475" s="189"/>
      <c r="H475" s="189"/>
      <c r="I475" s="189"/>
      <c r="J475" s="189"/>
      <c r="K475" s="189"/>
      <c r="L475" s="189"/>
      <c r="M475" s="189"/>
      <c r="N475" s="189"/>
      <c r="O475" s="189"/>
      <c r="P475" s="189"/>
      <c r="Q475" s="189"/>
      <c r="R475" s="189"/>
      <c r="S475" s="189"/>
      <c r="T475" s="189"/>
      <c r="U475" s="189"/>
      <c r="V475" s="189"/>
      <c r="W475" s="189"/>
      <c r="X475" s="189"/>
      <c r="Y475" s="189"/>
      <c r="Z475" s="189"/>
      <c r="AA475" s="189"/>
    </row>
    <row xmlns:x14ac="http://schemas.microsoft.com/office/spreadsheetml/2009/9/ac" r="476" ht="15.75" x14ac:dyDescent="0.25">
      <c r="A476" s="189"/>
      <c r="B476" s="190"/>
      <c r="C476" s="189"/>
      <c r="D476" s="189"/>
      <c r="E476" s="189"/>
      <c r="F476" s="189"/>
      <c r="G476" s="189"/>
      <c r="H476" s="189"/>
      <c r="I476" s="189"/>
      <c r="J476" s="189"/>
      <c r="K476" s="189"/>
      <c r="L476" s="189"/>
      <c r="M476" s="189"/>
      <c r="N476" s="189"/>
      <c r="O476" s="189"/>
      <c r="P476" s="189"/>
      <c r="Q476" s="189"/>
      <c r="R476" s="189"/>
      <c r="S476" s="189"/>
      <c r="T476" s="189"/>
      <c r="U476" s="189"/>
      <c r="V476" s="189"/>
      <c r="W476" s="189"/>
      <c r="X476" s="189"/>
      <c r="Y476" s="189"/>
      <c r="Z476" s="189"/>
      <c r="AA476" s="189"/>
    </row>
    <row xmlns:x14ac="http://schemas.microsoft.com/office/spreadsheetml/2009/9/ac" r="477" ht="15.75" x14ac:dyDescent="0.25">
      <c r="A477" s="189"/>
      <c r="B477" s="190"/>
      <c r="C477" s="189"/>
      <c r="D477" s="189"/>
      <c r="E477" s="189"/>
      <c r="F477" s="189"/>
      <c r="G477" s="189"/>
      <c r="H477" s="189"/>
      <c r="I477" s="189"/>
      <c r="J477" s="189"/>
      <c r="K477" s="189"/>
      <c r="L477" s="189"/>
      <c r="M477" s="189"/>
      <c r="N477" s="189"/>
      <c r="O477" s="189"/>
      <c r="P477" s="189"/>
      <c r="Q477" s="189"/>
      <c r="R477" s="189"/>
      <c r="S477" s="189"/>
      <c r="T477" s="189"/>
      <c r="U477" s="189"/>
      <c r="V477" s="189"/>
      <c r="W477" s="189"/>
      <c r="X477" s="189"/>
      <c r="Y477" s="189"/>
      <c r="Z477" s="189"/>
      <c r="AA477" s="189"/>
    </row>
    <row xmlns:x14ac="http://schemas.microsoft.com/office/spreadsheetml/2009/9/ac" r="478" ht="15.75" x14ac:dyDescent="0.25">
      <c r="A478" s="189"/>
      <c r="B478" s="190"/>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row>
    <row xmlns:x14ac="http://schemas.microsoft.com/office/spreadsheetml/2009/9/ac" r="479" ht="15.75" x14ac:dyDescent="0.25">
      <c r="A479" s="189"/>
      <c r="B479" s="190"/>
      <c r="C479" s="189"/>
      <c r="D479" s="189"/>
      <c r="E479" s="189"/>
      <c r="F479" s="189"/>
      <c r="G479" s="189"/>
      <c r="H479" s="189"/>
      <c r="I479" s="189"/>
      <c r="J479" s="189"/>
      <c r="K479" s="189"/>
      <c r="L479" s="189"/>
      <c r="M479" s="189"/>
      <c r="N479" s="189"/>
      <c r="O479" s="189"/>
      <c r="P479" s="189"/>
      <c r="Q479" s="189"/>
      <c r="R479" s="189"/>
      <c r="S479" s="189"/>
      <c r="T479" s="189"/>
      <c r="U479" s="189"/>
      <c r="V479" s="189"/>
      <c r="W479" s="189"/>
      <c r="X479" s="189"/>
      <c r="Y479" s="189"/>
      <c r="Z479" s="189"/>
      <c r="AA479" s="189"/>
    </row>
    <row xmlns:x14ac="http://schemas.microsoft.com/office/spreadsheetml/2009/9/ac" r="480" ht="15.75" x14ac:dyDescent="0.25">
      <c r="A480" s="189"/>
      <c r="B480" s="190"/>
      <c r="C480" s="189"/>
      <c r="D480" s="189"/>
      <c r="E480" s="189"/>
      <c r="F480" s="189"/>
      <c r="G480" s="189"/>
      <c r="H480" s="189"/>
      <c r="I480" s="189"/>
      <c r="J480" s="189"/>
      <c r="K480" s="189"/>
      <c r="L480" s="189"/>
      <c r="M480" s="189"/>
      <c r="N480" s="189"/>
      <c r="O480" s="189"/>
      <c r="P480" s="189"/>
      <c r="Q480" s="189"/>
      <c r="R480" s="189"/>
      <c r="S480" s="189"/>
      <c r="T480" s="189"/>
      <c r="U480" s="189"/>
      <c r="V480" s="189"/>
      <c r="W480" s="189"/>
      <c r="X480" s="189"/>
      <c r="Y480" s="189"/>
      <c r="Z480" s="189"/>
      <c r="AA480" s="189"/>
    </row>
    <row xmlns:x14ac="http://schemas.microsoft.com/office/spreadsheetml/2009/9/ac" r="481" ht="15.75" x14ac:dyDescent="0.25">
      <c r="A481" s="189"/>
      <c r="B481" s="190"/>
      <c r="C481" s="189"/>
      <c r="D481" s="189"/>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c r="AA481" s="189"/>
    </row>
    <row xmlns:x14ac="http://schemas.microsoft.com/office/spreadsheetml/2009/9/ac" r="482" ht="15.75" x14ac:dyDescent="0.25">
      <c r="A482" s="189"/>
      <c r="B482" s="190"/>
      <c r="C482" s="189"/>
      <c r="D482" s="189"/>
      <c r="E482" s="189"/>
      <c r="F482" s="189"/>
      <c r="G482" s="189"/>
      <c r="H482" s="189"/>
      <c r="I482" s="189"/>
      <c r="J482" s="189"/>
      <c r="K482" s="189"/>
      <c r="L482" s="189"/>
      <c r="M482" s="189"/>
      <c r="N482" s="189"/>
      <c r="O482" s="189"/>
      <c r="P482" s="189"/>
      <c r="Q482" s="189"/>
      <c r="R482" s="189"/>
      <c r="S482" s="189"/>
      <c r="T482" s="189"/>
      <c r="U482" s="189"/>
      <c r="V482" s="189"/>
      <c r="W482" s="189"/>
      <c r="X482" s="189"/>
      <c r="Y482" s="189"/>
      <c r="Z482" s="189"/>
      <c r="AA482" s="189"/>
    </row>
    <row xmlns:x14ac="http://schemas.microsoft.com/office/spreadsheetml/2009/9/ac" r="483" ht="15.75" x14ac:dyDescent="0.25">
      <c r="A483" s="189"/>
      <c r="B483" s="190"/>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row>
    <row xmlns:x14ac="http://schemas.microsoft.com/office/spreadsheetml/2009/9/ac" r="484" ht="15.75" x14ac:dyDescent="0.25">
      <c r="A484" s="189"/>
      <c r="B484" s="190"/>
      <c r="C484" s="189"/>
      <c r="D484" s="189"/>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c r="AA484" s="189"/>
    </row>
    <row xmlns:x14ac="http://schemas.microsoft.com/office/spreadsheetml/2009/9/ac" r="485" ht="15.75" x14ac:dyDescent="0.25">
      <c r="A485" s="189"/>
      <c r="B485" s="190"/>
      <c r="C485" s="189"/>
      <c r="D485" s="189"/>
      <c r="E485" s="189"/>
      <c r="F485" s="189"/>
      <c r="G485" s="189"/>
      <c r="H485" s="189"/>
      <c r="I485" s="189"/>
      <c r="J485" s="189"/>
      <c r="K485" s="189"/>
      <c r="L485" s="189"/>
      <c r="M485" s="189"/>
      <c r="N485" s="189"/>
      <c r="O485" s="189"/>
      <c r="P485" s="189"/>
      <c r="Q485" s="189"/>
      <c r="R485" s="189"/>
      <c r="S485" s="189"/>
      <c r="T485" s="189"/>
      <c r="U485" s="189"/>
      <c r="V485" s="189"/>
      <c r="W485" s="189"/>
      <c r="X485" s="189"/>
      <c r="Y485" s="189"/>
      <c r="Z485" s="189"/>
      <c r="AA485" s="189"/>
    </row>
    <row xmlns:x14ac="http://schemas.microsoft.com/office/spreadsheetml/2009/9/ac" r="486" ht="15.75" x14ac:dyDescent="0.25">
      <c r="A486" s="189"/>
      <c r="B486" s="190"/>
      <c r="C486" s="189"/>
      <c r="D486" s="189"/>
      <c r="E486" s="189"/>
      <c r="F486" s="189"/>
      <c r="G486" s="189"/>
      <c r="H486" s="189"/>
      <c r="I486" s="189"/>
      <c r="J486" s="189"/>
      <c r="K486" s="189"/>
      <c r="L486" s="189"/>
      <c r="M486" s="189"/>
      <c r="N486" s="189"/>
      <c r="O486" s="189"/>
      <c r="P486" s="189"/>
      <c r="Q486" s="189"/>
      <c r="R486" s="189"/>
      <c r="S486" s="189"/>
      <c r="T486" s="189"/>
      <c r="U486" s="189"/>
      <c r="V486" s="189"/>
      <c r="W486" s="189"/>
      <c r="X486" s="189"/>
      <c r="Y486" s="189"/>
      <c r="Z486" s="189"/>
      <c r="AA486" s="189"/>
    </row>
    <row xmlns:x14ac="http://schemas.microsoft.com/office/spreadsheetml/2009/9/ac" r="487" ht="15.75" x14ac:dyDescent="0.25">
      <c r="A487" s="189"/>
      <c r="B487" s="190"/>
      <c r="C487" s="189"/>
      <c r="D487" s="189"/>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c r="AA487" s="189"/>
    </row>
    <row xmlns:x14ac="http://schemas.microsoft.com/office/spreadsheetml/2009/9/ac" r="488" ht="15.75" x14ac:dyDescent="0.25">
      <c r="A488" s="189"/>
      <c r="B488" s="190"/>
      <c r="C488" s="189"/>
      <c r="D488" s="189"/>
      <c r="E488" s="189"/>
      <c r="F488" s="189"/>
      <c r="G488" s="189"/>
      <c r="H488" s="189"/>
      <c r="I488" s="189"/>
      <c r="J488" s="189"/>
      <c r="K488" s="189"/>
      <c r="L488" s="189"/>
      <c r="M488" s="189"/>
      <c r="N488" s="189"/>
      <c r="O488" s="189"/>
      <c r="P488" s="189"/>
      <c r="Q488" s="189"/>
      <c r="R488" s="189"/>
      <c r="S488" s="189"/>
      <c r="T488" s="189"/>
      <c r="U488" s="189"/>
      <c r="V488" s="189"/>
      <c r="W488" s="189"/>
      <c r="X488" s="189"/>
      <c r="Y488" s="189"/>
      <c r="Z488" s="189"/>
      <c r="AA488" s="18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997C7-B9BB-41EA-8EFD-960452B68D3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9" customWidth="true"/>
    <col min="2" max="2" width="6.5" style="220" customWidth="true"/>
    <col min="3" max="3" width="14.125" style="221" customWidth="true"/>
    <col min="4" max="4" width="9.75" style="199" customWidth="true"/>
    <col min="5" max="5" width="8" style="222" customWidth="true"/>
    <col min="6" max="6" width="8" style="223" customWidth="true"/>
    <col min="7" max="7" width="8" style="224" customWidth="true"/>
    <col min="8" max="8" width="8" style="225" customWidth="true"/>
    <col min="9" max="9" width="8" style="218" customWidth="true"/>
    <col min="10" max="10" width="8" style="226" customWidth="true"/>
    <col min="11" max="11" width="8" style="227" customWidth="true"/>
    <col min="12" max="12" width="8" style="223" customWidth="true"/>
    <col min="13" max="13" width="8" style="228" customWidth="true"/>
    <col min="14" max="14" width="8" style="229" customWidth="true"/>
    <col min="15" max="19" width="8" style="199" customWidth="true"/>
    <col min="20" max="16384" width="9" style="199"/>
  </cols>
  <sheetData>
    <row xmlns:x14ac="http://schemas.microsoft.com/office/spreadsheetml/2009/9/ac" r="1" ht="20.25" customHeight="true" x14ac:dyDescent="0.2">
      <c r="A1" s="559" t="s">
        <v>293</v>
      </c>
      <c r="B1" s="560"/>
      <c r="C1" s="560"/>
      <c r="D1" s="560"/>
      <c r="E1" s="561" t="s">
        <v>52</v>
      </c>
      <c r="F1" s="562"/>
      <c r="G1" s="562"/>
      <c r="H1" s="562"/>
      <c r="I1" s="563"/>
      <c r="J1" s="564" t="s">
        <v>10</v>
      </c>
      <c r="K1" s="564"/>
      <c r="L1" s="564"/>
      <c r="M1" s="564"/>
      <c r="N1" s="564"/>
      <c r="O1" s="565" t="s">
        <v>11</v>
      </c>
      <c r="P1" s="566"/>
      <c r="Q1" s="566"/>
      <c r="R1" s="566"/>
      <c r="S1" s="567"/>
    </row>
    <row xmlns:x14ac="http://schemas.microsoft.com/office/spreadsheetml/2009/9/ac" r="2" x14ac:dyDescent="0.2">
      <c r="A2" s="560"/>
      <c r="B2" s="560"/>
      <c r="C2" s="560"/>
      <c r="D2" s="560"/>
      <c r="E2" s="200"/>
      <c r="F2" s="201"/>
      <c r="G2" s="230"/>
      <c r="H2" s="202"/>
      <c r="I2" s="231"/>
      <c r="J2" s="203"/>
      <c r="K2" s="201"/>
      <c r="L2" s="232"/>
      <c r="M2" s="202"/>
      <c r="N2" s="233"/>
      <c r="O2" s="200"/>
      <c r="P2" s="201"/>
      <c r="Q2" s="204"/>
      <c r="R2" s="202"/>
      <c r="S2" s="231"/>
    </row>
    <row xmlns:x14ac="http://schemas.microsoft.com/office/spreadsheetml/2009/9/ac" r="3" ht="134.25" customHeight="true" x14ac:dyDescent="0.2">
      <c r="A3" s="205" t="s">
        <v>9</v>
      </c>
      <c r="B3" s="206" t="s">
        <v>4</v>
      </c>
      <c r="C3" s="207" t="s">
        <v>8</v>
      </c>
      <c r="D3" s="208" t="s">
        <v>194</v>
      </c>
      <c r="E3" s="209" t="s">
        <v>25</v>
      </c>
      <c r="F3" s="210" t="s">
        <v>19</v>
      </c>
      <c r="G3" s="234" t="s">
        <v>179</v>
      </c>
      <c r="H3" s="211" t="s">
        <v>188</v>
      </c>
      <c r="I3" s="235" t="s">
        <v>36</v>
      </c>
      <c r="J3" s="212" t="s">
        <v>25</v>
      </c>
      <c r="K3" s="213" t="s">
        <v>19</v>
      </c>
      <c r="L3" s="236" t="s">
        <v>180</v>
      </c>
      <c r="M3" s="211" t="s">
        <v>188</v>
      </c>
      <c r="N3" s="237" t="s">
        <v>36</v>
      </c>
      <c r="O3" s="209" t="s">
        <v>25</v>
      </c>
      <c r="P3" s="210" t="s">
        <v>141</v>
      </c>
      <c r="Q3" s="214" t="s">
        <v>181</v>
      </c>
      <c r="R3" s="211" t="s">
        <v>188</v>
      </c>
      <c r="S3" s="235" t="s">
        <v>36</v>
      </c>
    </row>
    <row xmlns:x14ac="http://schemas.microsoft.com/office/spreadsheetml/2009/9/ac" r="4" x14ac:dyDescent="0.2">
      <c r="A4" s="334" t="str">
        <f>IF(ISBLANK(Regressions!A14), " ", Regressions!A14)</f>
        <v>Lao People's Democratic Republic</v>
      </c>
      <c r="B4" s="335">
        <f>IF(ISBLANK(Regressions!B14), " ", Regressions!B14)</f>
        <v>2000</v>
      </c>
      <c r="C4" s="215" t="str">
        <f>IF(ISBLANK(Regressions!C14), " ", Regressions!C14)</f>
        <v>National</v>
      </c>
      <c r="D4" s="336">
        <f>IF(ISBLANK(Regressions!D14), " ", Regressions!D14)</f>
        <v>2048575</v>
      </c>
      <c r="E4" s="216" t="e">
        <f>IF(ISNUMBER(Regressions!E14),ROUND(Regressions!E14, 1), NA())</f>
        <v>#N/A</v>
      </c>
      <c r="F4" s="337" t="e">
        <f>IF(ISNUMBER(Regressions!F14),ROUND(Regressions!F14, 1), NA())</f>
        <v>#N/A</v>
      </c>
      <c r="G4" s="238" t="e">
        <f>IF(ISNUMBER(Regressions!G14),ROUND(Regressions!G14, 1), NA())</f>
        <v>#N/A</v>
      </c>
      <c r="H4" s="338" t="e">
        <f>IF(ISNUMBER(Regressions!H14),ROUND(Regressions!H14, 1), NA())</f>
        <v>#N/A</v>
      </c>
      <c r="I4" s="239" t="e">
        <f>IF(ISNUMBER(Regressions!I14),ROUND(Regressions!I14, 1), NA())</f>
        <v>#N/A</v>
      </c>
      <c r="J4" s="339" t="e">
        <f>IF(ISNUMBER(Regressions!K14),ROUND(Regressions!K14, 1), NA())</f>
        <v>#N/A</v>
      </c>
      <c r="K4" s="337" t="e">
        <f>IF(ISNUMBER(Regressions!L14),ROUND(Regressions!L14, 1), NA())</f>
        <v>#N/A</v>
      </c>
      <c r="L4" s="240" t="e">
        <f>IF(ISNUMBER(Regressions!M14),ROUND(Regressions!M14, 1), NA())</f>
        <v>#N/A</v>
      </c>
      <c r="M4" s="338" t="e">
        <f>IF(ISNUMBER(Regressions!N14),ROUND(Regressions!N14, 1), NA())</f>
        <v>#N/A</v>
      </c>
      <c r="N4" s="239" t="e">
        <f>IF(ISNUMBER(Regressions!O14),ROUND(Regressions!O14, 1), NA())</f>
        <v>#N/A</v>
      </c>
      <c r="O4" s="339" t="e">
        <f>IF(ISNUMBER(Regressions!Q14),ROUND(Regressions!Q14, 1), NA())</f>
        <v>#N/A</v>
      </c>
      <c r="P4" s="337" t="e">
        <f>IF(ISNUMBER(Regressions!R14),ROUND(Regressions!R14, 1), NA())</f>
        <v>#N/A</v>
      </c>
      <c r="Q4" s="217" t="e">
        <f>IF(ISNUMBER(Regressions!S14),ROUND(Regressions!S14, 1), NA())</f>
        <v>#N/A</v>
      </c>
      <c r="R4" s="338" t="e">
        <f>IF(ISNUMBER(Regressions!T14),ROUND(Regressions!T14, 1), NA())</f>
        <v>#N/A</v>
      </c>
      <c r="S4" s="239" t="e">
        <f>IF(ISNUMBER(Regressions!U14),ROUND(Regressions!U14, 1), NA())</f>
        <v>#N/A</v>
      </c>
    </row>
    <row xmlns:x14ac="http://schemas.microsoft.com/office/spreadsheetml/2009/9/ac" r="5" x14ac:dyDescent="0.2">
      <c r="A5" s="334" t="str">
        <f>IF(ISBLANK(Regressions!A15), " ", Regressions!A15)</f>
        <v>Lao People's Democratic Republic</v>
      </c>
      <c r="B5" s="335">
        <f>IF(ISBLANK(Regressions!B15), " ", Regressions!B15)</f>
        <v>2001</v>
      </c>
      <c r="C5" s="340" t="str">
        <f>IF(ISBLANK(Regressions!C15), " ", Regressions!C15)</f>
        <v>National</v>
      </c>
      <c r="D5" s="336">
        <f>IF(ISBLANK(Regressions!D15), " ", Regressions!D15)</f>
        <v>2074656</v>
      </c>
      <c r="E5" s="216" t="e">
        <f>IF(ISNUMBER(Regressions!E15),ROUND(Regressions!E15, 1), NA())</f>
        <v>#N/A</v>
      </c>
      <c r="F5" s="337" t="e">
        <f>IF(ISNUMBER(Regressions!F15),ROUND(Regressions!F15, 1), NA())</f>
        <v>#N/A</v>
      </c>
      <c r="G5" s="238" t="e">
        <f>IF(ISNUMBER(Regressions!G15),ROUND(Regressions!G15, 1), NA())</f>
        <v>#N/A</v>
      </c>
      <c r="H5" s="338" t="e">
        <f>IF(ISNUMBER(Regressions!H15),ROUND(Regressions!H15, 1), NA())</f>
        <v>#N/A</v>
      </c>
      <c r="I5" s="239" t="e">
        <f>IF(ISNUMBER(Regressions!I15),ROUND(Regressions!I15, 1), NA())</f>
        <v>#N/A</v>
      </c>
      <c r="J5" s="339" t="e">
        <f>IF(ISNUMBER(Regressions!K15),ROUND(Regressions!K15, 1), NA())</f>
        <v>#N/A</v>
      </c>
      <c r="K5" s="337" t="e">
        <f>IF(ISNUMBER(Regressions!L15),ROUND(Regressions!L15, 1), NA())</f>
        <v>#N/A</v>
      </c>
      <c r="L5" s="240" t="e">
        <f>IF(ISNUMBER(Regressions!M15),ROUND(Regressions!M15, 1), NA())</f>
        <v>#N/A</v>
      </c>
      <c r="M5" s="338" t="e">
        <f>IF(ISNUMBER(Regressions!N15),ROUND(Regressions!N15, 1), NA())</f>
        <v>#N/A</v>
      </c>
      <c r="N5" s="239" t="e">
        <f>IF(ISNUMBER(Regressions!O15),ROUND(Regressions!O15, 1), NA())</f>
        <v>#N/A</v>
      </c>
      <c r="O5" s="339" t="e">
        <f>IF(ISNUMBER(Regressions!Q15),ROUND(Regressions!Q15, 1), NA())</f>
        <v>#N/A</v>
      </c>
      <c r="P5" s="337" t="e">
        <f>IF(ISNUMBER(Regressions!R15),ROUND(Regressions!R15, 1), NA())</f>
        <v>#N/A</v>
      </c>
      <c r="Q5" s="217" t="e">
        <f>IF(ISNUMBER(Regressions!S15),ROUND(Regressions!S15, 1), NA())</f>
        <v>#N/A</v>
      </c>
      <c r="R5" s="338" t="e">
        <f>IF(ISNUMBER(Regressions!T15),ROUND(Regressions!T15, 1), NA())</f>
        <v>#N/A</v>
      </c>
      <c r="S5" s="239" t="e">
        <f>IF(ISNUMBER(Regressions!U15),ROUND(Regressions!U15, 1), NA())</f>
        <v>#N/A</v>
      </c>
      <c r="T5" s="218"/>
      <c r="U5" s="218"/>
      <c r="V5" s="218"/>
      <c r="W5" s="218"/>
      <c r="X5" s="218"/>
      <c r="Y5" s="218"/>
      <c r="Z5" s="218"/>
      <c r="AA5" s="218"/>
    </row>
    <row xmlns:x14ac="http://schemas.microsoft.com/office/spreadsheetml/2009/9/ac" r="6" x14ac:dyDescent="0.2">
      <c r="A6" s="334" t="str">
        <f>IF(ISBLANK(Regressions!A16), " ", Regressions!A16)</f>
        <v>Lao People's Democratic Republic</v>
      </c>
      <c r="B6" s="335">
        <f>IF(ISBLANK(Regressions!B16), " ", Regressions!B16)</f>
        <v>2002</v>
      </c>
      <c r="C6" s="340" t="str">
        <f>IF(ISBLANK(Regressions!C16), " ", Regressions!C16)</f>
        <v>National</v>
      </c>
      <c r="D6" s="336">
        <f>IF(ISBLANK(Regressions!D16), " ", Regressions!D16)</f>
        <v>2096826</v>
      </c>
      <c r="E6" s="216" t="e">
        <f>IF(ISNUMBER(Regressions!E16),ROUND(Regressions!E16, 1), NA())</f>
        <v>#N/A</v>
      </c>
      <c r="F6" s="337" t="e">
        <f>IF(ISNUMBER(Regressions!F16),ROUND(Regressions!F16, 1), NA())</f>
        <v>#N/A</v>
      </c>
      <c r="G6" s="238" t="e">
        <f>IF(ISNUMBER(Regressions!G16),ROUND(Regressions!G16, 1), NA())</f>
        <v>#N/A</v>
      </c>
      <c r="H6" s="338" t="e">
        <f>IF(ISNUMBER(Regressions!H16),ROUND(Regressions!H16, 1), NA())</f>
        <v>#N/A</v>
      </c>
      <c r="I6" s="239" t="e">
        <f>IF(ISNUMBER(Regressions!I16),ROUND(Regressions!I16, 1), NA())</f>
        <v>#N/A</v>
      </c>
      <c r="J6" s="339" t="e">
        <f>IF(ISNUMBER(Regressions!K16),ROUND(Regressions!K16, 1), NA())</f>
        <v>#N/A</v>
      </c>
      <c r="K6" s="337" t="e">
        <f>IF(ISNUMBER(Regressions!L16),ROUND(Regressions!L16, 1), NA())</f>
        <v>#N/A</v>
      </c>
      <c r="L6" s="240" t="e">
        <f>IF(ISNUMBER(Regressions!M16),ROUND(Regressions!M16, 1), NA())</f>
        <v>#N/A</v>
      </c>
      <c r="M6" s="338" t="e">
        <f>IF(ISNUMBER(Regressions!N16),ROUND(Regressions!N16, 1), NA())</f>
        <v>#N/A</v>
      </c>
      <c r="N6" s="239" t="e">
        <f>IF(ISNUMBER(Regressions!O16),ROUND(Regressions!O16, 1), NA())</f>
        <v>#N/A</v>
      </c>
      <c r="O6" s="339" t="e">
        <f>IF(ISNUMBER(Regressions!Q16),ROUND(Regressions!Q16, 1), NA())</f>
        <v>#N/A</v>
      </c>
      <c r="P6" s="337" t="e">
        <f>IF(ISNUMBER(Regressions!R16),ROUND(Regressions!R16, 1), NA())</f>
        <v>#N/A</v>
      </c>
      <c r="Q6" s="217" t="e">
        <f>IF(ISNUMBER(Regressions!S16),ROUND(Regressions!S16, 1), NA())</f>
        <v>#N/A</v>
      </c>
      <c r="R6" s="338" t="e">
        <f>IF(ISNUMBER(Regressions!T16),ROUND(Regressions!T16, 1), NA())</f>
        <v>#N/A</v>
      </c>
      <c r="S6" s="239" t="e">
        <f>IF(ISNUMBER(Regressions!U16),ROUND(Regressions!U16, 1), NA())</f>
        <v>#N/A</v>
      </c>
      <c r="T6" s="218"/>
      <c r="U6" s="218"/>
      <c r="V6" s="218"/>
      <c r="W6" s="218"/>
      <c r="X6" s="218"/>
      <c r="Y6" s="218"/>
      <c r="Z6" s="218"/>
      <c r="AA6" s="218"/>
    </row>
    <row xmlns:x14ac="http://schemas.microsoft.com/office/spreadsheetml/2009/9/ac" r="7" x14ac:dyDescent="0.2">
      <c r="A7" s="334" t="str">
        <f>IF(ISBLANK(Regressions!A17), " ", Regressions!A17)</f>
        <v>Lao People's Democratic Republic</v>
      </c>
      <c r="B7" s="335">
        <f>IF(ISBLANK(Regressions!B17), " ", Regressions!B17)</f>
        <v>2003</v>
      </c>
      <c r="C7" s="340" t="str">
        <f>IF(ISBLANK(Regressions!C17), " ", Regressions!C17)</f>
        <v>National</v>
      </c>
      <c r="D7" s="336">
        <f>IF(ISBLANK(Regressions!D17), " ", Regressions!D17)</f>
        <v>2115104</v>
      </c>
      <c r="E7" s="216" t="e">
        <f>IF(ISNUMBER(Regressions!E17),ROUND(Regressions!E17, 1), NA())</f>
        <v>#N/A</v>
      </c>
      <c r="F7" s="337" t="e">
        <f>IF(ISNUMBER(Regressions!F17),ROUND(Regressions!F17, 1), NA())</f>
        <v>#N/A</v>
      </c>
      <c r="G7" s="238" t="e">
        <f>IF(ISNUMBER(Regressions!G17),ROUND(Regressions!G17, 1), NA())</f>
        <v>#N/A</v>
      </c>
      <c r="H7" s="338" t="e">
        <f>IF(ISNUMBER(Regressions!H17),ROUND(Regressions!H17, 1), NA())</f>
        <v>#N/A</v>
      </c>
      <c r="I7" s="239" t="e">
        <f>IF(ISNUMBER(Regressions!I17),ROUND(Regressions!I17, 1), NA())</f>
        <v>#N/A</v>
      </c>
      <c r="J7" s="339" t="e">
        <f>IF(ISNUMBER(Regressions!K17),ROUND(Regressions!K17, 1), NA())</f>
        <v>#N/A</v>
      </c>
      <c r="K7" s="337" t="e">
        <f>IF(ISNUMBER(Regressions!L17),ROUND(Regressions!L17, 1), NA())</f>
        <v>#N/A</v>
      </c>
      <c r="L7" s="240" t="e">
        <f>IF(ISNUMBER(Regressions!M17),ROUND(Regressions!M17, 1), NA())</f>
        <v>#N/A</v>
      </c>
      <c r="M7" s="338" t="e">
        <f>IF(ISNUMBER(Regressions!N17),ROUND(Regressions!N17, 1), NA())</f>
        <v>#N/A</v>
      </c>
      <c r="N7" s="239" t="e">
        <f>IF(ISNUMBER(Regressions!O17),ROUND(Regressions!O17, 1), NA())</f>
        <v>#N/A</v>
      </c>
      <c r="O7" s="339" t="e">
        <f>IF(ISNUMBER(Regressions!Q17),ROUND(Regressions!Q17, 1), NA())</f>
        <v>#N/A</v>
      </c>
      <c r="P7" s="337" t="e">
        <f>IF(ISNUMBER(Regressions!R17),ROUND(Regressions!R17, 1), NA())</f>
        <v>#N/A</v>
      </c>
      <c r="Q7" s="217" t="e">
        <f>IF(ISNUMBER(Regressions!S17),ROUND(Regressions!S17, 1), NA())</f>
        <v>#N/A</v>
      </c>
      <c r="R7" s="338" t="e">
        <f>IF(ISNUMBER(Regressions!T17),ROUND(Regressions!T17, 1), NA())</f>
        <v>#N/A</v>
      </c>
      <c r="S7" s="239" t="e">
        <f>IF(ISNUMBER(Regressions!U17),ROUND(Regressions!U17, 1), NA())</f>
        <v>#N/A</v>
      </c>
      <c r="T7" s="218"/>
      <c r="U7" s="218"/>
      <c r="V7" s="218"/>
      <c r="W7" s="218"/>
      <c r="X7" s="218"/>
      <c r="Y7" s="218"/>
      <c r="Z7" s="218"/>
      <c r="AA7" s="218"/>
    </row>
    <row xmlns:x14ac="http://schemas.microsoft.com/office/spreadsheetml/2009/9/ac" r="8" x14ac:dyDescent="0.2">
      <c r="A8" s="334" t="str">
        <f>IF(ISBLANK(Regressions!A18), " ", Regressions!A18)</f>
        <v>Lao People's Democratic Republic</v>
      </c>
      <c r="B8" s="335">
        <f>IF(ISBLANK(Regressions!B18), " ", Regressions!B18)</f>
        <v>2004</v>
      </c>
      <c r="C8" s="340" t="str">
        <f>IF(ISBLANK(Regressions!C18), " ", Regressions!C18)</f>
        <v>National</v>
      </c>
      <c r="D8" s="336">
        <f>IF(ISBLANK(Regressions!D18), " ", Regressions!D18)</f>
        <v>2129588</v>
      </c>
      <c r="E8" s="216">
        <f>IF(ISNUMBER(Regressions!E18),ROUND(Regressions!E18, 1), NA())</f>
        <v>44.4</v>
      </c>
      <c r="F8" s="337" t="e">
        <f>IF(ISNUMBER(Regressions!F18),ROUND(Regressions!F18, 1), NA())</f>
        <v>#N/A</v>
      </c>
      <c r="G8" s="238" t="e">
        <f>IF(ISNUMBER(Regressions!G18),ROUND(Regressions!G18, 1), NA())</f>
        <v>#N/A</v>
      </c>
      <c r="H8" s="338" t="e">
        <f>IF(ISNUMBER(Regressions!H18),ROUND(Regressions!H18, 1), NA())</f>
        <v>#N/A</v>
      </c>
      <c r="I8" s="239" t="e">
        <f>IF(ISNUMBER(Regressions!I18),ROUND(Regressions!I18, 1), NA())</f>
        <v>#N/A</v>
      </c>
      <c r="J8" s="339">
        <f>IF(ISNUMBER(Regressions!K18),ROUND(Regressions!K18, 1), NA())</f>
        <v>39.799999999999997</v>
      </c>
      <c r="K8" s="337" t="e">
        <f>IF(ISNUMBER(Regressions!L18),ROUND(Regressions!L18, 1), NA())</f>
        <v>#N/A</v>
      </c>
      <c r="L8" s="240" t="e">
        <f>IF(ISNUMBER(Regressions!M18),ROUND(Regressions!M18, 1), NA())</f>
        <v>#N/A</v>
      </c>
      <c r="M8" s="338" t="e">
        <f>IF(ISNUMBER(Regressions!N18),ROUND(Regressions!N18, 1), NA())</f>
        <v>#N/A</v>
      </c>
      <c r="N8" s="239" t="e">
        <f>IF(ISNUMBER(Regressions!O18),ROUND(Regressions!O18, 1), NA())</f>
        <v>#N/A</v>
      </c>
      <c r="O8" s="339" t="e">
        <f>IF(ISNUMBER(Regressions!Q18),ROUND(Regressions!Q18, 1), NA())</f>
        <v>#N/A</v>
      </c>
      <c r="P8" s="337" t="e">
        <f>IF(ISNUMBER(Regressions!R18),ROUND(Regressions!R18, 1), NA())</f>
        <v>#N/A</v>
      </c>
      <c r="Q8" s="217" t="e">
        <f>IF(ISNUMBER(Regressions!S18),ROUND(Regressions!S18, 1), NA())</f>
        <v>#N/A</v>
      </c>
      <c r="R8" s="338" t="e">
        <f>IF(ISNUMBER(Regressions!T18),ROUND(Regressions!T18, 1), NA())</f>
        <v>#N/A</v>
      </c>
      <c r="S8" s="239" t="e">
        <f>IF(ISNUMBER(Regressions!U18),ROUND(Regressions!U18, 1), NA())</f>
        <v>#N/A</v>
      </c>
      <c r="T8" s="218"/>
      <c r="U8" s="218"/>
      <c r="V8" s="218"/>
      <c r="W8" s="218"/>
      <c r="X8" s="218"/>
      <c r="Y8" s="218"/>
      <c r="Z8" s="218"/>
      <c r="AA8" s="218"/>
    </row>
    <row xmlns:x14ac="http://schemas.microsoft.com/office/spreadsheetml/2009/9/ac" r="9" x14ac:dyDescent="0.2">
      <c r="A9" s="334" t="str">
        <f>IF(ISBLANK(Regressions!A19), " ", Regressions!A19)</f>
        <v>Lao People's Democratic Republic</v>
      </c>
      <c r="B9" s="335">
        <f>IF(ISBLANK(Regressions!B19), " ", Regressions!B19)</f>
        <v>2005</v>
      </c>
      <c r="C9" s="340" t="str">
        <f>IF(ISBLANK(Regressions!C19), " ", Regressions!C19)</f>
        <v>National</v>
      </c>
      <c r="D9" s="336">
        <f>IF(ISBLANK(Regressions!D19), " ", Regressions!D19)</f>
        <v>2138900</v>
      </c>
      <c r="E9" s="216">
        <f>IF(ISNUMBER(Regressions!E19),ROUND(Regressions!E19, 1), NA())</f>
        <v>44.4</v>
      </c>
      <c r="F9" s="337" t="e">
        <f>IF(ISNUMBER(Regressions!F19),ROUND(Regressions!F19, 1), NA())</f>
        <v>#N/A</v>
      </c>
      <c r="G9" s="238" t="e">
        <f>IF(ISNUMBER(Regressions!G19),ROUND(Regressions!G19, 1), NA())</f>
        <v>#N/A</v>
      </c>
      <c r="H9" s="338" t="e">
        <f>IF(ISNUMBER(Regressions!H19),ROUND(Regressions!H19, 1), NA())</f>
        <v>#N/A</v>
      </c>
      <c r="I9" s="239" t="e">
        <f>IF(ISNUMBER(Regressions!I19),ROUND(Regressions!I19, 1), NA())</f>
        <v>#N/A</v>
      </c>
      <c r="J9" s="339">
        <f>IF(ISNUMBER(Regressions!K19),ROUND(Regressions!K19, 1), NA())</f>
        <v>39.799999999999997</v>
      </c>
      <c r="K9" s="337" t="e">
        <f>IF(ISNUMBER(Regressions!L19),ROUND(Regressions!L19, 1), NA())</f>
        <v>#N/A</v>
      </c>
      <c r="L9" s="240" t="e">
        <f>IF(ISNUMBER(Regressions!M19),ROUND(Regressions!M19, 1), NA())</f>
        <v>#N/A</v>
      </c>
      <c r="M9" s="338" t="e">
        <f>IF(ISNUMBER(Regressions!N19),ROUND(Regressions!N19, 1), NA())</f>
        <v>#N/A</v>
      </c>
      <c r="N9" s="239" t="e">
        <f>IF(ISNUMBER(Regressions!O19),ROUND(Regressions!O19, 1), NA())</f>
        <v>#N/A</v>
      </c>
      <c r="O9" s="339" t="e">
        <f>IF(ISNUMBER(Regressions!Q19),ROUND(Regressions!Q19, 1), NA())</f>
        <v>#N/A</v>
      </c>
      <c r="P9" s="337" t="e">
        <f>IF(ISNUMBER(Regressions!R19),ROUND(Regressions!R19, 1), NA())</f>
        <v>#N/A</v>
      </c>
      <c r="Q9" s="217" t="e">
        <f>IF(ISNUMBER(Regressions!S19),ROUND(Regressions!S19, 1), NA())</f>
        <v>#N/A</v>
      </c>
      <c r="R9" s="338" t="e">
        <f>IF(ISNUMBER(Regressions!T19),ROUND(Regressions!T19, 1), NA())</f>
        <v>#N/A</v>
      </c>
      <c r="S9" s="239" t="e">
        <f>IF(ISNUMBER(Regressions!U19),ROUND(Regressions!U19, 1), NA())</f>
        <v>#N/A</v>
      </c>
    </row>
    <row xmlns:x14ac="http://schemas.microsoft.com/office/spreadsheetml/2009/9/ac" r="10" x14ac:dyDescent="0.2">
      <c r="A10" s="334" t="str">
        <f>IF(ISBLANK(Regressions!A20), " ", Regressions!A20)</f>
        <v>Lao People's Democratic Republic</v>
      </c>
      <c r="B10" s="335">
        <f>IF(ISBLANK(Regressions!B20), " ", Regressions!B20)</f>
        <v>2006</v>
      </c>
      <c r="C10" s="340" t="str">
        <f>IF(ISBLANK(Regressions!C20), " ", Regressions!C20)</f>
        <v>National</v>
      </c>
      <c r="D10" s="336">
        <f>IF(ISBLANK(Regressions!D20), " ", Regressions!D20)</f>
        <v>2136989</v>
      </c>
      <c r="E10" s="216">
        <f>IF(ISNUMBER(Regressions!E20),ROUND(Regressions!E20, 1), NA())</f>
        <v>44.4</v>
      </c>
      <c r="F10" s="337" t="e">
        <f>IF(ISNUMBER(Regressions!F20),ROUND(Regressions!F20, 1), NA())</f>
        <v>#N/A</v>
      </c>
      <c r="G10" s="238" t="e">
        <f>IF(ISNUMBER(Regressions!G20),ROUND(Regressions!G20, 1), NA())</f>
        <v>#N/A</v>
      </c>
      <c r="H10" s="338" t="e">
        <f>IF(ISNUMBER(Regressions!H20),ROUND(Regressions!H20, 1), NA())</f>
        <v>#N/A</v>
      </c>
      <c r="I10" s="239" t="e">
        <f>IF(ISNUMBER(Regressions!I20),ROUND(Regressions!I20, 1), NA())</f>
        <v>#N/A</v>
      </c>
      <c r="J10" s="339">
        <f>IF(ISNUMBER(Regressions!K20),ROUND(Regressions!K20, 1), NA())</f>
        <v>39.799999999999997</v>
      </c>
      <c r="K10" s="337" t="e">
        <f>IF(ISNUMBER(Regressions!L20),ROUND(Regressions!L20, 1), NA())</f>
        <v>#N/A</v>
      </c>
      <c r="L10" s="240" t="e">
        <f>IF(ISNUMBER(Regressions!M20),ROUND(Regressions!M20, 1), NA())</f>
        <v>#N/A</v>
      </c>
      <c r="M10" s="338" t="e">
        <f>IF(ISNUMBER(Regressions!N20),ROUND(Regressions!N20, 1), NA())</f>
        <v>#N/A</v>
      </c>
      <c r="N10" s="239" t="e">
        <f>IF(ISNUMBER(Regressions!O20),ROUND(Regressions!O20, 1), NA())</f>
        <v>#N/A</v>
      </c>
      <c r="O10" s="339" t="e">
        <f>IF(ISNUMBER(Regressions!Q20),ROUND(Regressions!Q20, 1), NA())</f>
        <v>#N/A</v>
      </c>
      <c r="P10" s="337" t="e">
        <f>IF(ISNUMBER(Regressions!R20),ROUND(Regressions!R20, 1), NA())</f>
        <v>#N/A</v>
      </c>
      <c r="Q10" s="217" t="e">
        <f>IF(ISNUMBER(Regressions!S20),ROUND(Regressions!S20, 1), NA())</f>
        <v>#N/A</v>
      </c>
      <c r="R10" s="338" t="e">
        <f>IF(ISNUMBER(Regressions!T20),ROUND(Regressions!T20, 1), NA())</f>
        <v>#N/A</v>
      </c>
      <c r="S10" s="239" t="e">
        <f>IF(ISNUMBER(Regressions!U20),ROUND(Regressions!U20, 1), NA())</f>
        <v>#N/A</v>
      </c>
    </row>
    <row xmlns:x14ac="http://schemas.microsoft.com/office/spreadsheetml/2009/9/ac" r="11" x14ac:dyDescent="0.2">
      <c r="A11" s="334" t="str">
        <f>IF(ISBLANK(Regressions!A21), " ", Regressions!A21)</f>
        <v>Lao People's Democratic Republic</v>
      </c>
      <c r="B11" s="335">
        <f>IF(ISBLANK(Regressions!B21), " ", Regressions!B21)</f>
        <v>2007</v>
      </c>
      <c r="C11" s="340" t="str">
        <f>IF(ISBLANK(Regressions!C21), " ", Regressions!C21)</f>
        <v>National</v>
      </c>
      <c r="D11" s="336">
        <f>IF(ISBLANK(Regressions!D21), " ", Regressions!D21)</f>
        <v>2128320</v>
      </c>
      <c r="E11" s="216">
        <f>IF(ISNUMBER(Regressions!E21),ROUND(Regressions!E21, 1), NA())</f>
        <v>44.4</v>
      </c>
      <c r="F11" s="337" t="e">
        <f>IF(ISNUMBER(Regressions!F21),ROUND(Regressions!F21, 1), NA())</f>
        <v>#N/A</v>
      </c>
      <c r="G11" s="238" t="e">
        <f>IF(ISNUMBER(Regressions!G21),ROUND(Regressions!G21, 1), NA())</f>
        <v>#N/A</v>
      </c>
      <c r="H11" s="338" t="e">
        <f>IF(ISNUMBER(Regressions!H21),ROUND(Regressions!H21, 1), NA())</f>
        <v>#N/A</v>
      </c>
      <c r="I11" s="239" t="e">
        <f>IF(ISNUMBER(Regressions!I21),ROUND(Regressions!I21, 1), NA())</f>
        <v>#N/A</v>
      </c>
      <c r="J11" s="339">
        <f>IF(ISNUMBER(Regressions!K21),ROUND(Regressions!K21, 1), NA())</f>
        <v>39.799999999999997</v>
      </c>
      <c r="K11" s="337" t="e">
        <f>IF(ISNUMBER(Regressions!L21),ROUND(Regressions!L21, 1), NA())</f>
        <v>#N/A</v>
      </c>
      <c r="L11" s="240" t="e">
        <f>IF(ISNUMBER(Regressions!M21),ROUND(Regressions!M21, 1), NA())</f>
        <v>#N/A</v>
      </c>
      <c r="M11" s="338" t="e">
        <f>IF(ISNUMBER(Regressions!N21),ROUND(Regressions!N21, 1), NA())</f>
        <v>#N/A</v>
      </c>
      <c r="N11" s="239" t="e">
        <f>IF(ISNUMBER(Regressions!O21),ROUND(Regressions!O21, 1), NA())</f>
        <v>#N/A</v>
      </c>
      <c r="O11" s="339" t="e">
        <f>IF(ISNUMBER(Regressions!Q21),ROUND(Regressions!Q21, 1), NA())</f>
        <v>#N/A</v>
      </c>
      <c r="P11" s="337" t="e">
        <f>IF(ISNUMBER(Regressions!R21),ROUND(Regressions!R21, 1), NA())</f>
        <v>#N/A</v>
      </c>
      <c r="Q11" s="217" t="e">
        <f>IF(ISNUMBER(Regressions!S21),ROUND(Regressions!S21, 1), NA())</f>
        <v>#N/A</v>
      </c>
      <c r="R11" s="338" t="e">
        <f>IF(ISNUMBER(Regressions!T21),ROUND(Regressions!T21, 1), NA())</f>
        <v>#N/A</v>
      </c>
      <c r="S11" s="239" t="e">
        <f>IF(ISNUMBER(Regressions!U21),ROUND(Regressions!U21, 1), NA())</f>
        <v>#N/A</v>
      </c>
    </row>
    <row xmlns:x14ac="http://schemas.microsoft.com/office/spreadsheetml/2009/9/ac" r="12" x14ac:dyDescent="0.2">
      <c r="A12" s="334" t="str">
        <f>IF(ISBLANK(Regressions!A22), " ", Regressions!A22)</f>
        <v>Lao People's Democratic Republic</v>
      </c>
      <c r="B12" s="335">
        <f>IF(ISBLANK(Regressions!B22), " ", Regressions!B22)</f>
        <v>2008</v>
      </c>
      <c r="C12" s="340" t="str">
        <f>IF(ISBLANK(Regressions!C22), " ", Regressions!C22)</f>
        <v>National</v>
      </c>
      <c r="D12" s="336">
        <f>IF(ISBLANK(Regressions!D22), " ", Regressions!D22)</f>
        <v>2114961</v>
      </c>
      <c r="E12" s="216">
        <f>IF(ISNUMBER(Regressions!E22),ROUND(Regressions!E22, 1), NA())</f>
        <v>44.4</v>
      </c>
      <c r="F12" s="337" t="e">
        <f>IF(ISNUMBER(Regressions!F22),ROUND(Regressions!F22, 1), NA())</f>
        <v>#N/A</v>
      </c>
      <c r="G12" s="238" t="e">
        <f>IF(ISNUMBER(Regressions!G22),ROUND(Regressions!G22, 1), NA())</f>
        <v>#N/A</v>
      </c>
      <c r="H12" s="338" t="e">
        <f>IF(ISNUMBER(Regressions!H22),ROUND(Regressions!H22, 1), NA())</f>
        <v>#N/A</v>
      </c>
      <c r="I12" s="239" t="e">
        <f>IF(ISNUMBER(Regressions!I22),ROUND(Regressions!I22, 1), NA())</f>
        <v>#N/A</v>
      </c>
      <c r="J12" s="339">
        <f>IF(ISNUMBER(Regressions!K22),ROUND(Regressions!K22, 1), NA())</f>
        <v>39.799999999999997</v>
      </c>
      <c r="K12" s="337" t="e">
        <f>IF(ISNUMBER(Regressions!L22),ROUND(Regressions!L22, 1), NA())</f>
        <v>#N/A</v>
      </c>
      <c r="L12" s="240" t="e">
        <f>IF(ISNUMBER(Regressions!M22),ROUND(Regressions!M22, 1), NA())</f>
        <v>#N/A</v>
      </c>
      <c r="M12" s="338" t="e">
        <f>IF(ISNUMBER(Regressions!N22),ROUND(Regressions!N22, 1), NA())</f>
        <v>#N/A</v>
      </c>
      <c r="N12" s="239" t="e">
        <f>IF(ISNUMBER(Regressions!O22),ROUND(Regressions!O22, 1), NA())</f>
        <v>#N/A</v>
      </c>
      <c r="O12" s="339" t="e">
        <f>IF(ISNUMBER(Regressions!Q22),ROUND(Regressions!Q22, 1), NA())</f>
        <v>#N/A</v>
      </c>
      <c r="P12" s="337" t="e">
        <f>IF(ISNUMBER(Regressions!R22),ROUND(Regressions!R22, 1), NA())</f>
        <v>#N/A</v>
      </c>
      <c r="Q12" s="217" t="e">
        <f>IF(ISNUMBER(Regressions!S22),ROUND(Regressions!S22, 1), NA())</f>
        <v>#N/A</v>
      </c>
      <c r="R12" s="338" t="e">
        <f>IF(ISNUMBER(Regressions!T22),ROUND(Regressions!T22, 1), NA())</f>
        <v>#N/A</v>
      </c>
      <c r="S12" s="239" t="e">
        <f>IF(ISNUMBER(Regressions!U22),ROUND(Regressions!U22, 1), NA())</f>
        <v>#N/A</v>
      </c>
    </row>
    <row xmlns:x14ac="http://schemas.microsoft.com/office/spreadsheetml/2009/9/ac" r="13" x14ac:dyDescent="0.2">
      <c r="A13" s="334" t="str">
        <f>IF(ISBLANK(Regressions!A23), " ", Regressions!A23)</f>
        <v>Lao People's Democratic Republic</v>
      </c>
      <c r="B13" s="335">
        <f>IF(ISBLANK(Regressions!B23), " ", Regressions!B23)</f>
        <v>2009</v>
      </c>
      <c r="C13" s="340" t="str">
        <f>IF(ISBLANK(Regressions!C23), " ", Regressions!C23)</f>
        <v>National</v>
      </c>
      <c r="D13" s="336">
        <f>IF(ISBLANK(Regressions!D23), " ", Regressions!D23)</f>
        <v>2104790</v>
      </c>
      <c r="E13" s="216">
        <f>IF(ISNUMBER(Regressions!E23),ROUND(Regressions!E23, 1), NA())</f>
        <v>47.3</v>
      </c>
      <c r="F13" s="337" t="e">
        <f>IF(ISNUMBER(Regressions!F23),ROUND(Regressions!F23, 1), NA())</f>
        <v>#N/A</v>
      </c>
      <c r="G13" s="238" t="e">
        <f>IF(ISNUMBER(Regressions!G23),ROUND(Regressions!G23, 1), NA())</f>
        <v>#N/A</v>
      </c>
      <c r="H13" s="338" t="e">
        <f>IF(ISNUMBER(Regressions!H23),ROUND(Regressions!H23, 1), NA())</f>
        <v>#N/A</v>
      </c>
      <c r="I13" s="239" t="e">
        <f>IF(ISNUMBER(Regressions!I23),ROUND(Regressions!I23, 1), NA())</f>
        <v>#N/A</v>
      </c>
      <c r="J13" s="339">
        <f>IF(ISNUMBER(Regressions!K23),ROUND(Regressions!K23, 1), NA())</f>
        <v>44.5</v>
      </c>
      <c r="K13" s="337" t="e">
        <f>IF(ISNUMBER(Regressions!L23),ROUND(Regressions!L23, 1), NA())</f>
        <v>#N/A</v>
      </c>
      <c r="L13" s="240" t="e">
        <f>IF(ISNUMBER(Regressions!M23),ROUND(Regressions!M23, 1), NA())</f>
        <v>#N/A</v>
      </c>
      <c r="M13" s="338" t="e">
        <f>IF(ISNUMBER(Regressions!N23),ROUND(Regressions!N23, 1), NA())</f>
        <v>#N/A</v>
      </c>
      <c r="N13" s="239" t="e">
        <f>IF(ISNUMBER(Regressions!O23),ROUND(Regressions!O23, 1), NA())</f>
        <v>#N/A</v>
      </c>
      <c r="O13" s="339" t="e">
        <f>IF(ISNUMBER(Regressions!Q23),ROUND(Regressions!Q23, 1), NA())</f>
        <v>#N/A</v>
      </c>
      <c r="P13" s="337" t="e">
        <f>IF(ISNUMBER(Regressions!R23),ROUND(Regressions!R23, 1), NA())</f>
        <v>#N/A</v>
      </c>
      <c r="Q13" s="217" t="e">
        <f>IF(ISNUMBER(Regressions!S23),ROUND(Regressions!S23, 1), NA())</f>
        <v>#N/A</v>
      </c>
      <c r="R13" s="338" t="e">
        <f>IF(ISNUMBER(Regressions!T23),ROUND(Regressions!T23, 1), NA())</f>
        <v>#N/A</v>
      </c>
      <c r="S13" s="239" t="e">
        <f>IF(ISNUMBER(Regressions!U23),ROUND(Regressions!U23, 1), NA())</f>
        <v>#N/A</v>
      </c>
    </row>
    <row xmlns:x14ac="http://schemas.microsoft.com/office/spreadsheetml/2009/9/ac" r="14" x14ac:dyDescent="0.2">
      <c r="A14" s="334" t="str">
        <f>IF(ISBLANK(Regressions!A24), " ", Regressions!A24)</f>
        <v>Lao People's Democratic Republic</v>
      </c>
      <c r="B14" s="335">
        <f>IF(ISBLANK(Regressions!B24), " ", Regressions!B24)</f>
        <v>2010</v>
      </c>
      <c r="C14" s="340" t="str">
        <f>IF(ISBLANK(Regressions!C24), " ", Regressions!C24)</f>
        <v>National</v>
      </c>
      <c r="D14" s="336">
        <f>IF(ISBLANK(Regressions!D24), " ", Regressions!D24)</f>
        <v>2096887</v>
      </c>
      <c r="E14" s="216">
        <f>IF(ISNUMBER(Regressions!E24),ROUND(Regressions!E24, 1), NA())</f>
        <v>50.3</v>
      </c>
      <c r="F14" s="337" t="e">
        <f>IF(ISNUMBER(Regressions!F24),ROUND(Regressions!F24, 1), NA())</f>
        <v>#N/A</v>
      </c>
      <c r="G14" s="238" t="e">
        <f>IF(ISNUMBER(Regressions!G24),ROUND(Regressions!G24, 1), NA())</f>
        <v>#N/A</v>
      </c>
      <c r="H14" s="338" t="e">
        <f>IF(ISNUMBER(Regressions!H24),ROUND(Regressions!H24, 1), NA())</f>
        <v>#N/A</v>
      </c>
      <c r="I14" s="239" t="e">
        <f>IF(ISNUMBER(Regressions!I24),ROUND(Regressions!I24, 1), NA())</f>
        <v>#N/A</v>
      </c>
      <c r="J14" s="339">
        <f>IF(ISNUMBER(Regressions!K24),ROUND(Regressions!K24, 1), NA())</f>
        <v>49.1</v>
      </c>
      <c r="K14" s="337" t="e">
        <f>IF(ISNUMBER(Regressions!L24),ROUND(Regressions!L24, 1), NA())</f>
        <v>#N/A</v>
      </c>
      <c r="L14" s="240" t="e">
        <f>IF(ISNUMBER(Regressions!M24),ROUND(Regressions!M24, 1), NA())</f>
        <v>#N/A</v>
      </c>
      <c r="M14" s="338" t="e">
        <f>IF(ISNUMBER(Regressions!N24),ROUND(Regressions!N24, 1), NA())</f>
        <v>#N/A</v>
      </c>
      <c r="N14" s="239" t="e">
        <f>IF(ISNUMBER(Regressions!O24),ROUND(Regressions!O24, 1), NA())</f>
        <v>#N/A</v>
      </c>
      <c r="O14" s="339" t="e">
        <f>IF(ISNUMBER(Regressions!Q24),ROUND(Regressions!Q24, 1), NA())</f>
        <v>#N/A</v>
      </c>
      <c r="P14" s="337" t="e">
        <f>IF(ISNUMBER(Regressions!R24),ROUND(Regressions!R24, 1), NA())</f>
        <v>#N/A</v>
      </c>
      <c r="Q14" s="217" t="e">
        <f>IF(ISNUMBER(Regressions!S24),ROUND(Regressions!S24, 1), NA())</f>
        <v>#N/A</v>
      </c>
      <c r="R14" s="338" t="e">
        <f>IF(ISNUMBER(Regressions!T24),ROUND(Regressions!T24, 1), NA())</f>
        <v>#N/A</v>
      </c>
      <c r="S14" s="239" t="e">
        <f>IF(ISNUMBER(Regressions!U24),ROUND(Regressions!U24, 1), NA())</f>
        <v>#N/A</v>
      </c>
    </row>
    <row xmlns:x14ac="http://schemas.microsoft.com/office/spreadsheetml/2009/9/ac" r="15" x14ac:dyDescent="0.2">
      <c r="A15" s="334" t="str">
        <f>IF(ISBLANK(Regressions!A25), " ", Regressions!A25)</f>
        <v>Lao People's Democratic Republic</v>
      </c>
      <c r="B15" s="335">
        <f>IF(ISBLANK(Regressions!B25), " ", Regressions!B25)</f>
        <v>2011</v>
      </c>
      <c r="C15" s="340" t="str">
        <f>IF(ISBLANK(Regressions!C25), " ", Regressions!C25)</f>
        <v>National</v>
      </c>
      <c r="D15" s="336">
        <f>IF(ISBLANK(Regressions!D25), " ", Regressions!D25)</f>
        <v>2236664</v>
      </c>
      <c r="E15" s="216">
        <f>IF(ISNUMBER(Regressions!E25),ROUND(Regressions!E25, 1), NA())</f>
        <v>53.2</v>
      </c>
      <c r="F15" s="337">
        <f>IF(ISNUMBER(Regressions!F25),ROUND(Regressions!F25, 1), NA())</f>
        <v>53.2</v>
      </c>
      <c r="G15" s="238" t="e">
        <f>IF(ISNUMBER(Regressions!G25),ROUND(Regressions!G25, 1), NA())</f>
        <v>#N/A</v>
      </c>
      <c r="H15" s="338" t="e">
        <f>IF(ISNUMBER(Regressions!H25),ROUND(Regressions!H25, 1), NA())</f>
        <v>#N/A</v>
      </c>
      <c r="I15" s="239">
        <f>IF(ISNUMBER(Regressions!I25),ROUND(Regressions!I25, 1), NA())</f>
        <v>46.8</v>
      </c>
      <c r="J15" s="339">
        <f>IF(ISNUMBER(Regressions!K25),ROUND(Regressions!K25, 1), NA())</f>
        <v>53.8</v>
      </c>
      <c r="K15" s="337" t="e">
        <f>IF(ISNUMBER(Regressions!L25),ROUND(Regressions!L25, 1), NA())</f>
        <v>#N/A</v>
      </c>
      <c r="L15" s="240">
        <f>IF(ISNUMBER(Regressions!M25),ROUND(Regressions!M25, 1), NA())</f>
        <v>31.6</v>
      </c>
      <c r="M15" s="338" t="e">
        <f>IF(ISNUMBER(Regressions!N25),ROUND(Regressions!N25, 1), NA())</f>
        <v>#N/A</v>
      </c>
      <c r="N15" s="239" t="e">
        <f>IF(ISNUMBER(Regressions!O25),ROUND(Regressions!O25, 1), NA())</f>
        <v>#N/A</v>
      </c>
      <c r="O15" s="339" t="e">
        <f>IF(ISNUMBER(Regressions!Q25),ROUND(Regressions!Q25, 1), NA())</f>
        <v>#N/A</v>
      </c>
      <c r="P15" s="337" t="e">
        <f>IF(ISNUMBER(Regressions!R25),ROUND(Regressions!R25, 1), NA())</f>
        <v>#N/A</v>
      </c>
      <c r="Q15" s="217" t="e">
        <f>IF(ISNUMBER(Regressions!S25),ROUND(Regressions!S25, 1), NA())</f>
        <v>#N/A</v>
      </c>
      <c r="R15" s="338" t="e">
        <f>IF(ISNUMBER(Regressions!T25),ROUND(Regressions!T25, 1), NA())</f>
        <v>#N/A</v>
      </c>
      <c r="S15" s="239" t="e">
        <f>IF(ISNUMBER(Regressions!U25),ROUND(Regressions!U25, 1), NA())</f>
        <v>#N/A</v>
      </c>
    </row>
    <row xmlns:x14ac="http://schemas.microsoft.com/office/spreadsheetml/2009/9/ac" r="16" x14ac:dyDescent="0.2">
      <c r="A16" s="334" t="str">
        <f>IF(ISBLANK(Regressions!A26), " ", Regressions!A26)</f>
        <v>Lao People's Democratic Republic</v>
      </c>
      <c r="B16" s="335">
        <f>IF(ISBLANK(Regressions!B26), " ", Regressions!B26)</f>
        <v>2012</v>
      </c>
      <c r="C16" s="340" t="str">
        <f>IF(ISBLANK(Regressions!C26), " ", Regressions!C26)</f>
        <v>National</v>
      </c>
      <c r="D16" s="336">
        <f>IF(ISBLANK(Regressions!D26), " ", Regressions!D26)</f>
        <v>2231864</v>
      </c>
      <c r="E16" s="216">
        <f>IF(ISNUMBER(Regressions!E26),ROUND(Regressions!E26, 1), NA())</f>
        <v>56.2</v>
      </c>
      <c r="F16" s="337">
        <f>IF(ISNUMBER(Regressions!F26),ROUND(Regressions!F26, 1), NA())</f>
        <v>56.2</v>
      </c>
      <c r="G16" s="238" t="e">
        <f>IF(ISNUMBER(Regressions!G26),ROUND(Regressions!G26, 1), NA())</f>
        <v>#N/A</v>
      </c>
      <c r="H16" s="338" t="e">
        <f>IF(ISNUMBER(Regressions!H26),ROUND(Regressions!H26, 1), NA())</f>
        <v>#N/A</v>
      </c>
      <c r="I16" s="239">
        <f>IF(ISNUMBER(Regressions!I26),ROUND(Regressions!I26, 1), NA())</f>
        <v>43.8</v>
      </c>
      <c r="J16" s="339">
        <f>IF(ISNUMBER(Regressions!K26),ROUND(Regressions!K26, 1), NA())</f>
        <v>58.4</v>
      </c>
      <c r="K16" s="337" t="e">
        <f>IF(ISNUMBER(Regressions!L26),ROUND(Regressions!L26, 1), NA())</f>
        <v>#N/A</v>
      </c>
      <c r="L16" s="240">
        <f>IF(ISNUMBER(Regressions!M26),ROUND(Regressions!M26, 1), NA())</f>
        <v>31.6</v>
      </c>
      <c r="M16" s="338" t="e">
        <f>IF(ISNUMBER(Regressions!N26),ROUND(Regressions!N26, 1), NA())</f>
        <v>#N/A</v>
      </c>
      <c r="N16" s="239" t="e">
        <f>IF(ISNUMBER(Regressions!O26),ROUND(Regressions!O26, 1), NA())</f>
        <v>#N/A</v>
      </c>
      <c r="O16" s="339" t="e">
        <f>IF(ISNUMBER(Regressions!Q26),ROUND(Regressions!Q26, 1), NA())</f>
        <v>#N/A</v>
      </c>
      <c r="P16" s="337" t="e">
        <f>IF(ISNUMBER(Regressions!R26),ROUND(Regressions!R26, 1), NA())</f>
        <v>#N/A</v>
      </c>
      <c r="Q16" s="217" t="e">
        <f>IF(ISNUMBER(Regressions!S26),ROUND(Regressions!S26, 1), NA())</f>
        <v>#N/A</v>
      </c>
      <c r="R16" s="338" t="e">
        <f>IF(ISNUMBER(Regressions!T26),ROUND(Regressions!T26, 1), NA())</f>
        <v>#N/A</v>
      </c>
      <c r="S16" s="239" t="e">
        <f>IF(ISNUMBER(Regressions!U26),ROUND(Regressions!U26, 1), NA())</f>
        <v>#N/A</v>
      </c>
    </row>
    <row xmlns:x14ac="http://schemas.microsoft.com/office/spreadsheetml/2009/9/ac" r="17" x14ac:dyDescent="0.2">
      <c r="A17" s="334" t="str">
        <f>IF(ISBLANK(Regressions!A27), " ", Regressions!A27)</f>
        <v>Lao People's Democratic Republic</v>
      </c>
      <c r="B17" s="335">
        <f>IF(ISBLANK(Regressions!B27), " ", Regressions!B27)</f>
        <v>2013</v>
      </c>
      <c r="C17" s="340" t="str">
        <f>IF(ISBLANK(Regressions!C27), " ", Regressions!C27)</f>
        <v>National</v>
      </c>
      <c r="D17" s="336">
        <f>IF(ISBLANK(Regressions!D27), " ", Regressions!D27)</f>
        <v>2229148</v>
      </c>
      <c r="E17" s="216">
        <f>IF(ISNUMBER(Regressions!E27),ROUND(Regressions!E27, 1), NA())</f>
        <v>59.2</v>
      </c>
      <c r="F17" s="337">
        <f>IF(ISNUMBER(Regressions!F27),ROUND(Regressions!F27, 1), NA())</f>
        <v>59.2</v>
      </c>
      <c r="G17" s="238">
        <f>IF(ISNUMBER(Regressions!G27),ROUND(Regressions!G27, 1), NA())</f>
        <v>49.1</v>
      </c>
      <c r="H17" s="338">
        <f>IF(ISNUMBER(Regressions!H27),ROUND(Regressions!H27, 1), NA())</f>
        <v>10</v>
      </c>
      <c r="I17" s="239">
        <f>IF(ISNUMBER(Regressions!I27),ROUND(Regressions!I27, 1), NA())</f>
        <v>40.799999999999997</v>
      </c>
      <c r="J17" s="339">
        <f>IF(ISNUMBER(Regressions!K27),ROUND(Regressions!K27, 1), NA())</f>
        <v>63.1</v>
      </c>
      <c r="K17" s="337">
        <f>IF(ISNUMBER(Regressions!L27),ROUND(Regressions!L27, 1), NA())</f>
        <v>63.1</v>
      </c>
      <c r="L17" s="240">
        <f>IF(ISNUMBER(Regressions!M27),ROUND(Regressions!M27, 1), NA())</f>
        <v>31.6</v>
      </c>
      <c r="M17" s="338">
        <f>IF(ISNUMBER(Regressions!N27),ROUND(Regressions!N27, 1), NA())</f>
        <v>31.5</v>
      </c>
      <c r="N17" s="239">
        <f>IF(ISNUMBER(Regressions!O27),ROUND(Regressions!O27, 1), NA())</f>
        <v>36.9</v>
      </c>
      <c r="O17" s="339" t="e">
        <f>IF(ISNUMBER(Regressions!Q27),ROUND(Regressions!Q27, 1), NA())</f>
        <v>#N/A</v>
      </c>
      <c r="P17" s="337" t="e">
        <f>IF(ISNUMBER(Regressions!R27),ROUND(Regressions!R27, 1), NA())</f>
        <v>#N/A</v>
      </c>
      <c r="Q17" s="217">
        <f>IF(ISNUMBER(Regressions!S27),ROUND(Regressions!S27, 1), NA())</f>
        <v>35.200000000000003</v>
      </c>
      <c r="R17" s="338" t="e">
        <f>IF(ISNUMBER(Regressions!T27),ROUND(Regressions!T27, 1), NA())</f>
        <v>#N/A</v>
      </c>
      <c r="S17" s="239" t="e">
        <f>IF(ISNUMBER(Regressions!U27),ROUND(Regressions!U27, 1), NA())</f>
        <v>#N/A</v>
      </c>
    </row>
    <row xmlns:x14ac="http://schemas.microsoft.com/office/spreadsheetml/2009/9/ac" r="18" x14ac:dyDescent="0.2">
      <c r="A18" s="334" t="str">
        <f>IF(ISBLANK(Regressions!A28), " ", Regressions!A28)</f>
        <v>Lao People's Democratic Republic</v>
      </c>
      <c r="B18" s="335">
        <f>IF(ISBLANK(Regressions!B28), " ", Regressions!B28)</f>
        <v>2014</v>
      </c>
      <c r="C18" s="340" t="str">
        <f>IF(ISBLANK(Regressions!C28), " ", Regressions!C28)</f>
        <v>National</v>
      </c>
      <c r="D18" s="336">
        <f>IF(ISBLANK(Regressions!D28), " ", Regressions!D28)</f>
        <v>2226404</v>
      </c>
      <c r="E18" s="216">
        <f>IF(ISNUMBER(Regressions!E28),ROUND(Regressions!E28, 1), NA())</f>
        <v>62.1</v>
      </c>
      <c r="F18" s="337">
        <f>IF(ISNUMBER(Regressions!F28),ROUND(Regressions!F28, 1), NA())</f>
        <v>61.8</v>
      </c>
      <c r="G18" s="238">
        <f>IF(ISNUMBER(Regressions!G28),ROUND(Regressions!G28, 1), NA())</f>
        <v>49.1</v>
      </c>
      <c r="H18" s="338">
        <f>IF(ISNUMBER(Regressions!H28),ROUND(Regressions!H28, 1), NA())</f>
        <v>12.7</v>
      </c>
      <c r="I18" s="239">
        <f>IF(ISNUMBER(Regressions!I28),ROUND(Regressions!I28, 1), NA())</f>
        <v>38.200000000000003</v>
      </c>
      <c r="J18" s="339">
        <f>IF(ISNUMBER(Regressions!K28),ROUND(Regressions!K28, 1), NA())</f>
        <v>67.7</v>
      </c>
      <c r="K18" s="337">
        <f>IF(ISNUMBER(Regressions!L28),ROUND(Regressions!L28, 1), NA())</f>
        <v>67.7</v>
      </c>
      <c r="L18" s="240">
        <f>IF(ISNUMBER(Regressions!M28),ROUND(Regressions!M28, 1), NA())</f>
        <v>31.6</v>
      </c>
      <c r="M18" s="338">
        <f>IF(ISNUMBER(Regressions!N28),ROUND(Regressions!N28, 1), NA())</f>
        <v>36.200000000000003</v>
      </c>
      <c r="N18" s="239">
        <f>IF(ISNUMBER(Regressions!O28),ROUND(Regressions!O28, 1), NA())</f>
        <v>32.299999999999997</v>
      </c>
      <c r="O18" s="339" t="e">
        <f>IF(ISNUMBER(Regressions!Q28),ROUND(Regressions!Q28, 1), NA())</f>
        <v>#N/A</v>
      </c>
      <c r="P18" s="337" t="e">
        <f>IF(ISNUMBER(Regressions!R28),ROUND(Regressions!R28, 1), NA())</f>
        <v>#N/A</v>
      </c>
      <c r="Q18" s="217">
        <f>IF(ISNUMBER(Regressions!S28),ROUND(Regressions!S28, 1), NA())</f>
        <v>35.200000000000003</v>
      </c>
      <c r="R18" s="338" t="e">
        <f>IF(ISNUMBER(Regressions!T28),ROUND(Regressions!T28, 1), NA())</f>
        <v>#N/A</v>
      </c>
      <c r="S18" s="239" t="e">
        <f>IF(ISNUMBER(Regressions!U28),ROUND(Regressions!U28, 1), NA())</f>
        <v>#N/A</v>
      </c>
    </row>
    <row xmlns:x14ac="http://schemas.microsoft.com/office/spreadsheetml/2009/9/ac" r="19" x14ac:dyDescent="0.2">
      <c r="A19" s="334" t="str">
        <f>IF(ISBLANK(Regressions!A29), " ", Regressions!A29)</f>
        <v>Lao People's Democratic Republic</v>
      </c>
      <c r="B19" s="335">
        <f>IF(ISBLANK(Regressions!B29), " ", Regressions!B29)</f>
        <v>2015</v>
      </c>
      <c r="C19" s="340" t="str">
        <f>IF(ISBLANK(Regressions!C29), " ", Regressions!C29)</f>
        <v>National</v>
      </c>
      <c r="D19" s="336">
        <f>IF(ISBLANK(Regressions!D29), " ", Regressions!D29)</f>
        <v>2223616</v>
      </c>
      <c r="E19" s="216">
        <f>IF(ISNUMBER(Regressions!E29),ROUND(Regressions!E29, 1), NA())</f>
        <v>65.099999999999994</v>
      </c>
      <c r="F19" s="337">
        <f>IF(ISNUMBER(Regressions!F29),ROUND(Regressions!F29, 1), NA())</f>
        <v>61.8</v>
      </c>
      <c r="G19" s="238">
        <f>IF(ISNUMBER(Regressions!G29),ROUND(Regressions!G29, 1), NA())</f>
        <v>49.1</v>
      </c>
      <c r="H19" s="338">
        <f>IF(ISNUMBER(Regressions!H29),ROUND(Regressions!H29, 1), NA())</f>
        <v>12.7</v>
      </c>
      <c r="I19" s="239">
        <f>IF(ISNUMBER(Regressions!I29),ROUND(Regressions!I29, 1), NA())</f>
        <v>38.200000000000003</v>
      </c>
      <c r="J19" s="339">
        <f>IF(ISNUMBER(Regressions!K29),ROUND(Regressions!K29, 1), NA())</f>
        <v>72.400000000000006</v>
      </c>
      <c r="K19" s="337">
        <f>IF(ISNUMBER(Regressions!L29),ROUND(Regressions!L29, 1), NA())</f>
        <v>72.400000000000006</v>
      </c>
      <c r="L19" s="240">
        <f>IF(ISNUMBER(Regressions!M29),ROUND(Regressions!M29, 1), NA())</f>
        <v>31.6</v>
      </c>
      <c r="M19" s="338">
        <f>IF(ISNUMBER(Regressions!N29),ROUND(Regressions!N29, 1), NA())</f>
        <v>40.799999999999997</v>
      </c>
      <c r="N19" s="239">
        <f>IF(ISNUMBER(Regressions!O29),ROUND(Regressions!O29, 1), NA())</f>
        <v>27.6</v>
      </c>
      <c r="O19" s="339" t="e">
        <f>IF(ISNUMBER(Regressions!Q29),ROUND(Regressions!Q29, 1), NA())</f>
        <v>#N/A</v>
      </c>
      <c r="P19" s="337" t="e">
        <f>IF(ISNUMBER(Regressions!R29),ROUND(Regressions!R29, 1), NA())</f>
        <v>#N/A</v>
      </c>
      <c r="Q19" s="217">
        <f>IF(ISNUMBER(Regressions!S29),ROUND(Regressions!S29, 1), NA())</f>
        <v>35.200000000000003</v>
      </c>
      <c r="R19" s="338" t="e">
        <f>IF(ISNUMBER(Regressions!T29),ROUND(Regressions!T29, 1), NA())</f>
        <v>#N/A</v>
      </c>
      <c r="S19" s="239" t="e">
        <f>IF(ISNUMBER(Regressions!U29),ROUND(Regressions!U29, 1), NA())</f>
        <v>#N/A</v>
      </c>
    </row>
    <row xmlns:x14ac="http://schemas.microsoft.com/office/spreadsheetml/2009/9/ac" r="20" x14ac:dyDescent="0.2">
      <c r="A20" s="334" t="str">
        <f>IF(ISBLANK(Regressions!A30), " ", Regressions!A30)</f>
        <v>Lao People's Democratic Republic</v>
      </c>
      <c r="B20" s="335">
        <f>IF(ISBLANK(Regressions!B30), " ", Regressions!B30)</f>
        <v>2016</v>
      </c>
      <c r="C20" s="340" t="str">
        <f>IF(ISBLANK(Regressions!C30), " ", Regressions!C30)</f>
        <v>National</v>
      </c>
      <c r="D20" s="336">
        <f>IF(ISBLANK(Regressions!D30), " ", Regressions!D30)</f>
        <v>2227833</v>
      </c>
      <c r="E20" s="216">
        <f>IF(ISNUMBER(Regressions!E30),ROUND(Regressions!E30, 1), NA())</f>
        <v>68</v>
      </c>
      <c r="F20" s="337">
        <f>IF(ISNUMBER(Regressions!F30),ROUND(Regressions!F30, 1), NA())</f>
        <v>64.599999999999994</v>
      </c>
      <c r="G20" s="238">
        <f>IF(ISNUMBER(Regressions!G30),ROUND(Regressions!G30, 1), NA())</f>
        <v>49.1</v>
      </c>
      <c r="H20" s="338">
        <f>IF(ISNUMBER(Regressions!H30),ROUND(Regressions!H30, 1), NA())</f>
        <v>15.4</v>
      </c>
      <c r="I20" s="239">
        <f>IF(ISNUMBER(Regressions!I30),ROUND(Regressions!I30, 1), NA())</f>
        <v>35.4</v>
      </c>
      <c r="J20" s="339">
        <f>IF(ISNUMBER(Regressions!K30),ROUND(Regressions!K30, 1), NA())</f>
        <v>77</v>
      </c>
      <c r="K20" s="337">
        <f>IF(ISNUMBER(Regressions!L30),ROUND(Regressions!L30, 1), NA())</f>
        <v>77</v>
      </c>
      <c r="L20" s="240">
        <f>IF(ISNUMBER(Regressions!M30),ROUND(Regressions!M30, 1), NA())</f>
        <v>31.6</v>
      </c>
      <c r="M20" s="338">
        <f>IF(ISNUMBER(Regressions!N30),ROUND(Regressions!N30, 1), NA())</f>
        <v>45.5</v>
      </c>
      <c r="N20" s="239">
        <f>IF(ISNUMBER(Regressions!O30),ROUND(Regressions!O30, 1), NA())</f>
        <v>23</v>
      </c>
      <c r="O20" s="339" t="e">
        <f>IF(ISNUMBER(Regressions!Q30),ROUND(Regressions!Q30, 1), NA())</f>
        <v>#N/A</v>
      </c>
      <c r="P20" s="337" t="e">
        <f>IF(ISNUMBER(Regressions!R30),ROUND(Regressions!R30, 1), NA())</f>
        <v>#N/A</v>
      </c>
      <c r="Q20" s="217">
        <f>IF(ISNUMBER(Regressions!S30),ROUND(Regressions!S30, 1), NA())</f>
        <v>35.200000000000003</v>
      </c>
      <c r="R20" s="338" t="e">
        <f>IF(ISNUMBER(Regressions!T30),ROUND(Regressions!T30, 1), NA())</f>
        <v>#N/A</v>
      </c>
      <c r="S20" s="239" t="e">
        <f>IF(ISNUMBER(Regressions!U30),ROUND(Regressions!U30, 1), NA())</f>
        <v>#N/A</v>
      </c>
    </row>
    <row xmlns:x14ac="http://schemas.microsoft.com/office/spreadsheetml/2009/9/ac" r="21" x14ac:dyDescent="0.2">
      <c r="A21" s="334" t="str">
        <f>IF(ISBLANK(Regressions!A31), " ", Regressions!A31)</f>
        <v>Lao People's Democratic Republic</v>
      </c>
      <c r="B21" s="335">
        <f>IF(ISBLANK(Regressions!B31), " ", Regressions!B31)</f>
        <v>2017</v>
      </c>
      <c r="C21" s="340" t="str">
        <f>IF(ISBLANK(Regressions!C31), " ", Regressions!C31)</f>
        <v>National</v>
      </c>
      <c r="D21" s="336">
        <f>IF(ISBLANK(Regressions!D31), " ", Regressions!D31)</f>
        <v>2230441</v>
      </c>
      <c r="E21" s="216">
        <f>IF(ISNUMBER(Regressions!E31),ROUND(Regressions!E31, 1), NA())</f>
        <v>71</v>
      </c>
      <c r="F21" s="337">
        <f>IF(ISNUMBER(Regressions!F31),ROUND(Regressions!F31, 1), NA())</f>
        <v>67.3</v>
      </c>
      <c r="G21" s="238">
        <f>IF(ISNUMBER(Regressions!G31),ROUND(Regressions!G31, 1), NA())</f>
        <v>49.1</v>
      </c>
      <c r="H21" s="338">
        <f>IF(ISNUMBER(Regressions!H31),ROUND(Regressions!H31, 1), NA())</f>
        <v>18.2</v>
      </c>
      <c r="I21" s="239">
        <f>IF(ISNUMBER(Regressions!I31),ROUND(Regressions!I31, 1), NA())</f>
        <v>32.700000000000003</v>
      </c>
      <c r="J21" s="339">
        <f>IF(ISNUMBER(Regressions!K31),ROUND(Regressions!K31, 1), NA())</f>
        <v>81.7</v>
      </c>
      <c r="K21" s="337">
        <f>IF(ISNUMBER(Regressions!L31),ROUND(Regressions!L31, 1), NA())</f>
        <v>77.900000000000006</v>
      </c>
      <c r="L21" s="240">
        <f>IF(ISNUMBER(Regressions!M31),ROUND(Regressions!M31, 1), NA())</f>
        <v>31.6</v>
      </c>
      <c r="M21" s="338">
        <f>IF(ISNUMBER(Regressions!N31),ROUND(Regressions!N31, 1), NA())</f>
        <v>46.3</v>
      </c>
      <c r="N21" s="239">
        <f>IF(ISNUMBER(Regressions!O31),ROUND(Regressions!O31, 1), NA())</f>
        <v>22.1</v>
      </c>
      <c r="O21" s="339" t="e">
        <f>IF(ISNUMBER(Regressions!Q31),ROUND(Regressions!Q31, 1), NA())</f>
        <v>#N/A</v>
      </c>
      <c r="P21" s="337">
        <f>IF(ISNUMBER(Regressions!R31),ROUND(Regressions!R31, 1), NA())</f>
        <v>60.4</v>
      </c>
      <c r="Q21" s="217">
        <f>IF(ISNUMBER(Regressions!S31),ROUND(Regressions!S31, 1), NA())</f>
        <v>35.200000000000003</v>
      </c>
      <c r="R21" s="338">
        <f>IF(ISNUMBER(Regressions!T31),ROUND(Regressions!T31, 1), NA())</f>
        <v>25.2</v>
      </c>
      <c r="S21" s="239">
        <f>IF(ISNUMBER(Regressions!U31),ROUND(Regressions!U31, 1), NA())</f>
        <v>39.6</v>
      </c>
    </row>
    <row xmlns:x14ac="http://schemas.microsoft.com/office/spreadsheetml/2009/9/ac" r="22" x14ac:dyDescent="0.2">
      <c r="A22" s="334" t="str">
        <f>IF(ISBLANK(Regressions!A32), " ", Regressions!A32)</f>
        <v>Lao People's Democratic Republic</v>
      </c>
      <c r="B22" s="335">
        <f>IF(ISBLANK(Regressions!B32), " ", Regressions!B32)</f>
        <v>2018</v>
      </c>
      <c r="C22" s="340" t="str">
        <f>IF(ISBLANK(Regressions!C32), " ", Regressions!C32)</f>
        <v>National</v>
      </c>
      <c r="D22" s="336">
        <f>IF(ISBLANK(Regressions!D32), " ", Regressions!D32)</f>
        <v>2232509</v>
      </c>
      <c r="E22" s="216">
        <f>IF(ISNUMBER(Regressions!E32),ROUND(Regressions!E32, 1), NA())</f>
        <v>74</v>
      </c>
      <c r="F22" s="337">
        <f>IF(ISNUMBER(Regressions!F32),ROUND(Regressions!F32, 1), NA())</f>
        <v>70.099999999999994</v>
      </c>
      <c r="G22" s="238">
        <f>IF(ISNUMBER(Regressions!G32),ROUND(Regressions!G32, 1), NA())</f>
        <v>49.1</v>
      </c>
      <c r="H22" s="338">
        <f>IF(ISNUMBER(Regressions!H32),ROUND(Regressions!H32, 1), NA())</f>
        <v>20.9</v>
      </c>
      <c r="I22" s="239">
        <f>IF(ISNUMBER(Regressions!I32),ROUND(Regressions!I32, 1), NA())</f>
        <v>29.9</v>
      </c>
      <c r="J22" s="339">
        <f>IF(ISNUMBER(Regressions!K32),ROUND(Regressions!K32, 1), NA())</f>
        <v>86.3</v>
      </c>
      <c r="K22" s="337">
        <f>IF(ISNUMBER(Regressions!L32),ROUND(Regressions!L32, 1), NA())</f>
        <v>77.900000000000006</v>
      </c>
      <c r="L22" s="240">
        <f>IF(ISNUMBER(Regressions!M32),ROUND(Regressions!M32, 1), NA())</f>
        <v>31.6</v>
      </c>
      <c r="M22" s="338">
        <f>IF(ISNUMBER(Regressions!N32),ROUND(Regressions!N32, 1), NA())</f>
        <v>46.3</v>
      </c>
      <c r="N22" s="239">
        <f>IF(ISNUMBER(Regressions!O32),ROUND(Regressions!O32, 1), NA())</f>
        <v>22.1</v>
      </c>
      <c r="O22" s="339" t="e">
        <f>IF(ISNUMBER(Regressions!Q32),ROUND(Regressions!Q32, 1), NA())</f>
        <v>#N/A</v>
      </c>
      <c r="P22" s="337">
        <f>IF(ISNUMBER(Regressions!R32),ROUND(Regressions!R32, 1), NA())</f>
        <v>60.4</v>
      </c>
      <c r="Q22" s="217">
        <f>IF(ISNUMBER(Regressions!S32),ROUND(Regressions!S32, 1), NA())</f>
        <v>35.200000000000003</v>
      </c>
      <c r="R22" s="338">
        <f>IF(ISNUMBER(Regressions!T32),ROUND(Regressions!T32, 1), NA())</f>
        <v>25.2</v>
      </c>
      <c r="S22" s="239">
        <f>IF(ISNUMBER(Regressions!U32),ROUND(Regressions!U32, 1), NA())</f>
        <v>39.6</v>
      </c>
    </row>
    <row xmlns:x14ac="http://schemas.microsoft.com/office/spreadsheetml/2009/9/ac" r="23" x14ac:dyDescent="0.2">
      <c r="A23" s="334" t="str">
        <f>IF(ISBLANK(Regressions!A33), " ", Regressions!A33)</f>
        <v>Lao People's Democratic Republic</v>
      </c>
      <c r="B23" s="335">
        <f>IF(ISBLANK(Regressions!B33), " ", Regressions!B33)</f>
        <v>2019</v>
      </c>
      <c r="C23" s="340" t="str">
        <f>IF(ISBLANK(Regressions!C33), " ", Regressions!C33)</f>
        <v>National</v>
      </c>
      <c r="D23" s="336">
        <f>IF(ISBLANK(Regressions!D33), " ", Regressions!D33)</f>
        <v>2238416</v>
      </c>
      <c r="E23" s="216">
        <f>IF(ISNUMBER(Regressions!E33),ROUND(Regressions!E33, 1), NA())</f>
        <v>76.900000000000006</v>
      </c>
      <c r="F23" s="337">
        <f>IF(ISNUMBER(Regressions!F33),ROUND(Regressions!F33, 1), NA())</f>
        <v>72.8</v>
      </c>
      <c r="G23" s="238">
        <f>IF(ISNUMBER(Regressions!G33),ROUND(Regressions!G33, 1), NA())</f>
        <v>49.1</v>
      </c>
      <c r="H23" s="338">
        <f>IF(ISNUMBER(Regressions!H33),ROUND(Regressions!H33, 1), NA())</f>
        <v>23.7</v>
      </c>
      <c r="I23" s="239">
        <f>IF(ISNUMBER(Regressions!I33),ROUND(Regressions!I33, 1), NA())</f>
        <v>27.2</v>
      </c>
      <c r="J23" s="339">
        <f>IF(ISNUMBER(Regressions!K33),ROUND(Regressions!K33, 1), NA())</f>
        <v>91</v>
      </c>
      <c r="K23" s="337">
        <f>IF(ISNUMBER(Regressions!L33),ROUND(Regressions!L33, 1), NA())</f>
        <v>77.900000000000006</v>
      </c>
      <c r="L23" s="240">
        <f>IF(ISNUMBER(Regressions!M33),ROUND(Regressions!M33, 1), NA())</f>
        <v>31.6</v>
      </c>
      <c r="M23" s="338">
        <f>IF(ISNUMBER(Regressions!N33),ROUND(Regressions!N33, 1), NA())</f>
        <v>46.3</v>
      </c>
      <c r="N23" s="239">
        <f>IF(ISNUMBER(Regressions!O33),ROUND(Regressions!O33, 1), NA())</f>
        <v>22.1</v>
      </c>
      <c r="O23" s="339" t="e">
        <f>IF(ISNUMBER(Regressions!Q33),ROUND(Regressions!Q33, 1), NA())</f>
        <v>#N/A</v>
      </c>
      <c r="P23" s="337">
        <f>IF(ISNUMBER(Regressions!R33),ROUND(Regressions!R33, 1), NA())</f>
        <v>60.4</v>
      </c>
      <c r="Q23" s="217">
        <f>IF(ISNUMBER(Regressions!S33),ROUND(Regressions!S33, 1), NA())</f>
        <v>35.200000000000003</v>
      </c>
      <c r="R23" s="338">
        <f>IF(ISNUMBER(Regressions!T33),ROUND(Regressions!T33, 1), NA())</f>
        <v>25.2</v>
      </c>
      <c r="S23" s="239">
        <f>IF(ISNUMBER(Regressions!U33),ROUND(Regressions!U33, 1), NA())</f>
        <v>39.6</v>
      </c>
    </row>
    <row xmlns:x14ac="http://schemas.microsoft.com/office/spreadsheetml/2009/9/ac" r="24" x14ac:dyDescent="0.2">
      <c r="A24" s="334" t="str">
        <f>IF(ISBLANK(Regressions!A34), " ", Regressions!A34)</f>
        <v>Lao People's Democratic Republic</v>
      </c>
      <c r="B24" s="335">
        <f>IF(ISBLANK(Regressions!B34), " ", Regressions!B34)</f>
        <v>2020</v>
      </c>
      <c r="C24" s="340" t="str">
        <f>IF(ISBLANK(Regressions!C34), " ", Regressions!C34)</f>
        <v>National</v>
      </c>
      <c r="D24" s="336">
        <f>IF(ISBLANK(Regressions!D34), " ", Regressions!D34)</f>
        <v>2247087</v>
      </c>
      <c r="E24" s="216">
        <f>IF(ISNUMBER(Regressions!E34),ROUND(Regressions!E34, 1), NA())</f>
        <v>76.900000000000006</v>
      </c>
      <c r="F24" s="337">
        <f>IF(ISNUMBER(Regressions!F34),ROUND(Regressions!F34, 1), NA())</f>
        <v>75.599999999999994</v>
      </c>
      <c r="G24" s="238">
        <f>IF(ISNUMBER(Regressions!G34),ROUND(Regressions!G34, 1), NA())</f>
        <v>49.1</v>
      </c>
      <c r="H24" s="338">
        <f>IF(ISNUMBER(Regressions!H34),ROUND(Regressions!H34, 1), NA())</f>
        <v>26.4</v>
      </c>
      <c r="I24" s="239">
        <f>IF(ISNUMBER(Regressions!I34),ROUND(Regressions!I34, 1), NA())</f>
        <v>24.4</v>
      </c>
      <c r="J24" s="339">
        <f>IF(ISNUMBER(Regressions!K34),ROUND(Regressions!K34, 1), NA())</f>
        <v>91</v>
      </c>
      <c r="K24" s="337">
        <f>IF(ISNUMBER(Regressions!L34),ROUND(Regressions!L34, 1), NA())</f>
        <v>77.900000000000006</v>
      </c>
      <c r="L24" s="240">
        <f>IF(ISNUMBER(Regressions!M34),ROUND(Regressions!M34, 1), NA())</f>
        <v>31.6</v>
      </c>
      <c r="M24" s="338">
        <f>IF(ISNUMBER(Regressions!N34),ROUND(Regressions!N34, 1), NA())</f>
        <v>46.3</v>
      </c>
      <c r="N24" s="239">
        <f>IF(ISNUMBER(Regressions!O34),ROUND(Regressions!O34, 1), NA())</f>
        <v>22.1</v>
      </c>
      <c r="O24" s="339" t="e">
        <f>IF(ISNUMBER(Regressions!Q34),ROUND(Regressions!Q34, 1), NA())</f>
        <v>#N/A</v>
      </c>
      <c r="P24" s="337">
        <f>IF(ISNUMBER(Regressions!R34),ROUND(Regressions!R34, 1), NA())</f>
        <v>60.4</v>
      </c>
      <c r="Q24" s="217">
        <f>IF(ISNUMBER(Regressions!S34),ROUND(Regressions!S34, 1), NA())</f>
        <v>35.200000000000003</v>
      </c>
      <c r="R24" s="338">
        <f>IF(ISNUMBER(Regressions!T34),ROUND(Regressions!T34, 1), NA())</f>
        <v>25.2</v>
      </c>
      <c r="S24" s="239">
        <f>IF(ISNUMBER(Regressions!U34),ROUND(Regressions!U34, 1), NA())</f>
        <v>39.6</v>
      </c>
    </row>
    <row xmlns:x14ac="http://schemas.microsoft.com/office/spreadsheetml/2009/9/ac" r="25" x14ac:dyDescent="0.2">
      <c r="A25" s="393" t="str">
        <f>IF(ISBLANK(Regressions!A35), " ", Regressions!A35)</f>
        <v>Lao People's Democratic Republic</v>
      </c>
      <c r="B25" s="394">
        <f>IF(ISBLANK(Regressions!B35), " ", Regressions!B35)</f>
        <v>2021</v>
      </c>
      <c r="C25" s="395" t="str">
        <f>IF(ISBLANK(Regressions!C35), " ", Regressions!C35)</f>
        <v>National</v>
      </c>
      <c r="D25" s="396">
        <f>IF(ISBLANK(Regressions!D35), " ", Regressions!D35)</f>
        <v>2258804</v>
      </c>
      <c r="E25" s="399">
        <f>IF(ISNUMBER(Regressions!E35),ROUND(Regressions!E35, 1), NA())</f>
        <v>76.900000000000006</v>
      </c>
      <c r="F25" s="397">
        <f>IF(ISNUMBER(Regressions!F35),ROUND(Regressions!F35, 1), NA())</f>
        <v>76.900000000000006</v>
      </c>
      <c r="G25" s="400">
        <f>IF(ISNUMBER(Regressions!G35),ROUND(Regressions!G35, 1), NA())</f>
        <v>49.1</v>
      </c>
      <c r="H25" s="398">
        <f>IF(ISNUMBER(Regressions!H35),ROUND(Regressions!H35, 1), NA())</f>
        <v>27.8</v>
      </c>
      <c r="I25" s="401">
        <f>IF(ISNUMBER(Regressions!I35),ROUND(Regressions!I35, 1), NA())</f>
        <v>23.1</v>
      </c>
      <c r="J25" s="399">
        <f>IF(ISNUMBER(Regressions!K35),ROUND(Regressions!K35, 1), NA())</f>
        <v>91</v>
      </c>
      <c r="K25" s="397">
        <f>IF(ISNUMBER(Regressions!L35),ROUND(Regressions!L35, 1), NA())</f>
        <v>77.900000000000006</v>
      </c>
      <c r="L25" s="402">
        <f>IF(ISNUMBER(Regressions!M35),ROUND(Regressions!M35, 1), NA())</f>
        <v>31.6</v>
      </c>
      <c r="M25" s="398">
        <f>IF(ISNUMBER(Regressions!N35),ROUND(Regressions!N35, 1), NA())</f>
        <v>46.3</v>
      </c>
      <c r="N25" s="401">
        <f>IF(ISNUMBER(Regressions!O35),ROUND(Regressions!O35, 1), NA())</f>
        <v>22.1</v>
      </c>
      <c r="O25" s="399" t="e">
        <f>IF(ISNUMBER(Regressions!Q35),ROUND(Regressions!Q35, 1), NA())</f>
        <v>#N/A</v>
      </c>
      <c r="P25" s="397">
        <f>IF(ISNUMBER(Regressions!R35),ROUND(Regressions!R35, 1), NA())</f>
        <v>60.4</v>
      </c>
      <c r="Q25" s="403">
        <f>IF(ISNUMBER(Regressions!S35),ROUND(Regressions!S35, 1), NA())</f>
        <v>35.200000000000003</v>
      </c>
      <c r="R25" s="398">
        <f>IF(ISNUMBER(Regressions!T35),ROUND(Regressions!T35, 1), NA())</f>
        <v>25.2</v>
      </c>
      <c r="S25" s="401">
        <f>IF(ISNUMBER(Regressions!U35),ROUND(Regressions!U35, 1), NA())</f>
        <v>39.6</v>
      </c>
      <c r="T25" s="392"/>
      <c r="U25" s="392"/>
      <c r="V25" s="392"/>
      <c r="W25" s="392"/>
      <c r="X25" s="392"/>
      <c r="Y25" s="392"/>
      <c r="Z25" s="392"/>
      <c r="AA25" s="392"/>
      <c r="AB25" s="392"/>
      <c r="AC25" s="392"/>
    </row>
    <row xmlns:x14ac="http://schemas.microsoft.com/office/spreadsheetml/2009/9/ac" r="26" x14ac:dyDescent="0.2">
      <c r="A26" s="334" t="str">
        <f>IF(ISBLANK(Regressions!A36), " ", Regressions!A36)</f>
        <v>Lao People's Democratic Republic</v>
      </c>
      <c r="B26" s="335">
        <f>IF(ISBLANK(Regressions!B36), " ", Regressions!B36)</f>
        <v>2022</v>
      </c>
      <c r="C26" s="340" t="str">
        <f>IF(ISBLANK(Regressions!C36), " ", Regressions!C36)</f>
        <v>National</v>
      </c>
      <c r="D26" s="336">
        <f>IF(ISBLANK(Regressions!D36), " ", Regressions!D36)</f>
        <v>2270453</v>
      </c>
      <c r="E26" s="216">
        <f>IF(ISNUMBER(Regressions!E36),ROUND(Regressions!E36, 1), NA())</f>
        <v>76.900000000000006</v>
      </c>
      <c r="F26" s="337">
        <f>IF(ISNUMBER(Regressions!F36),ROUND(Regressions!F36, 1), NA())</f>
        <v>76.900000000000006</v>
      </c>
      <c r="G26" s="238">
        <f>IF(ISNUMBER(Regressions!G36),ROUND(Regressions!G36, 1), NA())</f>
        <v>49.1</v>
      </c>
      <c r="H26" s="338">
        <f>IF(ISNUMBER(Regressions!H36),ROUND(Regressions!H36, 1), NA())</f>
        <v>27.8</v>
      </c>
      <c r="I26" s="239">
        <f>IF(ISNUMBER(Regressions!I36),ROUND(Regressions!I36, 1), NA())</f>
        <v>23.1</v>
      </c>
      <c r="J26" s="339">
        <f>IF(ISNUMBER(Regressions!K36),ROUND(Regressions!K36, 1), NA())</f>
        <v>91</v>
      </c>
      <c r="K26" s="337" t="e">
        <f>IF(ISNUMBER(Regressions!L36),ROUND(Regressions!L36, 1), NA())</f>
        <v>#N/A</v>
      </c>
      <c r="L26" s="240">
        <f>IF(ISNUMBER(Regressions!M36),ROUND(Regressions!M36, 1), NA())</f>
        <v>31.6</v>
      </c>
      <c r="M26" s="338" t="e">
        <f>IF(ISNUMBER(Regressions!N36),ROUND(Regressions!N36, 1), NA())</f>
        <v>#N/A</v>
      </c>
      <c r="N26" s="239" t="e">
        <f>IF(ISNUMBER(Regressions!O36),ROUND(Regressions!O36, 1), NA())</f>
        <v>#N/A</v>
      </c>
      <c r="O26" s="339" t="e">
        <f>IF(ISNUMBER(Regressions!Q36),ROUND(Regressions!Q36, 1), NA())</f>
        <v>#N/A</v>
      </c>
      <c r="P26" s="337">
        <f>IF(ISNUMBER(Regressions!R36),ROUND(Regressions!R36, 1), NA())</f>
        <v>60.4</v>
      </c>
      <c r="Q26" s="217" t="e">
        <f>IF(ISNUMBER(Regressions!S36),ROUND(Regressions!S36, 1), NA())</f>
        <v>#N/A</v>
      </c>
      <c r="R26" s="338" t="e">
        <f>IF(ISNUMBER(Regressions!T36),ROUND(Regressions!T36, 1), NA())</f>
        <v>#N/A</v>
      </c>
      <c r="S26" s="239">
        <f>IF(ISNUMBER(Regressions!U36),ROUND(Regressions!U36, 1), NA())</f>
        <v>39.6</v>
      </c>
    </row>
    <row xmlns:x14ac="http://schemas.microsoft.com/office/spreadsheetml/2009/9/ac" r="27" x14ac:dyDescent="0.2">
      <c r="A27" s="341" t="str">
        <f>IF(ISBLANK(Regressions!A37), " ", Regressions!A37)</f>
        <v>Lao People's Democratic Republic</v>
      </c>
      <c r="B27" s="342">
        <f>IF(ISBLANK(Regressions!B37), " ", Regressions!B37)</f>
        <v>2023</v>
      </c>
      <c r="C27" s="343" t="str">
        <f>IF(ISBLANK(Regressions!C37), " ", Regressions!C37)</f>
        <v>National</v>
      </c>
      <c r="D27" s="344">
        <f>IF(ISBLANK(Regressions!D37), " ", Regressions!D37)</f>
        <v>2281111</v>
      </c>
      <c r="E27" s="345">
        <f>IF(ISNUMBER(Regressions!E37),ROUND(Regressions!E37, 1), NA())</f>
        <v>76.900000000000006</v>
      </c>
      <c r="F27" s="346">
        <f>IF(ISNUMBER(Regressions!F37),ROUND(Regressions!F37, 1), NA())</f>
        <v>76.900000000000006</v>
      </c>
      <c r="G27" s="347">
        <f>IF(ISNUMBER(Regressions!G37),ROUND(Regressions!G37, 1), NA())</f>
        <v>49.1</v>
      </c>
      <c r="H27" s="348">
        <f>IF(ISNUMBER(Regressions!H37),ROUND(Regressions!H37, 1), NA())</f>
        <v>27.8</v>
      </c>
      <c r="I27" s="349">
        <f>IF(ISNUMBER(Regressions!I37),ROUND(Regressions!I37, 1), NA())</f>
        <v>23.1</v>
      </c>
      <c r="J27" s="350">
        <f>IF(ISNUMBER(Regressions!K37),ROUND(Regressions!K37, 1), NA())</f>
        <v>91</v>
      </c>
      <c r="K27" s="346" t="e">
        <f>IF(ISNUMBER(Regressions!L37),ROUND(Regressions!L37, 1), NA())</f>
        <v>#N/A</v>
      </c>
      <c r="L27" s="351">
        <f>IF(ISNUMBER(Regressions!M37),ROUND(Regressions!M37, 1), NA())</f>
        <v>31.6</v>
      </c>
      <c r="M27" s="348" t="e">
        <f>IF(ISNUMBER(Regressions!N37),ROUND(Regressions!N37, 1), NA())</f>
        <v>#N/A</v>
      </c>
      <c r="N27" s="349" t="e">
        <f>IF(ISNUMBER(Regressions!O37),ROUND(Regressions!O37, 1), NA())</f>
        <v>#N/A</v>
      </c>
      <c r="O27" s="350" t="e">
        <f>IF(ISNUMBER(Regressions!Q37),ROUND(Regressions!Q37, 1), NA())</f>
        <v>#N/A</v>
      </c>
      <c r="P27" s="346">
        <f>IF(ISNUMBER(Regressions!R37),ROUND(Regressions!R37, 1), NA())</f>
        <v>60.4</v>
      </c>
      <c r="Q27" s="352" t="e">
        <f>IF(ISNUMBER(Regressions!S37),ROUND(Regressions!S37, 1), NA())</f>
        <v>#N/A</v>
      </c>
      <c r="R27" s="348" t="e">
        <f>IF(ISNUMBER(Regressions!T37),ROUND(Regressions!T37, 1), NA())</f>
        <v>#N/A</v>
      </c>
      <c r="S27" s="349">
        <f>IF(ISNUMBER(Regressions!U37),ROUND(Regressions!U37, 1), NA())</f>
        <v>39.6</v>
      </c>
    </row>
    <row xmlns:x14ac="http://schemas.microsoft.com/office/spreadsheetml/2009/9/ac" r="28" hidden="true" x14ac:dyDescent="0.2">
      <c r="A28" s="334" t="str">
        <f>IF(ISBLANK(Regressions!A38), " ", Regressions!A38)</f>
        <v>Lao People's Democratic Republic</v>
      </c>
      <c r="B28" s="335">
        <f>IF(ISBLANK(Regressions!B38), " ", Regressions!B38)</f>
        <v>2024</v>
      </c>
      <c r="C28" s="340" t="str">
        <f>IF(ISBLANK(Regressions!C38), " ", Regressions!C38)</f>
        <v>National</v>
      </c>
      <c r="D28" s="336" t="str">
        <f>IF(ISBLANK(Regressions!D38), " ", Regressions!D38)</f>
        <v> </v>
      </c>
      <c r="E28" s="216" t="e">
        <f>IF(ISNUMBER(Regressions!E38),ROUND(Regressions!E38, 1), NA())</f>
        <v>#N/A</v>
      </c>
      <c r="F28" s="337" t="e">
        <f>IF(ISNUMBER(Regressions!F38),ROUND(Regressions!F38, 1), NA())</f>
        <v>#N/A</v>
      </c>
      <c r="G28" s="238" t="e">
        <f>IF(ISNUMBER(Regressions!G38),ROUND(Regressions!G38, 1), NA())</f>
        <v>#N/A</v>
      </c>
      <c r="H28" s="338" t="e">
        <f>IF(ISNUMBER(Regressions!H38),ROUND(Regressions!H38, 1), NA())</f>
        <v>#N/A</v>
      </c>
      <c r="I28" s="239" t="e">
        <f>IF(ISNUMBER(Regressions!I38),ROUND(Regressions!I38, 1), NA())</f>
        <v>#N/A</v>
      </c>
      <c r="J28" s="339" t="e">
        <f>IF(ISNUMBER(Regressions!K38),ROUND(Regressions!K38, 1), NA())</f>
        <v>#N/A</v>
      </c>
      <c r="K28" s="337" t="e">
        <f>IF(ISNUMBER(Regressions!L38),ROUND(Regressions!L38, 1), NA())</f>
        <v>#N/A</v>
      </c>
      <c r="L28" s="240" t="e">
        <f>IF(ISNUMBER(Regressions!M38),ROUND(Regressions!M38, 1), NA())</f>
        <v>#N/A</v>
      </c>
      <c r="M28" s="338" t="e">
        <f>IF(ISNUMBER(Regressions!N38),ROUND(Regressions!N38, 1), NA())</f>
        <v>#N/A</v>
      </c>
      <c r="N28" s="239" t="e">
        <f>IF(ISNUMBER(Regressions!O38),ROUND(Regressions!O38, 1), NA())</f>
        <v>#N/A</v>
      </c>
      <c r="O28" s="339" t="e">
        <f>IF(ISNUMBER(Regressions!Q38),ROUND(Regressions!Q38, 1), NA())</f>
        <v>#N/A</v>
      </c>
      <c r="P28" s="337" t="e">
        <f>IF(ISNUMBER(Regressions!R38),ROUND(Regressions!R38, 1), NA())</f>
        <v>#N/A</v>
      </c>
      <c r="Q28" s="217" t="e">
        <f>IF(ISNUMBER(Regressions!S38),ROUND(Regressions!S38, 1), NA())</f>
        <v>#N/A</v>
      </c>
      <c r="R28" s="338" t="e">
        <f>IF(ISNUMBER(Regressions!T38),ROUND(Regressions!T38, 1), NA())</f>
        <v>#N/A</v>
      </c>
      <c r="S28" s="239" t="e">
        <f>IF(ISNUMBER(Regressions!U38),ROUND(Regressions!U38, 1), NA())</f>
        <v>#N/A</v>
      </c>
    </row>
    <row xmlns:x14ac="http://schemas.microsoft.com/office/spreadsheetml/2009/9/ac" r="29" hidden="true" x14ac:dyDescent="0.2">
      <c r="A29" s="334" t="str">
        <f>IF(ISBLANK(Regressions!A39), " ", Regressions!A39)</f>
        <v>Lao People's Democratic Republic</v>
      </c>
      <c r="B29" s="335">
        <f>IF(ISBLANK(Regressions!B39), " ", Regressions!B39)</f>
        <v>2025</v>
      </c>
      <c r="C29" s="340" t="str">
        <f>IF(ISBLANK(Regressions!C39), " ", Regressions!C39)</f>
        <v>National</v>
      </c>
      <c r="D29" s="336" t="str">
        <f>IF(ISBLANK(Regressions!D39), " ", Regressions!D39)</f>
        <v> </v>
      </c>
      <c r="E29" s="216" t="e">
        <f>IF(ISNUMBER(Regressions!E39),ROUND(Regressions!E39, 1), NA())</f>
        <v>#N/A</v>
      </c>
      <c r="F29" s="337" t="e">
        <f>IF(ISNUMBER(Regressions!F39),ROUND(Regressions!F39, 1), NA())</f>
        <v>#N/A</v>
      </c>
      <c r="G29" s="238" t="e">
        <f>IF(ISNUMBER(Regressions!G39),ROUND(Regressions!G39, 1), NA())</f>
        <v>#N/A</v>
      </c>
      <c r="H29" s="338" t="e">
        <f>IF(ISNUMBER(Regressions!H39),ROUND(Regressions!H39, 1), NA())</f>
        <v>#N/A</v>
      </c>
      <c r="I29" s="239" t="e">
        <f>IF(ISNUMBER(Regressions!I39),ROUND(Regressions!I39, 1), NA())</f>
        <v>#N/A</v>
      </c>
      <c r="J29" s="339" t="e">
        <f>IF(ISNUMBER(Regressions!K39),ROUND(Regressions!K39, 1), NA())</f>
        <v>#N/A</v>
      </c>
      <c r="K29" s="337" t="e">
        <f>IF(ISNUMBER(Regressions!L39),ROUND(Regressions!L39, 1), NA())</f>
        <v>#N/A</v>
      </c>
      <c r="L29" s="240" t="e">
        <f>IF(ISNUMBER(Regressions!M39),ROUND(Regressions!M39, 1), NA())</f>
        <v>#N/A</v>
      </c>
      <c r="M29" s="338" t="e">
        <f>IF(ISNUMBER(Regressions!N39),ROUND(Regressions!N39, 1), NA())</f>
        <v>#N/A</v>
      </c>
      <c r="N29" s="239" t="e">
        <f>IF(ISNUMBER(Regressions!O39),ROUND(Regressions!O39, 1), NA())</f>
        <v>#N/A</v>
      </c>
      <c r="O29" s="339" t="e">
        <f>IF(ISNUMBER(Regressions!Q39),ROUND(Regressions!Q39, 1), NA())</f>
        <v>#N/A</v>
      </c>
      <c r="P29" s="337" t="e">
        <f>IF(ISNUMBER(Regressions!R39),ROUND(Regressions!R39, 1), NA())</f>
        <v>#N/A</v>
      </c>
      <c r="Q29" s="217" t="e">
        <f>IF(ISNUMBER(Regressions!S39),ROUND(Regressions!S39, 1), NA())</f>
        <v>#N/A</v>
      </c>
      <c r="R29" s="338" t="e">
        <f>IF(ISNUMBER(Regressions!T39),ROUND(Regressions!T39, 1), NA())</f>
        <v>#N/A</v>
      </c>
      <c r="S29" s="239" t="e">
        <f>IF(ISNUMBER(Regressions!U39),ROUND(Regressions!U39, 1), NA())</f>
        <v>#N/A</v>
      </c>
    </row>
    <row xmlns:x14ac="http://schemas.microsoft.com/office/spreadsheetml/2009/9/ac" r="30" hidden="true" x14ac:dyDescent="0.2">
      <c r="A30" s="334" t="str">
        <f>IF(ISBLANK(Regressions!A40), " ", Regressions!A40)</f>
        <v>Lao People's Democratic Republic</v>
      </c>
      <c r="B30" s="335">
        <f>IF(ISBLANK(Regressions!B40), " ", Regressions!B40)</f>
        <v>2026</v>
      </c>
      <c r="C30" s="340" t="str">
        <f>IF(ISBLANK(Regressions!C40), " ", Regressions!C40)</f>
        <v>National</v>
      </c>
      <c r="D30" s="336" t="str">
        <f>IF(ISBLANK(Regressions!D40), " ", Regressions!D40)</f>
        <v> </v>
      </c>
      <c r="E30" s="216" t="e">
        <f>IF(ISNUMBER(Regressions!E40),ROUND(Regressions!E40, 1), NA())</f>
        <v>#N/A</v>
      </c>
      <c r="F30" s="337" t="e">
        <f>IF(ISNUMBER(Regressions!F40),ROUND(Regressions!F40, 1), NA())</f>
        <v>#N/A</v>
      </c>
      <c r="G30" s="238" t="e">
        <f>IF(ISNUMBER(Regressions!G40),ROUND(Regressions!G40, 1), NA())</f>
        <v>#N/A</v>
      </c>
      <c r="H30" s="338" t="e">
        <f>IF(ISNUMBER(Regressions!H40),ROUND(Regressions!H40, 1), NA())</f>
        <v>#N/A</v>
      </c>
      <c r="I30" s="239" t="e">
        <f>IF(ISNUMBER(Regressions!I40),ROUND(Regressions!I40, 1), NA())</f>
        <v>#N/A</v>
      </c>
      <c r="J30" s="339" t="e">
        <f>IF(ISNUMBER(Regressions!K40),ROUND(Regressions!K40, 1), NA())</f>
        <v>#N/A</v>
      </c>
      <c r="K30" s="337" t="e">
        <f>IF(ISNUMBER(Regressions!L40),ROUND(Regressions!L40, 1), NA())</f>
        <v>#N/A</v>
      </c>
      <c r="L30" s="240" t="e">
        <f>IF(ISNUMBER(Regressions!M40),ROUND(Regressions!M40, 1), NA())</f>
        <v>#N/A</v>
      </c>
      <c r="M30" s="338" t="e">
        <f>IF(ISNUMBER(Regressions!N40),ROUND(Regressions!N40, 1), NA())</f>
        <v>#N/A</v>
      </c>
      <c r="N30" s="239" t="e">
        <f>IF(ISNUMBER(Regressions!O40),ROUND(Regressions!O40, 1), NA())</f>
        <v>#N/A</v>
      </c>
      <c r="O30" s="339" t="e">
        <f>IF(ISNUMBER(Regressions!Q40),ROUND(Regressions!Q40, 1), NA())</f>
        <v>#N/A</v>
      </c>
      <c r="P30" s="337" t="e">
        <f>IF(ISNUMBER(Regressions!R40),ROUND(Regressions!R40, 1), NA())</f>
        <v>#N/A</v>
      </c>
      <c r="Q30" s="217" t="e">
        <f>IF(ISNUMBER(Regressions!S40),ROUND(Regressions!S40, 1), NA())</f>
        <v>#N/A</v>
      </c>
      <c r="R30" s="338" t="e">
        <f>IF(ISNUMBER(Regressions!T40),ROUND(Regressions!T40, 1), NA())</f>
        <v>#N/A</v>
      </c>
      <c r="S30" s="239" t="e">
        <f>IF(ISNUMBER(Regressions!U40),ROUND(Regressions!U40, 1), NA())</f>
        <v>#N/A</v>
      </c>
    </row>
    <row xmlns:x14ac="http://schemas.microsoft.com/office/spreadsheetml/2009/9/ac" r="31" hidden="true" x14ac:dyDescent="0.2">
      <c r="A31" s="334" t="str">
        <f>IF(ISBLANK(Regressions!A41), " ", Regressions!A41)</f>
        <v>Lao People's Democratic Republic</v>
      </c>
      <c r="B31" s="335">
        <f>IF(ISBLANK(Regressions!B41), " ", Regressions!B41)</f>
        <v>2027</v>
      </c>
      <c r="C31" s="340" t="str">
        <f>IF(ISBLANK(Regressions!C41), " ", Regressions!C41)</f>
        <v>National</v>
      </c>
      <c r="D31" s="336" t="str">
        <f>IF(ISBLANK(Regressions!D41), " ", Regressions!D41)</f>
        <v> </v>
      </c>
      <c r="E31" s="216" t="e">
        <f>IF(ISNUMBER(Regressions!E41),ROUND(Regressions!E41, 1), NA())</f>
        <v>#N/A</v>
      </c>
      <c r="F31" s="337" t="e">
        <f>IF(ISNUMBER(Regressions!F41),ROUND(Regressions!F41, 1), NA())</f>
        <v>#N/A</v>
      </c>
      <c r="G31" s="238" t="e">
        <f>IF(ISNUMBER(Regressions!G41),ROUND(Regressions!G41, 1), NA())</f>
        <v>#N/A</v>
      </c>
      <c r="H31" s="338" t="e">
        <f>IF(ISNUMBER(Regressions!H41),ROUND(Regressions!H41, 1), NA())</f>
        <v>#N/A</v>
      </c>
      <c r="I31" s="239" t="e">
        <f>IF(ISNUMBER(Regressions!I41),ROUND(Regressions!I41, 1), NA())</f>
        <v>#N/A</v>
      </c>
      <c r="J31" s="339" t="e">
        <f>IF(ISNUMBER(Regressions!K41),ROUND(Regressions!K41, 1), NA())</f>
        <v>#N/A</v>
      </c>
      <c r="K31" s="337" t="e">
        <f>IF(ISNUMBER(Regressions!L41),ROUND(Regressions!L41, 1), NA())</f>
        <v>#N/A</v>
      </c>
      <c r="L31" s="240" t="e">
        <f>IF(ISNUMBER(Regressions!M41),ROUND(Regressions!M41, 1), NA())</f>
        <v>#N/A</v>
      </c>
      <c r="M31" s="338" t="e">
        <f>IF(ISNUMBER(Regressions!N41),ROUND(Regressions!N41, 1), NA())</f>
        <v>#N/A</v>
      </c>
      <c r="N31" s="239" t="e">
        <f>IF(ISNUMBER(Regressions!O41),ROUND(Regressions!O41, 1), NA())</f>
        <v>#N/A</v>
      </c>
      <c r="O31" s="339" t="e">
        <f>IF(ISNUMBER(Regressions!Q41),ROUND(Regressions!Q41, 1), NA())</f>
        <v>#N/A</v>
      </c>
      <c r="P31" s="337" t="e">
        <f>IF(ISNUMBER(Regressions!R41),ROUND(Regressions!R41, 1), NA())</f>
        <v>#N/A</v>
      </c>
      <c r="Q31" s="217" t="e">
        <f>IF(ISNUMBER(Regressions!S41),ROUND(Regressions!S41, 1), NA())</f>
        <v>#N/A</v>
      </c>
      <c r="R31" s="338" t="e">
        <f>IF(ISNUMBER(Regressions!T41),ROUND(Regressions!T41, 1), NA())</f>
        <v>#N/A</v>
      </c>
      <c r="S31" s="239" t="e">
        <f>IF(ISNUMBER(Regressions!U41),ROUND(Regressions!U41, 1), NA())</f>
        <v>#N/A</v>
      </c>
    </row>
    <row xmlns:x14ac="http://schemas.microsoft.com/office/spreadsheetml/2009/9/ac" r="32" hidden="true" x14ac:dyDescent="0.2">
      <c r="A32" s="334" t="str">
        <f>IF(ISBLANK(Regressions!A42), " ", Regressions!A42)</f>
        <v>Lao People's Democratic Republic</v>
      </c>
      <c r="B32" s="335">
        <f>IF(ISBLANK(Regressions!B42), " ", Regressions!B42)</f>
        <v>2028</v>
      </c>
      <c r="C32" s="340" t="str">
        <f>IF(ISBLANK(Regressions!C42), " ", Regressions!C42)</f>
        <v>National</v>
      </c>
      <c r="D32" s="336" t="str">
        <f>IF(ISBLANK(Regressions!D42), " ", Regressions!D42)</f>
        <v> </v>
      </c>
      <c r="E32" s="216" t="e">
        <f>IF(ISNUMBER(Regressions!E42),ROUND(Regressions!E42, 1), NA())</f>
        <v>#N/A</v>
      </c>
      <c r="F32" s="337" t="e">
        <f>IF(ISNUMBER(Regressions!F42),ROUND(Regressions!F42, 1), NA())</f>
        <v>#N/A</v>
      </c>
      <c r="G32" s="238" t="e">
        <f>IF(ISNUMBER(Regressions!G42),ROUND(Regressions!G42, 1), NA())</f>
        <v>#N/A</v>
      </c>
      <c r="H32" s="338" t="e">
        <f>IF(ISNUMBER(Regressions!H42),ROUND(Regressions!H42, 1), NA())</f>
        <v>#N/A</v>
      </c>
      <c r="I32" s="239" t="e">
        <f>IF(ISNUMBER(Regressions!I42),ROUND(Regressions!I42, 1), NA())</f>
        <v>#N/A</v>
      </c>
      <c r="J32" s="339" t="e">
        <f>IF(ISNUMBER(Regressions!K42),ROUND(Regressions!K42, 1), NA())</f>
        <v>#N/A</v>
      </c>
      <c r="K32" s="337" t="e">
        <f>IF(ISNUMBER(Regressions!L42),ROUND(Regressions!L42, 1), NA())</f>
        <v>#N/A</v>
      </c>
      <c r="L32" s="240" t="e">
        <f>IF(ISNUMBER(Regressions!M42),ROUND(Regressions!M42, 1), NA())</f>
        <v>#N/A</v>
      </c>
      <c r="M32" s="338" t="e">
        <f>IF(ISNUMBER(Regressions!N42),ROUND(Regressions!N42, 1), NA())</f>
        <v>#N/A</v>
      </c>
      <c r="N32" s="239" t="e">
        <f>IF(ISNUMBER(Regressions!O42),ROUND(Regressions!O42, 1), NA())</f>
        <v>#N/A</v>
      </c>
      <c r="O32" s="339" t="e">
        <f>IF(ISNUMBER(Regressions!Q42),ROUND(Regressions!Q42, 1), NA())</f>
        <v>#N/A</v>
      </c>
      <c r="P32" s="337" t="e">
        <f>IF(ISNUMBER(Regressions!R42),ROUND(Regressions!R42, 1), NA())</f>
        <v>#N/A</v>
      </c>
      <c r="Q32" s="217" t="e">
        <f>IF(ISNUMBER(Regressions!S42),ROUND(Regressions!S42, 1), NA())</f>
        <v>#N/A</v>
      </c>
      <c r="R32" s="338" t="e">
        <f>IF(ISNUMBER(Regressions!T42),ROUND(Regressions!T42, 1), NA())</f>
        <v>#N/A</v>
      </c>
      <c r="S32" s="239" t="e">
        <f>IF(ISNUMBER(Regressions!U42),ROUND(Regressions!U42, 1), NA())</f>
        <v>#N/A</v>
      </c>
    </row>
    <row xmlns:x14ac="http://schemas.microsoft.com/office/spreadsheetml/2009/9/ac" r="33" hidden="true" x14ac:dyDescent="0.2">
      <c r="A33" s="334" t="str">
        <f>IF(ISBLANK(Regressions!A43), " ", Regressions!A43)</f>
        <v>Lao People's Democratic Republic</v>
      </c>
      <c r="B33" s="335">
        <f>IF(ISBLANK(Regressions!B43), " ", Regressions!B43)</f>
        <v>2029</v>
      </c>
      <c r="C33" s="340" t="str">
        <f>IF(ISBLANK(Regressions!C43), " ", Regressions!C43)</f>
        <v>National</v>
      </c>
      <c r="D33" s="336" t="str">
        <f>IF(ISBLANK(Regressions!D43), " ", Regressions!D43)</f>
        <v> </v>
      </c>
      <c r="E33" s="216" t="e">
        <f>IF(ISNUMBER(Regressions!E43),ROUND(Regressions!E43, 1), NA())</f>
        <v>#N/A</v>
      </c>
      <c r="F33" s="337" t="e">
        <f>IF(ISNUMBER(Regressions!F43),ROUND(Regressions!F43, 1), NA())</f>
        <v>#N/A</v>
      </c>
      <c r="G33" s="238" t="e">
        <f>IF(ISNUMBER(Regressions!G43),ROUND(Regressions!G43, 1), NA())</f>
        <v>#N/A</v>
      </c>
      <c r="H33" s="338" t="e">
        <f>IF(ISNUMBER(Regressions!H43),ROUND(Regressions!H43, 1), NA())</f>
        <v>#N/A</v>
      </c>
      <c r="I33" s="239" t="e">
        <f>IF(ISNUMBER(Regressions!I43),ROUND(Regressions!I43, 1), NA())</f>
        <v>#N/A</v>
      </c>
      <c r="J33" s="339" t="e">
        <f>IF(ISNUMBER(Regressions!K43),ROUND(Regressions!K43, 1), NA())</f>
        <v>#N/A</v>
      </c>
      <c r="K33" s="337" t="e">
        <f>IF(ISNUMBER(Regressions!L43),ROUND(Regressions!L43, 1), NA())</f>
        <v>#N/A</v>
      </c>
      <c r="L33" s="240" t="e">
        <f>IF(ISNUMBER(Regressions!M43),ROUND(Regressions!M43, 1), NA())</f>
        <v>#N/A</v>
      </c>
      <c r="M33" s="338" t="e">
        <f>IF(ISNUMBER(Regressions!N43),ROUND(Regressions!N43, 1), NA())</f>
        <v>#N/A</v>
      </c>
      <c r="N33" s="239" t="e">
        <f>IF(ISNUMBER(Regressions!O43),ROUND(Regressions!O43, 1), NA())</f>
        <v>#N/A</v>
      </c>
      <c r="O33" s="339" t="e">
        <f>IF(ISNUMBER(Regressions!Q43),ROUND(Regressions!Q43, 1), NA())</f>
        <v>#N/A</v>
      </c>
      <c r="P33" s="337" t="e">
        <f>IF(ISNUMBER(Regressions!R43),ROUND(Regressions!R43, 1), NA())</f>
        <v>#N/A</v>
      </c>
      <c r="Q33" s="217" t="e">
        <f>IF(ISNUMBER(Regressions!S43),ROUND(Regressions!S43, 1), NA())</f>
        <v>#N/A</v>
      </c>
      <c r="R33" s="338" t="e">
        <f>IF(ISNUMBER(Regressions!T43),ROUND(Regressions!T43, 1), NA())</f>
        <v>#N/A</v>
      </c>
      <c r="S33" s="239" t="e">
        <f>IF(ISNUMBER(Regressions!U43),ROUND(Regressions!U43, 1), NA())</f>
        <v>#N/A</v>
      </c>
    </row>
    <row xmlns:x14ac="http://schemas.microsoft.com/office/spreadsheetml/2009/9/ac" r="34" hidden="true" x14ac:dyDescent="0.2">
      <c r="A34" s="334" t="str">
        <f>IF(ISBLANK(Regressions!A44), " ", Regressions!A44)</f>
        <v>Lao People's Democratic Republic</v>
      </c>
      <c r="B34" s="335">
        <f>IF(ISBLANK(Regressions!B44), " ", Regressions!B44)</f>
        <v>2030</v>
      </c>
      <c r="C34" s="340" t="str">
        <f>IF(ISBLANK(Regressions!C44), " ", Regressions!C44)</f>
        <v>National</v>
      </c>
      <c r="D34" s="336" t="str">
        <f>IF(ISBLANK(Regressions!D44), " ", Regressions!D44)</f>
        <v> </v>
      </c>
      <c r="E34" s="216" t="e">
        <f>IF(ISNUMBER(Regressions!E44),ROUND(Regressions!E44, 1), NA())</f>
        <v>#N/A</v>
      </c>
      <c r="F34" s="337" t="e">
        <f>IF(ISNUMBER(Regressions!F44),ROUND(Regressions!F44, 1), NA())</f>
        <v>#N/A</v>
      </c>
      <c r="G34" s="238" t="e">
        <f>IF(ISNUMBER(Regressions!G44),ROUND(Regressions!G44, 1), NA())</f>
        <v>#N/A</v>
      </c>
      <c r="H34" s="338" t="e">
        <f>IF(ISNUMBER(Regressions!H44),ROUND(Regressions!H44, 1), NA())</f>
        <v>#N/A</v>
      </c>
      <c r="I34" s="239" t="e">
        <f>IF(ISNUMBER(Regressions!I44),ROUND(Regressions!I44, 1), NA())</f>
        <v>#N/A</v>
      </c>
      <c r="J34" s="339" t="e">
        <f>IF(ISNUMBER(Regressions!K44),ROUND(Regressions!K44, 1), NA())</f>
        <v>#N/A</v>
      </c>
      <c r="K34" s="337" t="e">
        <f>IF(ISNUMBER(Regressions!L44),ROUND(Regressions!L44, 1), NA())</f>
        <v>#N/A</v>
      </c>
      <c r="L34" s="240" t="e">
        <f>IF(ISNUMBER(Regressions!M44),ROUND(Regressions!M44, 1), NA())</f>
        <v>#N/A</v>
      </c>
      <c r="M34" s="338" t="e">
        <f>IF(ISNUMBER(Regressions!N44),ROUND(Regressions!N44, 1), NA())</f>
        <v>#N/A</v>
      </c>
      <c r="N34" s="239" t="e">
        <f>IF(ISNUMBER(Regressions!O44),ROUND(Regressions!O44, 1), NA())</f>
        <v>#N/A</v>
      </c>
      <c r="O34" s="339" t="e">
        <f>IF(ISNUMBER(Regressions!Q44),ROUND(Regressions!Q44, 1), NA())</f>
        <v>#N/A</v>
      </c>
      <c r="P34" s="337" t="e">
        <f>IF(ISNUMBER(Regressions!R44),ROUND(Regressions!R44, 1), NA())</f>
        <v>#N/A</v>
      </c>
      <c r="Q34" s="217" t="e">
        <f>IF(ISNUMBER(Regressions!S44),ROUND(Regressions!S44, 1), NA())</f>
        <v>#N/A</v>
      </c>
      <c r="R34" s="338" t="e">
        <f>IF(ISNUMBER(Regressions!T44),ROUND(Regressions!T44, 1), NA())</f>
        <v>#N/A</v>
      </c>
      <c r="S34" s="239" t="e">
        <f>IF(ISNUMBER(Regressions!U44),ROUND(Regressions!U44, 1), NA())</f>
        <v>#N/A</v>
      </c>
    </row>
    <row xmlns:x14ac="http://schemas.microsoft.com/office/spreadsheetml/2009/9/ac" r="35" x14ac:dyDescent="0.2">
      <c r="A35" s="334" t="str">
        <f>IF(ISBLANK(Regressions!A45), " ", Regressions!A45)</f>
        <v>Lao People's Democratic Republic</v>
      </c>
      <c r="B35" s="335">
        <f>IF(ISBLANK(Regressions!B45), " ", Regressions!B45)</f>
        <v>2000</v>
      </c>
      <c r="C35" s="340" t="str">
        <f>IF(ISBLANK(Regressions!C45), " ", Regressions!C45)</f>
        <v>Urban</v>
      </c>
      <c r="D35" s="336">
        <f>IF(ISBLANK(Regressions!D45), " ", Regressions!D45)</f>
        <v>450215.3130583762</v>
      </c>
      <c r="E35" s="216" t="e">
        <f>IF(ISNUMBER(Regressions!E45),ROUND(Regressions!E45, 1), NA())</f>
        <v>#N/A</v>
      </c>
      <c r="F35" s="337" t="e">
        <f>IF(ISNUMBER(Regressions!F45),ROUND(Regressions!F45, 1), NA())</f>
        <v>#N/A</v>
      </c>
      <c r="G35" s="238" t="e">
        <f>IF(ISNUMBER(Regressions!G45),ROUND(Regressions!G45, 1), NA())</f>
        <v>#N/A</v>
      </c>
      <c r="H35" s="338" t="e">
        <f>IF(ISNUMBER(Regressions!H45),ROUND(Regressions!H45, 1), NA())</f>
        <v>#N/A</v>
      </c>
      <c r="I35" s="239" t="e">
        <f>IF(ISNUMBER(Regressions!I45),ROUND(Regressions!I45, 1), NA())</f>
        <v>#N/A</v>
      </c>
      <c r="J35" s="339" t="e">
        <f>IF(ISNUMBER(Regressions!K45),ROUND(Regressions!K45, 1), NA())</f>
        <v>#N/A</v>
      </c>
      <c r="K35" s="337" t="e">
        <f>IF(ISNUMBER(Regressions!L45),ROUND(Regressions!L45, 1), NA())</f>
        <v>#N/A</v>
      </c>
      <c r="L35" s="240" t="e">
        <f>IF(ISNUMBER(Regressions!M45),ROUND(Regressions!M45, 1), NA())</f>
        <v>#N/A</v>
      </c>
      <c r="M35" s="338" t="e">
        <f>IF(ISNUMBER(Regressions!N45),ROUND(Regressions!N45, 1), NA())</f>
        <v>#N/A</v>
      </c>
      <c r="N35" s="239" t="e">
        <f>IF(ISNUMBER(Regressions!O45),ROUND(Regressions!O45, 1), NA())</f>
        <v>#N/A</v>
      </c>
      <c r="O35" s="339" t="e">
        <f>IF(ISNUMBER(Regressions!Q45),ROUND(Regressions!Q45, 1), NA())</f>
        <v>#N/A</v>
      </c>
      <c r="P35" s="337" t="e">
        <f>IF(ISNUMBER(Regressions!R45),ROUND(Regressions!R45, 1), NA())</f>
        <v>#N/A</v>
      </c>
      <c r="Q35" s="217" t="e">
        <f>IF(ISNUMBER(Regressions!S45),ROUND(Regressions!S45, 1), NA())</f>
        <v>#N/A</v>
      </c>
      <c r="R35" s="338" t="e">
        <f>IF(ISNUMBER(Regressions!T45),ROUND(Regressions!T45, 1), NA())</f>
        <v>#N/A</v>
      </c>
      <c r="S35" s="239" t="e">
        <f>IF(ISNUMBER(Regressions!U45),ROUND(Regressions!U45, 1), NA())</f>
        <v>#N/A</v>
      </c>
    </row>
    <row xmlns:x14ac="http://schemas.microsoft.com/office/spreadsheetml/2009/9/ac" r="36" x14ac:dyDescent="0.2">
      <c r="A36" s="334" t="str">
        <f>IF(ISBLANK(Regressions!A46), " ", Regressions!A46)</f>
        <v>Lao People's Democratic Republic</v>
      </c>
      <c r="B36" s="335">
        <f>IF(ISBLANK(Regressions!B46), " ", Regressions!B46)</f>
        <v>2001</v>
      </c>
      <c r="C36" s="340" t="str">
        <f>IF(ISBLANK(Regressions!C46), " ", Regressions!C46)</f>
        <v>Urban</v>
      </c>
      <c r="D36" s="336">
        <f>IF(ISBLANK(Regressions!D46), " ", Regressions!D46)</f>
        <v>477025.65471313492</v>
      </c>
      <c r="E36" s="216" t="e">
        <f>IF(ISNUMBER(Regressions!E46),ROUND(Regressions!E46, 1), NA())</f>
        <v>#N/A</v>
      </c>
      <c r="F36" s="337" t="e">
        <f>IF(ISNUMBER(Regressions!F46),ROUND(Regressions!F46, 1), NA())</f>
        <v>#N/A</v>
      </c>
      <c r="G36" s="238" t="e">
        <f>IF(ISNUMBER(Regressions!G46),ROUND(Regressions!G46, 1), NA())</f>
        <v>#N/A</v>
      </c>
      <c r="H36" s="338" t="e">
        <f>IF(ISNUMBER(Regressions!H46),ROUND(Regressions!H46, 1), NA())</f>
        <v>#N/A</v>
      </c>
      <c r="I36" s="239" t="e">
        <f>IF(ISNUMBER(Regressions!I46),ROUND(Regressions!I46, 1), NA())</f>
        <v>#N/A</v>
      </c>
      <c r="J36" s="339" t="e">
        <f>IF(ISNUMBER(Regressions!K46),ROUND(Regressions!K46, 1), NA())</f>
        <v>#N/A</v>
      </c>
      <c r="K36" s="337" t="e">
        <f>IF(ISNUMBER(Regressions!L46),ROUND(Regressions!L46, 1), NA())</f>
        <v>#N/A</v>
      </c>
      <c r="L36" s="240" t="e">
        <f>IF(ISNUMBER(Regressions!M46),ROUND(Regressions!M46, 1), NA())</f>
        <v>#N/A</v>
      </c>
      <c r="M36" s="338" t="e">
        <f>IF(ISNUMBER(Regressions!N46),ROUND(Regressions!N46, 1), NA())</f>
        <v>#N/A</v>
      </c>
      <c r="N36" s="239" t="e">
        <f>IF(ISNUMBER(Regressions!O46),ROUND(Regressions!O46, 1), NA())</f>
        <v>#N/A</v>
      </c>
      <c r="O36" s="339" t="e">
        <f>IF(ISNUMBER(Regressions!Q46),ROUND(Regressions!Q46, 1), NA())</f>
        <v>#N/A</v>
      </c>
      <c r="P36" s="337" t="e">
        <f>IF(ISNUMBER(Regressions!R46),ROUND(Regressions!R46, 1), NA())</f>
        <v>#N/A</v>
      </c>
      <c r="Q36" s="217" t="e">
        <f>IF(ISNUMBER(Regressions!S46),ROUND(Regressions!S46, 1), NA())</f>
        <v>#N/A</v>
      </c>
      <c r="R36" s="338" t="e">
        <f>IF(ISNUMBER(Regressions!T46),ROUND(Regressions!T46, 1), NA())</f>
        <v>#N/A</v>
      </c>
      <c r="S36" s="239" t="e">
        <f>IF(ISNUMBER(Regressions!U46),ROUND(Regressions!U46, 1), NA())</f>
        <v>#N/A</v>
      </c>
    </row>
    <row xmlns:x14ac="http://schemas.microsoft.com/office/spreadsheetml/2009/9/ac" r="37" x14ac:dyDescent="0.2">
      <c r="A37" s="334" t="str">
        <f>IF(ISBLANK(Regressions!A47), " ", Regressions!A47)</f>
        <v>Lao People's Democratic Republic</v>
      </c>
      <c r="B37" s="335">
        <f>IF(ISBLANK(Regressions!B47), " ", Regressions!B47)</f>
        <v>2002</v>
      </c>
      <c r="C37" s="340" t="str">
        <f>IF(ISBLANK(Regressions!C47), " ", Regressions!C47)</f>
        <v>Urban</v>
      </c>
      <c r="D37" s="336">
        <f>IF(ISBLANK(Regressions!D47), " ", Regressions!D47)</f>
        <v>504160.85655796051</v>
      </c>
      <c r="E37" s="216" t="e">
        <f>IF(ISNUMBER(Regressions!E47),ROUND(Regressions!E47, 1), NA())</f>
        <v>#N/A</v>
      </c>
      <c r="F37" s="337" t="e">
        <f>IF(ISNUMBER(Regressions!F47),ROUND(Regressions!F47, 1), NA())</f>
        <v>#N/A</v>
      </c>
      <c r="G37" s="238" t="e">
        <f>IF(ISNUMBER(Regressions!G47),ROUND(Regressions!G47, 1), NA())</f>
        <v>#N/A</v>
      </c>
      <c r="H37" s="338" t="e">
        <f>IF(ISNUMBER(Regressions!H47),ROUND(Regressions!H47, 1), NA())</f>
        <v>#N/A</v>
      </c>
      <c r="I37" s="239" t="e">
        <f>IF(ISNUMBER(Regressions!I47),ROUND(Regressions!I47, 1), NA())</f>
        <v>#N/A</v>
      </c>
      <c r="J37" s="339" t="e">
        <f>IF(ISNUMBER(Regressions!K47),ROUND(Regressions!K47, 1), NA())</f>
        <v>#N/A</v>
      </c>
      <c r="K37" s="337" t="e">
        <f>IF(ISNUMBER(Regressions!L47),ROUND(Regressions!L47, 1), NA())</f>
        <v>#N/A</v>
      </c>
      <c r="L37" s="240" t="e">
        <f>IF(ISNUMBER(Regressions!M47),ROUND(Regressions!M47, 1), NA())</f>
        <v>#N/A</v>
      </c>
      <c r="M37" s="338" t="e">
        <f>IF(ISNUMBER(Regressions!N47),ROUND(Regressions!N47, 1), NA())</f>
        <v>#N/A</v>
      </c>
      <c r="N37" s="239" t="e">
        <f>IF(ISNUMBER(Regressions!O47),ROUND(Regressions!O47, 1), NA())</f>
        <v>#N/A</v>
      </c>
      <c r="O37" s="339" t="e">
        <f>IF(ISNUMBER(Regressions!Q47),ROUND(Regressions!Q47, 1), NA())</f>
        <v>#N/A</v>
      </c>
      <c r="P37" s="337" t="e">
        <f>IF(ISNUMBER(Regressions!R47),ROUND(Regressions!R47, 1), NA())</f>
        <v>#N/A</v>
      </c>
      <c r="Q37" s="217" t="e">
        <f>IF(ISNUMBER(Regressions!S47),ROUND(Regressions!S47, 1), NA())</f>
        <v>#N/A</v>
      </c>
      <c r="R37" s="338" t="e">
        <f>IF(ISNUMBER(Regressions!T47),ROUND(Regressions!T47, 1), NA())</f>
        <v>#N/A</v>
      </c>
      <c r="S37" s="239" t="e">
        <f>IF(ISNUMBER(Regressions!U47),ROUND(Regressions!U47, 1), NA())</f>
        <v>#N/A</v>
      </c>
    </row>
    <row xmlns:x14ac="http://schemas.microsoft.com/office/spreadsheetml/2009/9/ac" r="38" x14ac:dyDescent="0.2">
      <c r="A38" s="334" t="str">
        <f>IF(ISBLANK(Regressions!A48), " ", Regressions!A48)</f>
        <v>Lao People's Democratic Republic</v>
      </c>
      <c r="B38" s="335">
        <f>IF(ISBLANK(Regressions!B48), " ", Regressions!B48)</f>
        <v>2003</v>
      </c>
      <c r="C38" s="340" t="str">
        <f>IF(ISBLANK(Regressions!C48), " ", Regressions!C48)</f>
        <v>Urban</v>
      </c>
      <c r="D38" s="336">
        <f>IF(ISBLANK(Regressions!D48), " ", Regressions!D48)</f>
        <v>531441.01942138665</v>
      </c>
      <c r="E38" s="216" t="e">
        <f>IF(ISNUMBER(Regressions!E48),ROUND(Regressions!E48, 1), NA())</f>
        <v>#N/A</v>
      </c>
      <c r="F38" s="337" t="e">
        <f>IF(ISNUMBER(Regressions!F48),ROUND(Regressions!F48, 1), NA())</f>
        <v>#N/A</v>
      </c>
      <c r="G38" s="238" t="e">
        <f>IF(ISNUMBER(Regressions!G48),ROUND(Regressions!G48, 1), NA())</f>
        <v>#N/A</v>
      </c>
      <c r="H38" s="338" t="e">
        <f>IF(ISNUMBER(Regressions!H48),ROUND(Regressions!H48, 1), NA())</f>
        <v>#N/A</v>
      </c>
      <c r="I38" s="239" t="e">
        <f>IF(ISNUMBER(Regressions!I48),ROUND(Regressions!I48, 1), NA())</f>
        <v>#N/A</v>
      </c>
      <c r="J38" s="339" t="e">
        <f>IF(ISNUMBER(Regressions!K48),ROUND(Regressions!K48, 1), NA())</f>
        <v>#N/A</v>
      </c>
      <c r="K38" s="337" t="e">
        <f>IF(ISNUMBER(Regressions!L48),ROUND(Regressions!L48, 1), NA())</f>
        <v>#N/A</v>
      </c>
      <c r="L38" s="240" t="e">
        <f>IF(ISNUMBER(Regressions!M48),ROUND(Regressions!M48, 1), NA())</f>
        <v>#N/A</v>
      </c>
      <c r="M38" s="338" t="e">
        <f>IF(ISNUMBER(Regressions!N48),ROUND(Regressions!N48, 1), NA())</f>
        <v>#N/A</v>
      </c>
      <c r="N38" s="239" t="e">
        <f>IF(ISNUMBER(Regressions!O48),ROUND(Regressions!O48, 1), NA())</f>
        <v>#N/A</v>
      </c>
      <c r="O38" s="339" t="e">
        <f>IF(ISNUMBER(Regressions!Q48),ROUND(Regressions!Q48, 1), NA())</f>
        <v>#N/A</v>
      </c>
      <c r="P38" s="337" t="e">
        <f>IF(ISNUMBER(Regressions!R48),ROUND(Regressions!R48, 1), NA())</f>
        <v>#N/A</v>
      </c>
      <c r="Q38" s="217" t="e">
        <f>IF(ISNUMBER(Regressions!S48),ROUND(Regressions!S48, 1), NA())</f>
        <v>#N/A</v>
      </c>
      <c r="R38" s="338" t="e">
        <f>IF(ISNUMBER(Regressions!T48),ROUND(Regressions!T48, 1), NA())</f>
        <v>#N/A</v>
      </c>
      <c r="S38" s="239" t="e">
        <f>IF(ISNUMBER(Regressions!U48),ROUND(Regressions!U48, 1), NA())</f>
        <v>#N/A</v>
      </c>
    </row>
    <row xmlns:x14ac="http://schemas.microsoft.com/office/spreadsheetml/2009/9/ac" r="39" x14ac:dyDescent="0.2">
      <c r="A39" s="334" t="str">
        <f>IF(ISBLANK(Regressions!A49), " ", Regressions!A49)</f>
        <v>Lao People's Democratic Republic</v>
      </c>
      <c r="B39" s="335">
        <f>IF(ISBLANK(Regressions!B49), " ", Regressions!B49)</f>
        <v>2004</v>
      </c>
      <c r="C39" s="340" t="str">
        <f>IF(ISBLANK(Regressions!C49), " ", Regressions!C49)</f>
        <v>Urban</v>
      </c>
      <c r="D39" s="336">
        <f>IF(ISBLANK(Regressions!D49), " ", Regressions!D49)</f>
        <v>558846.49530807487</v>
      </c>
      <c r="E39" s="216" t="e">
        <f>IF(ISNUMBER(Regressions!E49),ROUND(Regressions!E49, 1), NA())</f>
        <v>#N/A</v>
      </c>
      <c r="F39" s="337" t="e">
        <f>IF(ISNUMBER(Regressions!F49),ROUND(Regressions!F49, 1), NA())</f>
        <v>#N/A</v>
      </c>
      <c r="G39" s="238" t="e">
        <f>IF(ISNUMBER(Regressions!G49),ROUND(Regressions!G49, 1), NA())</f>
        <v>#N/A</v>
      </c>
      <c r="H39" s="338" t="e">
        <f>IF(ISNUMBER(Regressions!H49),ROUND(Regressions!H49, 1), NA())</f>
        <v>#N/A</v>
      </c>
      <c r="I39" s="239" t="e">
        <f>IF(ISNUMBER(Regressions!I49),ROUND(Regressions!I49, 1), NA())</f>
        <v>#N/A</v>
      </c>
      <c r="J39" s="339" t="e">
        <f>IF(ISNUMBER(Regressions!K49),ROUND(Regressions!K49, 1), NA())</f>
        <v>#N/A</v>
      </c>
      <c r="K39" s="337" t="e">
        <f>IF(ISNUMBER(Regressions!L49),ROUND(Regressions!L49, 1), NA())</f>
        <v>#N/A</v>
      </c>
      <c r="L39" s="240" t="e">
        <f>IF(ISNUMBER(Regressions!M49),ROUND(Regressions!M49, 1), NA())</f>
        <v>#N/A</v>
      </c>
      <c r="M39" s="338" t="e">
        <f>IF(ISNUMBER(Regressions!N49),ROUND(Regressions!N49, 1), NA())</f>
        <v>#N/A</v>
      </c>
      <c r="N39" s="239" t="e">
        <f>IF(ISNUMBER(Regressions!O49),ROUND(Regressions!O49, 1), NA())</f>
        <v>#N/A</v>
      </c>
      <c r="O39" s="339" t="e">
        <f>IF(ISNUMBER(Regressions!Q49),ROUND(Regressions!Q49, 1), NA())</f>
        <v>#N/A</v>
      </c>
      <c r="P39" s="337" t="e">
        <f>IF(ISNUMBER(Regressions!R49),ROUND(Regressions!R49, 1), NA())</f>
        <v>#N/A</v>
      </c>
      <c r="Q39" s="217" t="e">
        <f>IF(ISNUMBER(Regressions!S49),ROUND(Regressions!S49, 1), NA())</f>
        <v>#N/A</v>
      </c>
      <c r="R39" s="338" t="e">
        <f>IF(ISNUMBER(Regressions!T49),ROUND(Regressions!T49, 1), NA())</f>
        <v>#N/A</v>
      </c>
      <c r="S39" s="239" t="e">
        <f>IF(ISNUMBER(Regressions!U49),ROUND(Regressions!U49, 1), NA())</f>
        <v>#N/A</v>
      </c>
    </row>
    <row xmlns:x14ac="http://schemas.microsoft.com/office/spreadsheetml/2009/9/ac" r="40" x14ac:dyDescent="0.2">
      <c r="A40" s="334" t="str">
        <f>IF(ISBLANK(Regressions!A50), " ", Regressions!A50)</f>
        <v>Lao People's Democratic Republic</v>
      </c>
      <c r="B40" s="335">
        <f>IF(ISBLANK(Regressions!B50), " ", Regressions!B50)</f>
        <v>2005</v>
      </c>
      <c r="C40" s="340" t="str">
        <f>IF(ISBLANK(Regressions!C50), " ", Regressions!C50)</f>
        <v>Urban</v>
      </c>
      <c r="D40" s="336">
        <f>IF(ISBLANK(Regressions!D50), " ", Regressions!D50)</f>
        <v>581481.37162399292</v>
      </c>
      <c r="E40" s="216" t="e">
        <f>IF(ISNUMBER(Regressions!E50),ROUND(Regressions!E50, 1), NA())</f>
        <v>#N/A</v>
      </c>
      <c r="F40" s="337" t="e">
        <f>IF(ISNUMBER(Regressions!F50),ROUND(Regressions!F50, 1), NA())</f>
        <v>#N/A</v>
      </c>
      <c r="G40" s="238" t="e">
        <f>IF(ISNUMBER(Regressions!G50),ROUND(Regressions!G50, 1), NA())</f>
        <v>#N/A</v>
      </c>
      <c r="H40" s="338" t="e">
        <f>IF(ISNUMBER(Regressions!H50),ROUND(Regressions!H50, 1), NA())</f>
        <v>#N/A</v>
      </c>
      <c r="I40" s="239" t="e">
        <f>IF(ISNUMBER(Regressions!I50),ROUND(Regressions!I50, 1), NA())</f>
        <v>#N/A</v>
      </c>
      <c r="J40" s="339" t="e">
        <f>IF(ISNUMBER(Regressions!K50),ROUND(Regressions!K50, 1), NA())</f>
        <v>#N/A</v>
      </c>
      <c r="K40" s="337" t="e">
        <f>IF(ISNUMBER(Regressions!L50),ROUND(Regressions!L50, 1), NA())</f>
        <v>#N/A</v>
      </c>
      <c r="L40" s="240" t="e">
        <f>IF(ISNUMBER(Regressions!M50),ROUND(Regressions!M50, 1), NA())</f>
        <v>#N/A</v>
      </c>
      <c r="M40" s="338" t="e">
        <f>IF(ISNUMBER(Regressions!N50),ROUND(Regressions!N50, 1), NA())</f>
        <v>#N/A</v>
      </c>
      <c r="N40" s="239" t="e">
        <f>IF(ISNUMBER(Regressions!O50),ROUND(Regressions!O50, 1), NA())</f>
        <v>#N/A</v>
      </c>
      <c r="O40" s="339" t="e">
        <f>IF(ISNUMBER(Regressions!Q50),ROUND(Regressions!Q50, 1), NA())</f>
        <v>#N/A</v>
      </c>
      <c r="P40" s="337" t="e">
        <f>IF(ISNUMBER(Regressions!R50),ROUND(Regressions!R50, 1), NA())</f>
        <v>#N/A</v>
      </c>
      <c r="Q40" s="217" t="e">
        <f>IF(ISNUMBER(Regressions!S50),ROUND(Regressions!S50, 1), NA())</f>
        <v>#N/A</v>
      </c>
      <c r="R40" s="338" t="e">
        <f>IF(ISNUMBER(Regressions!T50),ROUND(Regressions!T50, 1), NA())</f>
        <v>#N/A</v>
      </c>
      <c r="S40" s="239" t="e">
        <f>IF(ISNUMBER(Regressions!U50),ROUND(Regressions!U50, 1), NA())</f>
        <v>#N/A</v>
      </c>
    </row>
    <row xmlns:x14ac="http://schemas.microsoft.com/office/spreadsheetml/2009/9/ac" r="41" x14ac:dyDescent="0.2">
      <c r="A41" s="334" t="str">
        <f>IF(ISBLANK(Regressions!A51), " ", Regressions!A51)</f>
        <v>Lao People's Democratic Republic</v>
      </c>
      <c r="B41" s="335">
        <f>IF(ISBLANK(Regressions!B51), " ", Regressions!B51)</f>
        <v>2006</v>
      </c>
      <c r="C41" s="340" t="str">
        <f>IF(ISBLANK(Regressions!C51), " ", Regressions!C51)</f>
        <v>Urban</v>
      </c>
      <c r="D41" s="336">
        <f>IF(ISBLANK(Regressions!D51), " ", Regressions!D51)</f>
        <v>592971.6904378318</v>
      </c>
      <c r="E41" s="216" t="e">
        <f>IF(ISNUMBER(Regressions!E51),ROUND(Regressions!E51, 1), NA())</f>
        <v>#N/A</v>
      </c>
      <c r="F41" s="337" t="e">
        <f>IF(ISNUMBER(Regressions!F51),ROUND(Regressions!F51, 1), NA())</f>
        <v>#N/A</v>
      </c>
      <c r="G41" s="238" t="e">
        <f>IF(ISNUMBER(Regressions!G51),ROUND(Regressions!G51, 1), NA())</f>
        <v>#N/A</v>
      </c>
      <c r="H41" s="338" t="e">
        <f>IF(ISNUMBER(Regressions!H51),ROUND(Regressions!H51, 1), NA())</f>
        <v>#N/A</v>
      </c>
      <c r="I41" s="239" t="e">
        <f>IF(ISNUMBER(Regressions!I51),ROUND(Regressions!I51, 1), NA())</f>
        <v>#N/A</v>
      </c>
      <c r="J41" s="339" t="e">
        <f>IF(ISNUMBER(Regressions!K51),ROUND(Regressions!K51, 1), NA())</f>
        <v>#N/A</v>
      </c>
      <c r="K41" s="337" t="e">
        <f>IF(ISNUMBER(Regressions!L51),ROUND(Regressions!L51, 1), NA())</f>
        <v>#N/A</v>
      </c>
      <c r="L41" s="240" t="e">
        <f>IF(ISNUMBER(Regressions!M51),ROUND(Regressions!M51, 1), NA())</f>
        <v>#N/A</v>
      </c>
      <c r="M41" s="338" t="e">
        <f>IF(ISNUMBER(Regressions!N51),ROUND(Regressions!N51, 1), NA())</f>
        <v>#N/A</v>
      </c>
      <c r="N41" s="239" t="e">
        <f>IF(ISNUMBER(Regressions!O51),ROUND(Regressions!O51, 1), NA())</f>
        <v>#N/A</v>
      </c>
      <c r="O41" s="339" t="e">
        <f>IF(ISNUMBER(Regressions!Q51),ROUND(Regressions!Q51, 1), NA())</f>
        <v>#N/A</v>
      </c>
      <c r="P41" s="337" t="e">
        <f>IF(ISNUMBER(Regressions!R51),ROUND(Regressions!R51, 1), NA())</f>
        <v>#N/A</v>
      </c>
      <c r="Q41" s="217" t="e">
        <f>IF(ISNUMBER(Regressions!S51),ROUND(Regressions!S51, 1), NA())</f>
        <v>#N/A</v>
      </c>
      <c r="R41" s="338" t="e">
        <f>IF(ISNUMBER(Regressions!T51),ROUND(Regressions!T51, 1), NA())</f>
        <v>#N/A</v>
      </c>
      <c r="S41" s="239" t="e">
        <f>IF(ISNUMBER(Regressions!U51),ROUND(Regressions!U51, 1), NA())</f>
        <v>#N/A</v>
      </c>
    </row>
    <row xmlns:x14ac="http://schemas.microsoft.com/office/spreadsheetml/2009/9/ac" r="42" x14ac:dyDescent="0.2">
      <c r="A42" s="334" t="str">
        <f>IF(ISBLANK(Regressions!A52), " ", Regressions!A52)</f>
        <v>Lao People's Democratic Republic</v>
      </c>
      <c r="B42" s="335">
        <f>IF(ISBLANK(Regressions!B52), " ", Regressions!B52)</f>
        <v>2007</v>
      </c>
      <c r="C42" s="340" t="str">
        <f>IF(ISBLANK(Regressions!C52), " ", Regressions!C52)</f>
        <v>Urban</v>
      </c>
      <c r="D42" s="336">
        <f>IF(ISBLANK(Regressions!D52), " ", Regressions!D52)</f>
        <v>602655.09087524423</v>
      </c>
      <c r="E42" s="216" t="e">
        <f>IF(ISNUMBER(Regressions!E52),ROUND(Regressions!E52, 1), NA())</f>
        <v>#N/A</v>
      </c>
      <c r="F42" s="337" t="e">
        <f>IF(ISNUMBER(Regressions!F52),ROUND(Regressions!F52, 1), NA())</f>
        <v>#N/A</v>
      </c>
      <c r="G42" s="238" t="e">
        <f>IF(ISNUMBER(Regressions!G52),ROUND(Regressions!G52, 1), NA())</f>
        <v>#N/A</v>
      </c>
      <c r="H42" s="338" t="e">
        <f>IF(ISNUMBER(Regressions!H52),ROUND(Regressions!H52, 1), NA())</f>
        <v>#N/A</v>
      </c>
      <c r="I42" s="239" t="e">
        <f>IF(ISNUMBER(Regressions!I52),ROUND(Regressions!I52, 1), NA())</f>
        <v>#N/A</v>
      </c>
      <c r="J42" s="339" t="e">
        <f>IF(ISNUMBER(Regressions!K52),ROUND(Regressions!K52, 1), NA())</f>
        <v>#N/A</v>
      </c>
      <c r="K42" s="337" t="e">
        <f>IF(ISNUMBER(Regressions!L52),ROUND(Regressions!L52, 1), NA())</f>
        <v>#N/A</v>
      </c>
      <c r="L42" s="240" t="e">
        <f>IF(ISNUMBER(Regressions!M52),ROUND(Regressions!M52, 1), NA())</f>
        <v>#N/A</v>
      </c>
      <c r="M42" s="338" t="e">
        <f>IF(ISNUMBER(Regressions!N52),ROUND(Regressions!N52, 1), NA())</f>
        <v>#N/A</v>
      </c>
      <c r="N42" s="239" t="e">
        <f>IF(ISNUMBER(Regressions!O52),ROUND(Regressions!O52, 1), NA())</f>
        <v>#N/A</v>
      </c>
      <c r="O42" s="339" t="e">
        <f>IF(ISNUMBER(Regressions!Q52),ROUND(Regressions!Q52, 1), NA())</f>
        <v>#N/A</v>
      </c>
      <c r="P42" s="337" t="e">
        <f>IF(ISNUMBER(Regressions!R52),ROUND(Regressions!R52, 1), NA())</f>
        <v>#N/A</v>
      </c>
      <c r="Q42" s="217" t="e">
        <f>IF(ISNUMBER(Regressions!S52),ROUND(Regressions!S52, 1), NA())</f>
        <v>#N/A</v>
      </c>
      <c r="R42" s="338" t="e">
        <f>IF(ISNUMBER(Regressions!T52),ROUND(Regressions!T52, 1), NA())</f>
        <v>#N/A</v>
      </c>
      <c r="S42" s="239" t="e">
        <f>IF(ISNUMBER(Regressions!U52),ROUND(Regressions!U52, 1), NA())</f>
        <v>#N/A</v>
      </c>
    </row>
    <row xmlns:x14ac="http://schemas.microsoft.com/office/spreadsheetml/2009/9/ac" r="43" x14ac:dyDescent="0.2">
      <c r="A43" s="334" t="str">
        <f>IF(ISBLANK(Regressions!A53), " ", Regressions!A53)</f>
        <v>Lao People's Democratic Republic</v>
      </c>
      <c r="B43" s="335">
        <f>IF(ISBLANK(Regressions!B53), " ", Regressions!B53)</f>
        <v>2008</v>
      </c>
      <c r="C43" s="340" t="str">
        <f>IF(ISBLANK(Regressions!C53), " ", Regressions!C53)</f>
        <v>Urban</v>
      </c>
      <c r="D43" s="336">
        <f>IF(ISBLANK(Regressions!D53), " ", Regressions!D53)</f>
        <v>611075.67430749896</v>
      </c>
      <c r="E43" s="216" t="e">
        <f>IF(ISNUMBER(Regressions!E53),ROUND(Regressions!E53, 1), NA())</f>
        <v>#N/A</v>
      </c>
      <c r="F43" s="337" t="e">
        <f>IF(ISNUMBER(Regressions!F53),ROUND(Regressions!F53, 1), NA())</f>
        <v>#N/A</v>
      </c>
      <c r="G43" s="238" t="e">
        <f>IF(ISNUMBER(Regressions!G53),ROUND(Regressions!G53, 1), NA())</f>
        <v>#N/A</v>
      </c>
      <c r="H43" s="338" t="e">
        <f>IF(ISNUMBER(Regressions!H53),ROUND(Regressions!H53, 1), NA())</f>
        <v>#N/A</v>
      </c>
      <c r="I43" s="239" t="e">
        <f>IF(ISNUMBER(Regressions!I53),ROUND(Regressions!I53, 1), NA())</f>
        <v>#N/A</v>
      </c>
      <c r="J43" s="339" t="e">
        <f>IF(ISNUMBER(Regressions!K53),ROUND(Regressions!K53, 1), NA())</f>
        <v>#N/A</v>
      </c>
      <c r="K43" s="337" t="e">
        <f>IF(ISNUMBER(Regressions!L53),ROUND(Regressions!L53, 1), NA())</f>
        <v>#N/A</v>
      </c>
      <c r="L43" s="240" t="e">
        <f>IF(ISNUMBER(Regressions!M53),ROUND(Regressions!M53, 1), NA())</f>
        <v>#N/A</v>
      </c>
      <c r="M43" s="338" t="e">
        <f>IF(ISNUMBER(Regressions!N53),ROUND(Regressions!N53, 1), NA())</f>
        <v>#N/A</v>
      </c>
      <c r="N43" s="239" t="e">
        <f>IF(ISNUMBER(Regressions!O53),ROUND(Regressions!O53, 1), NA())</f>
        <v>#N/A</v>
      </c>
      <c r="O43" s="339" t="e">
        <f>IF(ISNUMBER(Regressions!Q53),ROUND(Regressions!Q53, 1), NA())</f>
        <v>#N/A</v>
      </c>
      <c r="P43" s="337" t="e">
        <f>IF(ISNUMBER(Regressions!R53),ROUND(Regressions!R53, 1), NA())</f>
        <v>#N/A</v>
      </c>
      <c r="Q43" s="217" t="e">
        <f>IF(ISNUMBER(Regressions!S53),ROUND(Regressions!S53, 1), NA())</f>
        <v>#N/A</v>
      </c>
      <c r="R43" s="338" t="e">
        <f>IF(ISNUMBER(Regressions!T53),ROUND(Regressions!T53, 1), NA())</f>
        <v>#N/A</v>
      </c>
      <c r="S43" s="239" t="e">
        <f>IF(ISNUMBER(Regressions!U53),ROUND(Regressions!U53, 1), NA())</f>
        <v>#N/A</v>
      </c>
    </row>
    <row xmlns:x14ac="http://schemas.microsoft.com/office/spreadsheetml/2009/9/ac" r="44" x14ac:dyDescent="0.2">
      <c r="A44" s="334" t="str">
        <f>IF(ISBLANK(Regressions!A54), " ", Regressions!A54)</f>
        <v>Lao People's Democratic Republic</v>
      </c>
      <c r="B44" s="335">
        <f>IF(ISBLANK(Regressions!B54), " ", Regressions!B54)</f>
        <v>2009</v>
      </c>
      <c r="C44" s="340" t="str">
        <f>IF(ISBLANK(Regressions!C54), " ", Regressions!C54)</f>
        <v>Urban</v>
      </c>
      <c r="D44" s="336">
        <f>IF(ISBLANK(Regressions!D54), " ", Regressions!D54)</f>
        <v>620386.86052913673</v>
      </c>
      <c r="E44" s="216" t="e">
        <f>IF(ISNUMBER(Regressions!E54),ROUND(Regressions!E54, 1), NA())</f>
        <v>#N/A</v>
      </c>
      <c r="F44" s="337" t="e">
        <f>IF(ISNUMBER(Regressions!F54),ROUND(Regressions!F54, 1), NA())</f>
        <v>#N/A</v>
      </c>
      <c r="G44" s="238" t="e">
        <f>IF(ISNUMBER(Regressions!G54),ROUND(Regressions!G54, 1), NA())</f>
        <v>#N/A</v>
      </c>
      <c r="H44" s="338" t="e">
        <f>IF(ISNUMBER(Regressions!H54),ROUND(Regressions!H54, 1), NA())</f>
        <v>#N/A</v>
      </c>
      <c r="I44" s="239" t="e">
        <f>IF(ISNUMBER(Regressions!I54),ROUND(Regressions!I54, 1), NA())</f>
        <v>#N/A</v>
      </c>
      <c r="J44" s="339" t="e">
        <f>IF(ISNUMBER(Regressions!K54),ROUND(Regressions!K54, 1), NA())</f>
        <v>#N/A</v>
      </c>
      <c r="K44" s="337" t="e">
        <f>IF(ISNUMBER(Regressions!L54),ROUND(Regressions!L54, 1), NA())</f>
        <v>#N/A</v>
      </c>
      <c r="L44" s="240" t="e">
        <f>IF(ISNUMBER(Regressions!M54),ROUND(Regressions!M54, 1), NA())</f>
        <v>#N/A</v>
      </c>
      <c r="M44" s="338" t="e">
        <f>IF(ISNUMBER(Regressions!N54),ROUND(Regressions!N54, 1), NA())</f>
        <v>#N/A</v>
      </c>
      <c r="N44" s="239" t="e">
        <f>IF(ISNUMBER(Regressions!O54),ROUND(Regressions!O54, 1), NA())</f>
        <v>#N/A</v>
      </c>
      <c r="O44" s="339" t="e">
        <f>IF(ISNUMBER(Regressions!Q54),ROUND(Regressions!Q54, 1), NA())</f>
        <v>#N/A</v>
      </c>
      <c r="P44" s="337" t="e">
        <f>IF(ISNUMBER(Regressions!R54),ROUND(Regressions!R54, 1), NA())</f>
        <v>#N/A</v>
      </c>
      <c r="Q44" s="217" t="e">
        <f>IF(ISNUMBER(Regressions!S54),ROUND(Regressions!S54, 1), NA())</f>
        <v>#N/A</v>
      </c>
      <c r="R44" s="338" t="e">
        <f>IF(ISNUMBER(Regressions!T54),ROUND(Regressions!T54, 1), NA())</f>
        <v>#N/A</v>
      </c>
      <c r="S44" s="239" t="e">
        <f>IF(ISNUMBER(Regressions!U54),ROUND(Regressions!U54, 1), NA())</f>
        <v>#N/A</v>
      </c>
    </row>
    <row xmlns:x14ac="http://schemas.microsoft.com/office/spreadsheetml/2009/9/ac" r="45" x14ac:dyDescent="0.2">
      <c r="A45" s="334" t="str">
        <f>IF(ISBLANK(Regressions!A55), " ", Regressions!A55)</f>
        <v>Lao People's Democratic Republic</v>
      </c>
      <c r="B45" s="335">
        <f>IF(ISBLANK(Regressions!B55), " ", Regressions!B55)</f>
        <v>2010</v>
      </c>
      <c r="C45" s="340" t="str">
        <f>IF(ISBLANK(Regressions!C55), " ", Regressions!C55)</f>
        <v>Urban</v>
      </c>
      <c r="D45" s="336">
        <f>IF(ISBLANK(Regressions!D55), " ", Regressions!D55)</f>
        <v>630408.09040218359</v>
      </c>
      <c r="E45" s="216" t="e">
        <f>IF(ISNUMBER(Regressions!E55),ROUND(Regressions!E55, 1), NA())</f>
        <v>#N/A</v>
      </c>
      <c r="F45" s="337" t="e">
        <f>IF(ISNUMBER(Regressions!F55),ROUND(Regressions!F55, 1), NA())</f>
        <v>#N/A</v>
      </c>
      <c r="G45" s="238" t="e">
        <f>IF(ISNUMBER(Regressions!G55),ROUND(Regressions!G55, 1), NA())</f>
        <v>#N/A</v>
      </c>
      <c r="H45" s="338" t="e">
        <f>IF(ISNUMBER(Regressions!H55),ROUND(Regressions!H55, 1), NA())</f>
        <v>#N/A</v>
      </c>
      <c r="I45" s="239" t="e">
        <f>IF(ISNUMBER(Regressions!I55),ROUND(Regressions!I55, 1), NA())</f>
        <v>#N/A</v>
      </c>
      <c r="J45" s="339" t="e">
        <f>IF(ISNUMBER(Regressions!K55),ROUND(Regressions!K55, 1), NA())</f>
        <v>#N/A</v>
      </c>
      <c r="K45" s="337" t="e">
        <f>IF(ISNUMBER(Regressions!L55),ROUND(Regressions!L55, 1), NA())</f>
        <v>#N/A</v>
      </c>
      <c r="L45" s="240" t="e">
        <f>IF(ISNUMBER(Regressions!M55),ROUND(Regressions!M55, 1), NA())</f>
        <v>#N/A</v>
      </c>
      <c r="M45" s="338" t="e">
        <f>IF(ISNUMBER(Regressions!N55),ROUND(Regressions!N55, 1), NA())</f>
        <v>#N/A</v>
      </c>
      <c r="N45" s="239" t="e">
        <f>IF(ISNUMBER(Regressions!O55),ROUND(Regressions!O55, 1), NA())</f>
        <v>#N/A</v>
      </c>
      <c r="O45" s="339" t="e">
        <f>IF(ISNUMBER(Regressions!Q55),ROUND(Regressions!Q55, 1), NA())</f>
        <v>#N/A</v>
      </c>
      <c r="P45" s="337" t="e">
        <f>IF(ISNUMBER(Regressions!R55),ROUND(Regressions!R55, 1), NA())</f>
        <v>#N/A</v>
      </c>
      <c r="Q45" s="217" t="e">
        <f>IF(ISNUMBER(Regressions!S55),ROUND(Regressions!S55, 1), NA())</f>
        <v>#N/A</v>
      </c>
      <c r="R45" s="338" t="e">
        <f>IF(ISNUMBER(Regressions!T55),ROUND(Regressions!T55, 1), NA())</f>
        <v>#N/A</v>
      </c>
      <c r="S45" s="239" t="e">
        <f>IF(ISNUMBER(Regressions!U55),ROUND(Regressions!U55, 1), NA())</f>
        <v>#N/A</v>
      </c>
    </row>
    <row xmlns:x14ac="http://schemas.microsoft.com/office/spreadsheetml/2009/9/ac" r="46" x14ac:dyDescent="0.2">
      <c r="A46" s="334" t="str">
        <f>IF(ISBLANK(Regressions!A56), " ", Regressions!A56)</f>
        <v>Lao People's Democratic Republic</v>
      </c>
      <c r="B46" s="335">
        <f>IF(ISBLANK(Regressions!B56), " ", Regressions!B56)</f>
        <v>2011</v>
      </c>
      <c r="C46" s="340" t="str">
        <f>IF(ISBLANK(Regressions!C56), " ", Regressions!C56)</f>
        <v>Urban</v>
      </c>
      <c r="D46" s="336">
        <f>IF(ISBLANK(Regressions!D56), " ", Regressions!D56)</f>
        <v>685761.17898712168</v>
      </c>
      <c r="E46" s="216" t="e">
        <f>IF(ISNUMBER(Regressions!E56),ROUND(Regressions!E56, 1), NA())</f>
        <v>#N/A</v>
      </c>
      <c r="F46" s="337" t="e">
        <f>IF(ISNUMBER(Regressions!F56),ROUND(Regressions!F56, 1), NA())</f>
        <v>#N/A</v>
      </c>
      <c r="G46" s="238" t="e">
        <f>IF(ISNUMBER(Regressions!G56),ROUND(Regressions!G56, 1), NA())</f>
        <v>#N/A</v>
      </c>
      <c r="H46" s="338" t="e">
        <f>IF(ISNUMBER(Regressions!H56),ROUND(Regressions!H56, 1), NA())</f>
        <v>#N/A</v>
      </c>
      <c r="I46" s="239" t="e">
        <f>IF(ISNUMBER(Regressions!I56),ROUND(Regressions!I56, 1), NA())</f>
        <v>#N/A</v>
      </c>
      <c r="J46" s="339" t="e">
        <f>IF(ISNUMBER(Regressions!K56),ROUND(Regressions!K56, 1), NA())</f>
        <v>#N/A</v>
      </c>
      <c r="K46" s="337" t="e">
        <f>IF(ISNUMBER(Regressions!L56),ROUND(Regressions!L56, 1), NA())</f>
        <v>#N/A</v>
      </c>
      <c r="L46" s="240" t="e">
        <f>IF(ISNUMBER(Regressions!M56),ROUND(Regressions!M56, 1), NA())</f>
        <v>#N/A</v>
      </c>
      <c r="M46" s="338" t="e">
        <f>IF(ISNUMBER(Regressions!N56),ROUND(Regressions!N56, 1), NA())</f>
        <v>#N/A</v>
      </c>
      <c r="N46" s="239" t="e">
        <f>IF(ISNUMBER(Regressions!O56),ROUND(Regressions!O56, 1), NA())</f>
        <v>#N/A</v>
      </c>
      <c r="O46" s="339" t="e">
        <f>IF(ISNUMBER(Regressions!Q56),ROUND(Regressions!Q56, 1), NA())</f>
        <v>#N/A</v>
      </c>
      <c r="P46" s="337" t="e">
        <f>IF(ISNUMBER(Regressions!R56),ROUND(Regressions!R56, 1), NA())</f>
        <v>#N/A</v>
      </c>
      <c r="Q46" s="217" t="e">
        <f>IF(ISNUMBER(Regressions!S56),ROUND(Regressions!S56, 1), NA())</f>
        <v>#N/A</v>
      </c>
      <c r="R46" s="338" t="e">
        <f>IF(ISNUMBER(Regressions!T56),ROUND(Regressions!T56, 1), NA())</f>
        <v>#N/A</v>
      </c>
      <c r="S46" s="239" t="e">
        <f>IF(ISNUMBER(Regressions!U56),ROUND(Regressions!U56, 1), NA())</f>
        <v>#N/A</v>
      </c>
    </row>
    <row xmlns:x14ac="http://schemas.microsoft.com/office/spreadsheetml/2009/9/ac" r="47" x14ac:dyDescent="0.2">
      <c r="A47" s="334" t="str">
        <f>IF(ISBLANK(Regressions!A57), " ", Regressions!A57)</f>
        <v>Lao People's Democratic Republic</v>
      </c>
      <c r="B47" s="335">
        <f>IF(ISBLANK(Regressions!B57), " ", Regressions!B57)</f>
        <v>2012</v>
      </c>
      <c r="C47" s="340" t="str">
        <f>IF(ISBLANK(Regressions!C57), " ", Regressions!C57)</f>
        <v>Urban</v>
      </c>
      <c r="D47" s="336">
        <f>IF(ISBLANK(Regressions!D57), " ", Regressions!D57)</f>
        <v>697769.95959777827</v>
      </c>
      <c r="E47" s="216" t="e">
        <f>IF(ISNUMBER(Regressions!E57),ROUND(Regressions!E57, 1), NA())</f>
        <v>#N/A</v>
      </c>
      <c r="F47" s="337" t="e">
        <f>IF(ISNUMBER(Regressions!F57),ROUND(Regressions!F57, 1), NA())</f>
        <v>#N/A</v>
      </c>
      <c r="G47" s="238" t="e">
        <f>IF(ISNUMBER(Regressions!G57),ROUND(Regressions!G57, 1), NA())</f>
        <v>#N/A</v>
      </c>
      <c r="H47" s="338" t="e">
        <f>IF(ISNUMBER(Regressions!H57),ROUND(Regressions!H57, 1), NA())</f>
        <v>#N/A</v>
      </c>
      <c r="I47" s="239" t="e">
        <f>IF(ISNUMBER(Regressions!I57),ROUND(Regressions!I57, 1), NA())</f>
        <v>#N/A</v>
      </c>
      <c r="J47" s="339" t="e">
        <f>IF(ISNUMBER(Regressions!K57),ROUND(Regressions!K57, 1), NA())</f>
        <v>#N/A</v>
      </c>
      <c r="K47" s="337" t="e">
        <f>IF(ISNUMBER(Regressions!L57),ROUND(Regressions!L57, 1), NA())</f>
        <v>#N/A</v>
      </c>
      <c r="L47" s="240" t="e">
        <f>IF(ISNUMBER(Regressions!M57),ROUND(Regressions!M57, 1), NA())</f>
        <v>#N/A</v>
      </c>
      <c r="M47" s="338" t="e">
        <f>IF(ISNUMBER(Regressions!N57),ROUND(Regressions!N57, 1), NA())</f>
        <v>#N/A</v>
      </c>
      <c r="N47" s="239" t="e">
        <f>IF(ISNUMBER(Regressions!O57),ROUND(Regressions!O57, 1), NA())</f>
        <v>#N/A</v>
      </c>
      <c r="O47" s="339" t="e">
        <f>IF(ISNUMBER(Regressions!Q57),ROUND(Regressions!Q57, 1), NA())</f>
        <v>#N/A</v>
      </c>
      <c r="P47" s="337" t="e">
        <f>IF(ISNUMBER(Regressions!R57),ROUND(Regressions!R57, 1), NA())</f>
        <v>#N/A</v>
      </c>
      <c r="Q47" s="217" t="e">
        <f>IF(ISNUMBER(Regressions!S57),ROUND(Regressions!S57, 1), NA())</f>
        <v>#N/A</v>
      </c>
      <c r="R47" s="338" t="e">
        <f>IF(ISNUMBER(Regressions!T57),ROUND(Regressions!T57, 1), NA())</f>
        <v>#N/A</v>
      </c>
      <c r="S47" s="239" t="e">
        <f>IF(ISNUMBER(Regressions!U57),ROUND(Regressions!U57, 1), NA())</f>
        <v>#N/A</v>
      </c>
    </row>
    <row xmlns:x14ac="http://schemas.microsoft.com/office/spreadsheetml/2009/9/ac" r="48" x14ac:dyDescent="0.2">
      <c r="A48" s="334" t="str">
        <f>IF(ISBLANK(Regressions!A58), " ", Regressions!A58)</f>
        <v>Lao People's Democratic Republic</v>
      </c>
      <c r="B48" s="335">
        <f>IF(ISBLANK(Regressions!B58), " ", Regressions!B58)</f>
        <v>2013</v>
      </c>
      <c r="C48" s="340" t="str">
        <f>IF(ISBLANK(Regressions!C58), " ", Regressions!C58)</f>
        <v>Urban</v>
      </c>
      <c r="D48" s="336">
        <f>IF(ISBLANK(Regressions!D58), " ", Regressions!D58)</f>
        <v>710474.04477760312</v>
      </c>
      <c r="E48" s="216">
        <f>IF(ISNUMBER(Regressions!E58),ROUND(Regressions!E58, 1), NA())</f>
        <v>82</v>
      </c>
      <c r="F48" s="337">
        <f>IF(ISNUMBER(Regressions!F58),ROUND(Regressions!F58, 1), NA())</f>
        <v>82</v>
      </c>
      <c r="G48" s="238" t="e">
        <f>IF(ISNUMBER(Regressions!G58),ROUND(Regressions!G58, 1), NA())</f>
        <v>#N/A</v>
      </c>
      <c r="H48" s="338" t="e">
        <f>IF(ISNUMBER(Regressions!H58),ROUND(Regressions!H58, 1), NA())</f>
        <v>#N/A</v>
      </c>
      <c r="I48" s="239">
        <f>IF(ISNUMBER(Regressions!I58),ROUND(Regressions!I58, 1), NA())</f>
        <v>18</v>
      </c>
      <c r="J48" s="339">
        <f>IF(ISNUMBER(Regressions!K58),ROUND(Regressions!K58, 1), NA())</f>
        <v>97.1</v>
      </c>
      <c r="K48" s="337">
        <f>IF(ISNUMBER(Regressions!L58),ROUND(Regressions!L58, 1), NA())</f>
        <v>83.5</v>
      </c>
      <c r="L48" s="240">
        <f>IF(ISNUMBER(Regressions!M58),ROUND(Regressions!M58, 1), NA())</f>
        <v>22.6</v>
      </c>
      <c r="M48" s="338">
        <f>IF(ISNUMBER(Regressions!N58),ROUND(Regressions!N58, 1), NA())</f>
        <v>60.9</v>
      </c>
      <c r="N48" s="239">
        <f>IF(ISNUMBER(Regressions!O58),ROUND(Regressions!O58, 1), NA())</f>
        <v>16.5</v>
      </c>
      <c r="O48" s="339" t="e">
        <f>IF(ISNUMBER(Regressions!Q58),ROUND(Regressions!Q58, 1), NA())</f>
        <v>#N/A</v>
      </c>
      <c r="P48" s="337" t="e">
        <f>IF(ISNUMBER(Regressions!R58),ROUND(Regressions!R58, 1), NA())</f>
        <v>#N/A</v>
      </c>
      <c r="Q48" s="217">
        <f>IF(ISNUMBER(Regressions!S58),ROUND(Regressions!S58, 1), NA())</f>
        <v>36.5</v>
      </c>
      <c r="R48" s="338" t="e">
        <f>IF(ISNUMBER(Regressions!T58),ROUND(Regressions!T58, 1), NA())</f>
        <v>#N/A</v>
      </c>
      <c r="S48" s="239" t="e">
        <f>IF(ISNUMBER(Regressions!U58),ROUND(Regressions!U58, 1), NA())</f>
        <v>#N/A</v>
      </c>
    </row>
    <row xmlns:x14ac="http://schemas.microsoft.com/office/spreadsheetml/2009/9/ac" r="49" x14ac:dyDescent="0.2">
      <c r="A49" s="334" t="str">
        <f>IF(ISBLANK(Regressions!A59), " ", Regressions!A59)</f>
        <v>Lao People's Democratic Republic</v>
      </c>
      <c r="B49" s="335">
        <f>IF(ISBLANK(Regressions!B59), " ", Regressions!B59)</f>
        <v>2014</v>
      </c>
      <c r="C49" s="340" t="str">
        <f>IF(ISBLANK(Regressions!C59), " ", Regressions!C59)</f>
        <v>Urban</v>
      </c>
      <c r="D49" s="336">
        <f>IF(ISBLANK(Regressions!D59), " ", Regressions!D59)</f>
        <v>723291.85660888674</v>
      </c>
      <c r="E49" s="216">
        <f>IF(ISNUMBER(Regressions!E59),ROUND(Regressions!E59, 1), NA())</f>
        <v>82</v>
      </c>
      <c r="F49" s="337">
        <f>IF(ISNUMBER(Regressions!F59),ROUND(Regressions!F59, 1), NA())</f>
        <v>82</v>
      </c>
      <c r="G49" s="238" t="e">
        <f>IF(ISNUMBER(Regressions!G59),ROUND(Regressions!G59, 1), NA())</f>
        <v>#N/A</v>
      </c>
      <c r="H49" s="338" t="e">
        <f>IF(ISNUMBER(Regressions!H59),ROUND(Regressions!H59, 1), NA())</f>
        <v>#N/A</v>
      </c>
      <c r="I49" s="239">
        <f>IF(ISNUMBER(Regressions!I59),ROUND(Regressions!I59, 1), NA())</f>
        <v>18</v>
      </c>
      <c r="J49" s="339">
        <f>IF(ISNUMBER(Regressions!K59),ROUND(Regressions!K59, 1), NA())</f>
        <v>97.1</v>
      </c>
      <c r="K49" s="337">
        <f>IF(ISNUMBER(Regressions!L59),ROUND(Regressions!L59, 1), NA())</f>
        <v>83.5</v>
      </c>
      <c r="L49" s="240">
        <f>IF(ISNUMBER(Regressions!M59),ROUND(Regressions!M59, 1), NA())</f>
        <v>22.6</v>
      </c>
      <c r="M49" s="338">
        <f>IF(ISNUMBER(Regressions!N59),ROUND(Regressions!N59, 1), NA())</f>
        <v>60.9</v>
      </c>
      <c r="N49" s="239">
        <f>IF(ISNUMBER(Regressions!O59),ROUND(Regressions!O59, 1), NA())</f>
        <v>16.5</v>
      </c>
      <c r="O49" s="339" t="e">
        <f>IF(ISNUMBER(Regressions!Q59),ROUND(Regressions!Q59, 1), NA())</f>
        <v>#N/A</v>
      </c>
      <c r="P49" s="337" t="e">
        <f>IF(ISNUMBER(Regressions!R59),ROUND(Regressions!R59, 1), NA())</f>
        <v>#N/A</v>
      </c>
      <c r="Q49" s="217">
        <f>IF(ISNUMBER(Regressions!S59),ROUND(Regressions!S59, 1), NA())</f>
        <v>36.5</v>
      </c>
      <c r="R49" s="338" t="e">
        <f>IF(ISNUMBER(Regressions!T59),ROUND(Regressions!T59, 1), NA())</f>
        <v>#N/A</v>
      </c>
      <c r="S49" s="239" t="e">
        <f>IF(ISNUMBER(Regressions!U59),ROUND(Regressions!U59, 1), NA())</f>
        <v>#N/A</v>
      </c>
    </row>
    <row xmlns:x14ac="http://schemas.microsoft.com/office/spreadsheetml/2009/9/ac" r="50" x14ac:dyDescent="0.2">
      <c r="A50" s="334" t="str">
        <f>IF(ISBLANK(Regressions!A60), " ", Regressions!A60)</f>
        <v>Lao People's Democratic Republic</v>
      </c>
      <c r="B50" s="335">
        <f>IF(ISBLANK(Regressions!B60), " ", Regressions!B60)</f>
        <v>2015</v>
      </c>
      <c r="C50" s="340" t="str">
        <f>IF(ISBLANK(Regressions!C60), " ", Regressions!C60)</f>
        <v>Urban</v>
      </c>
      <c r="D50" s="336">
        <f>IF(ISBLANK(Regressions!D60), " ", Regressions!D60)</f>
        <v>736194.82328125008</v>
      </c>
      <c r="E50" s="216">
        <f>IF(ISNUMBER(Regressions!E60),ROUND(Regressions!E60, 1), NA())</f>
        <v>82</v>
      </c>
      <c r="F50" s="337">
        <f>IF(ISNUMBER(Regressions!F60),ROUND(Regressions!F60, 1), NA())</f>
        <v>82</v>
      </c>
      <c r="G50" s="238" t="e">
        <f>IF(ISNUMBER(Regressions!G60),ROUND(Regressions!G60, 1), NA())</f>
        <v>#N/A</v>
      </c>
      <c r="H50" s="338" t="e">
        <f>IF(ISNUMBER(Regressions!H60),ROUND(Regressions!H60, 1), NA())</f>
        <v>#N/A</v>
      </c>
      <c r="I50" s="239">
        <f>IF(ISNUMBER(Regressions!I60),ROUND(Regressions!I60, 1), NA())</f>
        <v>18</v>
      </c>
      <c r="J50" s="339">
        <f>IF(ISNUMBER(Regressions!K60),ROUND(Regressions!K60, 1), NA())</f>
        <v>97.1</v>
      </c>
      <c r="K50" s="337">
        <f>IF(ISNUMBER(Regressions!L60),ROUND(Regressions!L60, 1), NA())</f>
        <v>83.5</v>
      </c>
      <c r="L50" s="240">
        <f>IF(ISNUMBER(Regressions!M60),ROUND(Regressions!M60, 1), NA())</f>
        <v>22.6</v>
      </c>
      <c r="M50" s="338">
        <f>IF(ISNUMBER(Regressions!N60),ROUND(Regressions!N60, 1), NA())</f>
        <v>60.9</v>
      </c>
      <c r="N50" s="239">
        <f>IF(ISNUMBER(Regressions!O60),ROUND(Regressions!O60, 1), NA())</f>
        <v>16.5</v>
      </c>
      <c r="O50" s="339" t="e">
        <f>IF(ISNUMBER(Regressions!Q60),ROUND(Regressions!Q60, 1), NA())</f>
        <v>#N/A</v>
      </c>
      <c r="P50" s="337" t="e">
        <f>IF(ISNUMBER(Regressions!R60),ROUND(Regressions!R60, 1), NA())</f>
        <v>#N/A</v>
      </c>
      <c r="Q50" s="217">
        <f>IF(ISNUMBER(Regressions!S60),ROUND(Regressions!S60, 1), NA())</f>
        <v>36.5</v>
      </c>
      <c r="R50" s="338" t="e">
        <f>IF(ISNUMBER(Regressions!T60),ROUND(Regressions!T60, 1), NA())</f>
        <v>#N/A</v>
      </c>
      <c r="S50" s="239" t="e">
        <f>IF(ISNUMBER(Regressions!U60),ROUND(Regressions!U60, 1), NA())</f>
        <v>#N/A</v>
      </c>
    </row>
    <row xmlns:x14ac="http://schemas.microsoft.com/office/spreadsheetml/2009/9/ac" r="51" x14ac:dyDescent="0.2">
      <c r="A51" s="334" t="str">
        <f>IF(ISBLANK(Regressions!A61), " ", Regressions!A61)</f>
        <v>Lao People's Democratic Republic</v>
      </c>
      <c r="B51" s="335">
        <f>IF(ISBLANK(Regressions!B61), " ", Regressions!B61)</f>
        <v>2016</v>
      </c>
      <c r="C51" s="340" t="str">
        <f>IF(ISBLANK(Regressions!C61), " ", Regressions!C61)</f>
        <v>Urban</v>
      </c>
      <c r="D51" s="336">
        <f>IF(ISBLANK(Regressions!D61), " ", Regressions!D61)</f>
        <v>751581.74223976152</v>
      </c>
      <c r="E51" s="216">
        <f>IF(ISNUMBER(Regressions!E61),ROUND(Regressions!E61, 1), NA())</f>
        <v>82</v>
      </c>
      <c r="F51" s="337">
        <f>IF(ISNUMBER(Regressions!F61),ROUND(Regressions!F61, 1), NA())</f>
        <v>82</v>
      </c>
      <c r="G51" s="238" t="e">
        <f>IF(ISNUMBER(Regressions!G61),ROUND(Regressions!G61, 1), NA())</f>
        <v>#N/A</v>
      </c>
      <c r="H51" s="338" t="e">
        <f>IF(ISNUMBER(Regressions!H61),ROUND(Regressions!H61, 1), NA())</f>
        <v>#N/A</v>
      </c>
      <c r="I51" s="239">
        <f>IF(ISNUMBER(Regressions!I61),ROUND(Regressions!I61, 1), NA())</f>
        <v>18</v>
      </c>
      <c r="J51" s="339">
        <f>IF(ISNUMBER(Regressions!K61),ROUND(Regressions!K61, 1), NA())</f>
        <v>97.1</v>
      </c>
      <c r="K51" s="337">
        <f>IF(ISNUMBER(Regressions!L61),ROUND(Regressions!L61, 1), NA())</f>
        <v>83.5</v>
      </c>
      <c r="L51" s="240">
        <f>IF(ISNUMBER(Regressions!M61),ROUND(Regressions!M61, 1), NA())</f>
        <v>22.6</v>
      </c>
      <c r="M51" s="338">
        <f>IF(ISNUMBER(Regressions!N61),ROUND(Regressions!N61, 1), NA())</f>
        <v>60.9</v>
      </c>
      <c r="N51" s="239">
        <f>IF(ISNUMBER(Regressions!O61),ROUND(Regressions!O61, 1), NA())</f>
        <v>16.5</v>
      </c>
      <c r="O51" s="339" t="e">
        <f>IF(ISNUMBER(Regressions!Q61),ROUND(Regressions!Q61, 1), NA())</f>
        <v>#N/A</v>
      </c>
      <c r="P51" s="337" t="e">
        <f>IF(ISNUMBER(Regressions!R61),ROUND(Regressions!R61, 1), NA())</f>
        <v>#N/A</v>
      </c>
      <c r="Q51" s="217">
        <f>IF(ISNUMBER(Regressions!S61),ROUND(Regressions!S61, 1), NA())</f>
        <v>36.5</v>
      </c>
      <c r="R51" s="338" t="e">
        <f>IF(ISNUMBER(Regressions!T61),ROUND(Regressions!T61, 1), NA())</f>
        <v>#N/A</v>
      </c>
      <c r="S51" s="239" t="e">
        <f>IF(ISNUMBER(Regressions!U61),ROUND(Regressions!U61, 1), NA())</f>
        <v>#N/A</v>
      </c>
    </row>
    <row xmlns:x14ac="http://schemas.microsoft.com/office/spreadsheetml/2009/9/ac" r="52" x14ac:dyDescent="0.2">
      <c r="A52" s="334" t="str">
        <f>IF(ISBLANK(Regressions!A62), " ", Regressions!A62)</f>
        <v>Lao People's Democratic Republic</v>
      </c>
      <c r="B52" s="335">
        <f>IF(ISBLANK(Regressions!B62), " ", Regressions!B62)</f>
        <v>2017</v>
      </c>
      <c r="C52" s="340" t="str">
        <f>IF(ISBLANK(Regressions!C62), " ", Regressions!C62)</f>
        <v>Urban</v>
      </c>
      <c r="D52" s="336">
        <f>IF(ISBLANK(Regressions!D62), " ", Regressions!D62)</f>
        <v>766557.96356067655</v>
      </c>
      <c r="E52" s="216">
        <f>IF(ISNUMBER(Regressions!E62),ROUND(Regressions!E62, 1), NA())</f>
        <v>82</v>
      </c>
      <c r="F52" s="337">
        <f>IF(ISNUMBER(Regressions!F62),ROUND(Regressions!F62, 1), NA())</f>
        <v>82</v>
      </c>
      <c r="G52" s="238" t="e">
        <f>IF(ISNUMBER(Regressions!G62),ROUND(Regressions!G62, 1), NA())</f>
        <v>#N/A</v>
      </c>
      <c r="H52" s="338" t="e">
        <f>IF(ISNUMBER(Regressions!H62),ROUND(Regressions!H62, 1), NA())</f>
        <v>#N/A</v>
      </c>
      <c r="I52" s="239">
        <f>IF(ISNUMBER(Regressions!I62),ROUND(Regressions!I62, 1), NA())</f>
        <v>18</v>
      </c>
      <c r="J52" s="339">
        <f>IF(ISNUMBER(Regressions!K62),ROUND(Regressions!K62, 1), NA())</f>
        <v>97.1</v>
      </c>
      <c r="K52" s="337">
        <f>IF(ISNUMBER(Regressions!L62),ROUND(Regressions!L62, 1), NA())</f>
        <v>83.5</v>
      </c>
      <c r="L52" s="240">
        <f>IF(ISNUMBER(Regressions!M62),ROUND(Regressions!M62, 1), NA())</f>
        <v>22.6</v>
      </c>
      <c r="M52" s="338">
        <f>IF(ISNUMBER(Regressions!N62),ROUND(Regressions!N62, 1), NA())</f>
        <v>60.9</v>
      </c>
      <c r="N52" s="239">
        <f>IF(ISNUMBER(Regressions!O62),ROUND(Regressions!O62, 1), NA())</f>
        <v>16.5</v>
      </c>
      <c r="O52" s="339" t="e">
        <f>IF(ISNUMBER(Regressions!Q62),ROUND(Regressions!Q62, 1), NA())</f>
        <v>#N/A</v>
      </c>
      <c r="P52" s="337" t="e">
        <f>IF(ISNUMBER(Regressions!R62),ROUND(Regressions!R62, 1), NA())</f>
        <v>#N/A</v>
      </c>
      <c r="Q52" s="217">
        <f>IF(ISNUMBER(Regressions!S62),ROUND(Regressions!S62, 1), NA())</f>
        <v>36.5</v>
      </c>
      <c r="R52" s="338" t="e">
        <f>IF(ISNUMBER(Regressions!T62),ROUND(Regressions!T62, 1), NA())</f>
        <v>#N/A</v>
      </c>
      <c r="S52" s="239" t="e">
        <f>IF(ISNUMBER(Regressions!U62),ROUND(Regressions!U62, 1), NA())</f>
        <v>#N/A</v>
      </c>
    </row>
    <row xmlns:x14ac="http://schemas.microsoft.com/office/spreadsheetml/2009/9/ac" r="53" x14ac:dyDescent="0.2">
      <c r="A53" s="334" t="str">
        <f>IF(ISBLANK(Regressions!A63), " ", Regressions!A63)</f>
        <v>Lao People's Democratic Republic</v>
      </c>
      <c r="B53" s="335">
        <f>IF(ISBLANK(Regressions!B63), " ", Regressions!B63)</f>
        <v>2018</v>
      </c>
      <c r="C53" s="340" t="str">
        <f>IF(ISBLANK(Regressions!C63), " ", Regressions!C63)</f>
        <v>Urban</v>
      </c>
      <c r="D53" s="336">
        <f>IF(ISBLANK(Regressions!D63), " ", Regressions!D63)</f>
        <v>781467.48646930698</v>
      </c>
      <c r="E53" s="216">
        <f>IF(ISNUMBER(Regressions!E63),ROUND(Regressions!E63, 1), NA())</f>
        <v>82</v>
      </c>
      <c r="F53" s="337">
        <f>IF(ISNUMBER(Regressions!F63),ROUND(Regressions!F63, 1), NA())</f>
        <v>82</v>
      </c>
      <c r="G53" s="238" t="e">
        <f>IF(ISNUMBER(Regressions!G63),ROUND(Regressions!G63, 1), NA())</f>
        <v>#N/A</v>
      </c>
      <c r="H53" s="338" t="e">
        <f>IF(ISNUMBER(Regressions!H63),ROUND(Regressions!H63, 1), NA())</f>
        <v>#N/A</v>
      </c>
      <c r="I53" s="239">
        <f>IF(ISNUMBER(Regressions!I63),ROUND(Regressions!I63, 1), NA())</f>
        <v>18</v>
      </c>
      <c r="J53" s="339">
        <f>IF(ISNUMBER(Regressions!K63),ROUND(Regressions!K63, 1), NA())</f>
        <v>97.1</v>
      </c>
      <c r="K53" s="337">
        <f>IF(ISNUMBER(Regressions!L63),ROUND(Regressions!L63, 1), NA())</f>
        <v>83.5</v>
      </c>
      <c r="L53" s="240">
        <f>IF(ISNUMBER(Regressions!M63),ROUND(Regressions!M63, 1), NA())</f>
        <v>22.6</v>
      </c>
      <c r="M53" s="338">
        <f>IF(ISNUMBER(Regressions!N63),ROUND(Regressions!N63, 1), NA())</f>
        <v>60.9</v>
      </c>
      <c r="N53" s="239">
        <f>IF(ISNUMBER(Regressions!O63),ROUND(Regressions!O63, 1), NA())</f>
        <v>16.5</v>
      </c>
      <c r="O53" s="339" t="e">
        <f>IF(ISNUMBER(Regressions!Q63),ROUND(Regressions!Q63, 1), NA())</f>
        <v>#N/A</v>
      </c>
      <c r="P53" s="337" t="e">
        <f>IF(ISNUMBER(Regressions!R63),ROUND(Regressions!R63, 1), NA())</f>
        <v>#N/A</v>
      </c>
      <c r="Q53" s="217">
        <f>IF(ISNUMBER(Regressions!S63),ROUND(Regressions!S63, 1), NA())</f>
        <v>36.5</v>
      </c>
      <c r="R53" s="338" t="e">
        <f>IF(ISNUMBER(Regressions!T63),ROUND(Regressions!T63, 1), NA())</f>
        <v>#N/A</v>
      </c>
      <c r="S53" s="239" t="e">
        <f>IF(ISNUMBER(Regressions!U63),ROUND(Regressions!U63, 1), NA())</f>
        <v>#N/A</v>
      </c>
    </row>
    <row xmlns:x14ac="http://schemas.microsoft.com/office/spreadsheetml/2009/9/ac" r="54" x14ac:dyDescent="0.2">
      <c r="A54" s="334" t="str">
        <f>IF(ISBLANK(Regressions!A64), " ", Regressions!A64)</f>
        <v>Lao People's Democratic Republic</v>
      </c>
      <c r="B54" s="335">
        <f>IF(ISBLANK(Regressions!B64), " ", Regressions!B64)</f>
        <v>2019</v>
      </c>
      <c r="C54" s="340" t="str">
        <f>IF(ISBLANK(Regressions!C64), " ", Regressions!C64)</f>
        <v>Urban</v>
      </c>
      <c r="D54" s="336">
        <f>IF(ISBLANK(Regressions!D64), " ", Regressions!D64)</f>
        <v>797883.39344665525</v>
      </c>
      <c r="E54" s="216">
        <f>IF(ISNUMBER(Regressions!E64),ROUND(Regressions!E64, 1), NA())</f>
        <v>82</v>
      </c>
      <c r="F54" s="337">
        <f>IF(ISNUMBER(Regressions!F64),ROUND(Regressions!F64, 1), NA())</f>
        <v>82</v>
      </c>
      <c r="G54" s="238" t="e">
        <f>IF(ISNUMBER(Regressions!G64),ROUND(Regressions!G64, 1), NA())</f>
        <v>#N/A</v>
      </c>
      <c r="H54" s="338" t="e">
        <f>IF(ISNUMBER(Regressions!H64),ROUND(Regressions!H64, 1), NA())</f>
        <v>#N/A</v>
      </c>
      <c r="I54" s="239">
        <f>IF(ISNUMBER(Regressions!I64),ROUND(Regressions!I64, 1), NA())</f>
        <v>18</v>
      </c>
      <c r="J54" s="339">
        <f>IF(ISNUMBER(Regressions!K64),ROUND(Regressions!K64, 1), NA())</f>
        <v>97.1</v>
      </c>
      <c r="K54" s="337">
        <f>IF(ISNUMBER(Regressions!L64),ROUND(Regressions!L64, 1), NA())</f>
        <v>83.5</v>
      </c>
      <c r="L54" s="240">
        <f>IF(ISNUMBER(Regressions!M64),ROUND(Regressions!M64, 1), NA())</f>
        <v>22.6</v>
      </c>
      <c r="M54" s="338">
        <f>IF(ISNUMBER(Regressions!N64),ROUND(Regressions!N64, 1), NA())</f>
        <v>60.9</v>
      </c>
      <c r="N54" s="239">
        <f>IF(ISNUMBER(Regressions!O64),ROUND(Regressions!O64, 1), NA())</f>
        <v>16.5</v>
      </c>
      <c r="O54" s="339" t="e">
        <f>IF(ISNUMBER(Regressions!Q64),ROUND(Regressions!Q64, 1), NA())</f>
        <v>#N/A</v>
      </c>
      <c r="P54" s="337" t="e">
        <f>IF(ISNUMBER(Regressions!R64),ROUND(Regressions!R64, 1), NA())</f>
        <v>#N/A</v>
      </c>
      <c r="Q54" s="217">
        <f>IF(ISNUMBER(Regressions!S64),ROUND(Regressions!S64, 1), NA())</f>
        <v>36.5</v>
      </c>
      <c r="R54" s="338" t="e">
        <f>IF(ISNUMBER(Regressions!T64),ROUND(Regressions!T64, 1), NA())</f>
        <v>#N/A</v>
      </c>
      <c r="S54" s="239" t="e">
        <f>IF(ISNUMBER(Regressions!U64),ROUND(Regressions!U64, 1), NA())</f>
        <v>#N/A</v>
      </c>
    </row>
    <row xmlns:x14ac="http://schemas.microsoft.com/office/spreadsheetml/2009/9/ac" r="55" ht="13.5" customHeight="true" x14ac:dyDescent="0.2">
      <c r="A55" s="334" t="str">
        <f>IF(ISBLANK(Regressions!A65), " ", Regressions!A65)</f>
        <v>Lao People's Democratic Republic</v>
      </c>
      <c r="B55" s="335">
        <f>IF(ISBLANK(Regressions!B65), " ", Regressions!B65)</f>
        <v>2020</v>
      </c>
      <c r="C55" s="340" t="str">
        <f>IF(ISBLANK(Regressions!C65), " ", Regressions!C65)</f>
        <v>Urban</v>
      </c>
      <c r="D55" s="336">
        <f>IF(ISBLANK(Regressions!D65), " ", Regressions!D65)</f>
        <v>815467.89287269581</v>
      </c>
      <c r="E55" s="216">
        <f>IF(ISNUMBER(Regressions!E65),ROUND(Regressions!E65, 1), NA())</f>
        <v>82</v>
      </c>
      <c r="F55" s="337">
        <f>IF(ISNUMBER(Regressions!F65),ROUND(Regressions!F65, 1), NA())</f>
        <v>82</v>
      </c>
      <c r="G55" s="238" t="e">
        <f>IF(ISNUMBER(Regressions!G65),ROUND(Regressions!G65, 1), NA())</f>
        <v>#N/A</v>
      </c>
      <c r="H55" s="338" t="e">
        <f>IF(ISNUMBER(Regressions!H65),ROUND(Regressions!H65, 1), NA())</f>
        <v>#N/A</v>
      </c>
      <c r="I55" s="239">
        <f>IF(ISNUMBER(Regressions!I65),ROUND(Regressions!I65, 1), NA())</f>
        <v>18</v>
      </c>
      <c r="J55" s="339">
        <f>IF(ISNUMBER(Regressions!K65),ROUND(Regressions!K65, 1), NA())</f>
        <v>97.1</v>
      </c>
      <c r="K55" s="337">
        <f>IF(ISNUMBER(Regressions!L65),ROUND(Regressions!L65, 1), NA())</f>
        <v>83.5</v>
      </c>
      <c r="L55" s="240">
        <f>IF(ISNUMBER(Regressions!M65),ROUND(Regressions!M65, 1), NA())</f>
        <v>22.6</v>
      </c>
      <c r="M55" s="338">
        <f>IF(ISNUMBER(Regressions!N65),ROUND(Regressions!N65, 1), NA())</f>
        <v>60.9</v>
      </c>
      <c r="N55" s="239">
        <f>IF(ISNUMBER(Regressions!O65),ROUND(Regressions!O65, 1), NA())</f>
        <v>16.5</v>
      </c>
      <c r="O55" s="339" t="e">
        <f>IF(ISNUMBER(Regressions!Q65),ROUND(Regressions!Q65, 1), NA())</f>
        <v>#N/A</v>
      </c>
      <c r="P55" s="337" t="e">
        <f>IF(ISNUMBER(Regressions!R65),ROUND(Regressions!R65, 1), NA())</f>
        <v>#N/A</v>
      </c>
      <c r="Q55" s="217">
        <f>IF(ISNUMBER(Regressions!S65),ROUND(Regressions!S65, 1), NA())</f>
        <v>36.5</v>
      </c>
      <c r="R55" s="338" t="e">
        <f>IF(ISNUMBER(Regressions!T65),ROUND(Regressions!T65, 1), NA())</f>
        <v>#N/A</v>
      </c>
      <c r="S55" s="239" t="e">
        <f>IF(ISNUMBER(Regressions!U65),ROUND(Regressions!U65, 1), NA())</f>
        <v>#N/A</v>
      </c>
    </row>
    <row xmlns:x14ac="http://schemas.microsoft.com/office/spreadsheetml/2009/9/ac" r="56" x14ac:dyDescent="0.2">
      <c r="A56" s="393" t="str">
        <f>IF(ISBLANK(Regressions!A66), " ", Regressions!A66)</f>
        <v>Lao People's Democratic Republic</v>
      </c>
      <c r="B56" s="394">
        <f>IF(ISBLANK(Regressions!B66), " ", Regressions!B66)</f>
        <v>2021</v>
      </c>
      <c r="C56" s="395" t="str">
        <f>IF(ISBLANK(Regressions!C66), " ", Regressions!C66)</f>
        <v>Urban</v>
      </c>
      <c r="D56" s="396">
        <f>IF(ISBLANK(Regressions!D66), " ", Regressions!D66)</f>
        <v>834379.59094802849</v>
      </c>
      <c r="E56" s="399">
        <f>IF(ISNUMBER(Regressions!E66),ROUND(Regressions!E66, 1), NA())</f>
        <v>82</v>
      </c>
      <c r="F56" s="397">
        <f>IF(ISNUMBER(Regressions!F66),ROUND(Regressions!F66, 1), NA())</f>
        <v>82</v>
      </c>
      <c r="G56" s="400" t="e">
        <f>IF(ISNUMBER(Regressions!G66),ROUND(Regressions!G66, 1), NA())</f>
        <v>#N/A</v>
      </c>
      <c r="H56" s="398" t="e">
        <f>IF(ISNUMBER(Regressions!H66),ROUND(Regressions!H66, 1), NA())</f>
        <v>#N/A</v>
      </c>
      <c r="I56" s="401">
        <f>IF(ISNUMBER(Regressions!I66),ROUND(Regressions!I66, 1), NA())</f>
        <v>18</v>
      </c>
      <c r="J56" s="399">
        <f>IF(ISNUMBER(Regressions!K66),ROUND(Regressions!K66, 1), NA())</f>
        <v>97.1</v>
      </c>
      <c r="K56" s="397">
        <f>IF(ISNUMBER(Regressions!L66),ROUND(Regressions!L66, 1), NA())</f>
        <v>83.5</v>
      </c>
      <c r="L56" s="402">
        <f>IF(ISNUMBER(Regressions!M66),ROUND(Regressions!M66, 1), NA())</f>
        <v>22.6</v>
      </c>
      <c r="M56" s="398">
        <f>IF(ISNUMBER(Regressions!N66),ROUND(Regressions!N66, 1), NA())</f>
        <v>60.9</v>
      </c>
      <c r="N56" s="401">
        <f>IF(ISNUMBER(Regressions!O66),ROUND(Regressions!O66, 1), NA())</f>
        <v>16.5</v>
      </c>
      <c r="O56" s="399" t="e">
        <f>IF(ISNUMBER(Regressions!Q66),ROUND(Regressions!Q66, 1), NA())</f>
        <v>#N/A</v>
      </c>
      <c r="P56" s="397" t="e">
        <f>IF(ISNUMBER(Regressions!R66),ROUND(Regressions!R66, 1), NA())</f>
        <v>#N/A</v>
      </c>
      <c r="Q56" s="403">
        <f>IF(ISNUMBER(Regressions!S66),ROUND(Regressions!S66, 1), NA())</f>
        <v>36.5</v>
      </c>
      <c r="R56" s="398" t="e">
        <f>IF(ISNUMBER(Regressions!T66),ROUND(Regressions!T66, 1), NA())</f>
        <v>#N/A</v>
      </c>
      <c r="S56" s="401" t="e">
        <f>IF(ISNUMBER(Regressions!U66),ROUND(Regressions!U66, 1), NA())</f>
        <v>#N/A</v>
      </c>
      <c r="T56" s="392"/>
      <c r="U56" s="392"/>
      <c r="V56" s="392"/>
      <c r="W56" s="392"/>
      <c r="X56" s="392"/>
      <c r="Y56" s="392"/>
      <c r="Z56" s="392"/>
      <c r="AA56" s="392"/>
      <c r="AB56" s="392"/>
      <c r="AC56" s="392"/>
    </row>
    <row xmlns:x14ac="http://schemas.microsoft.com/office/spreadsheetml/2009/9/ac" r="57" x14ac:dyDescent="0.2">
      <c r="A57" s="334" t="str">
        <f>IF(ISBLANK(Regressions!A67), " ", Regressions!A67)</f>
        <v>Lao People's Democratic Republic</v>
      </c>
      <c r="B57" s="335">
        <f>IF(ISBLANK(Regressions!B67), " ", Regressions!B67)</f>
        <v>2022</v>
      </c>
      <c r="C57" s="340" t="str">
        <f>IF(ISBLANK(Regressions!C67), " ", Regressions!C67)</f>
        <v>Urban</v>
      </c>
      <c r="D57" s="336">
        <f>IF(ISBLANK(Regressions!D67), " ", Regressions!D67)</f>
        <v>853508.67028049473</v>
      </c>
      <c r="E57" s="216" t="e">
        <f>IF(ISNUMBER(Regressions!E67),ROUND(Regressions!E67, 1), NA())</f>
        <v>#N/A</v>
      </c>
      <c r="F57" s="337" t="e">
        <f>IF(ISNUMBER(Regressions!F67),ROUND(Regressions!F67, 1), NA())</f>
        <v>#N/A</v>
      </c>
      <c r="G57" s="238" t="e">
        <f>IF(ISNUMBER(Regressions!G67),ROUND(Regressions!G67, 1), NA())</f>
        <v>#N/A</v>
      </c>
      <c r="H57" s="338" t="e">
        <f>IF(ISNUMBER(Regressions!H67),ROUND(Regressions!H67, 1), NA())</f>
        <v>#N/A</v>
      </c>
      <c r="I57" s="239" t="e">
        <f>IF(ISNUMBER(Regressions!I67),ROUND(Regressions!I67, 1), NA())</f>
        <v>#N/A</v>
      </c>
      <c r="J57" s="339" t="e">
        <f>IF(ISNUMBER(Regressions!K67),ROUND(Regressions!K67, 1), NA())</f>
        <v>#N/A</v>
      </c>
      <c r="K57" s="337" t="e">
        <f>IF(ISNUMBER(Regressions!L67),ROUND(Regressions!L67, 1), NA())</f>
        <v>#N/A</v>
      </c>
      <c r="L57" s="240" t="e">
        <f>IF(ISNUMBER(Regressions!M67),ROUND(Regressions!M67, 1), NA())</f>
        <v>#N/A</v>
      </c>
      <c r="M57" s="338" t="e">
        <f>IF(ISNUMBER(Regressions!N67),ROUND(Regressions!N67, 1), NA())</f>
        <v>#N/A</v>
      </c>
      <c r="N57" s="239" t="e">
        <f>IF(ISNUMBER(Regressions!O67),ROUND(Regressions!O67, 1), NA())</f>
        <v>#N/A</v>
      </c>
      <c r="O57" s="339" t="e">
        <f>IF(ISNUMBER(Regressions!Q67),ROUND(Regressions!Q67, 1), NA())</f>
        <v>#N/A</v>
      </c>
      <c r="P57" s="337" t="e">
        <f>IF(ISNUMBER(Regressions!R67),ROUND(Regressions!R67, 1), NA())</f>
        <v>#N/A</v>
      </c>
      <c r="Q57" s="217" t="e">
        <f>IF(ISNUMBER(Regressions!S67),ROUND(Regressions!S67, 1), NA())</f>
        <v>#N/A</v>
      </c>
      <c r="R57" s="338" t="e">
        <f>IF(ISNUMBER(Regressions!T67),ROUND(Regressions!T67, 1), NA())</f>
        <v>#N/A</v>
      </c>
      <c r="S57" s="239" t="e">
        <f>IF(ISNUMBER(Regressions!U67),ROUND(Regressions!U67, 1), NA())</f>
        <v>#N/A</v>
      </c>
    </row>
    <row xmlns:x14ac="http://schemas.microsoft.com/office/spreadsheetml/2009/9/ac" r="58" x14ac:dyDescent="0.2">
      <c r="A58" s="341" t="str">
        <f>IF(ISBLANK(Regressions!A68), " ", Regressions!A68)</f>
        <v>Lao People's Democratic Republic</v>
      </c>
      <c r="B58" s="342">
        <f>IF(ISBLANK(Regressions!B68), " ", Regressions!B68)</f>
        <v>2023</v>
      </c>
      <c r="C58" s="343" t="str">
        <f>IF(ISBLANK(Regressions!C68), " ", Regressions!C68)</f>
        <v>Urban</v>
      </c>
      <c r="D58" s="344">
        <f>IF(ISBLANK(Regressions!D68), " ", Regressions!D68)</f>
        <v>872456.56176155095</v>
      </c>
      <c r="E58" s="345" t="e">
        <f>IF(ISNUMBER(Regressions!E68),ROUND(Regressions!E68, 1), NA())</f>
        <v>#N/A</v>
      </c>
      <c r="F58" s="346" t="e">
        <f>IF(ISNUMBER(Regressions!F68),ROUND(Regressions!F68, 1), NA())</f>
        <v>#N/A</v>
      </c>
      <c r="G58" s="347" t="e">
        <f>IF(ISNUMBER(Regressions!G68),ROUND(Regressions!G68, 1), NA())</f>
        <v>#N/A</v>
      </c>
      <c r="H58" s="348" t="e">
        <f>IF(ISNUMBER(Regressions!H68),ROUND(Regressions!H68, 1), NA())</f>
        <v>#N/A</v>
      </c>
      <c r="I58" s="349" t="e">
        <f>IF(ISNUMBER(Regressions!I68),ROUND(Regressions!I68, 1), NA())</f>
        <v>#N/A</v>
      </c>
      <c r="J58" s="350" t="e">
        <f>IF(ISNUMBER(Regressions!K68),ROUND(Regressions!K68, 1), NA())</f>
        <v>#N/A</v>
      </c>
      <c r="K58" s="346" t="e">
        <f>IF(ISNUMBER(Regressions!L68),ROUND(Regressions!L68, 1), NA())</f>
        <v>#N/A</v>
      </c>
      <c r="L58" s="351" t="e">
        <f>IF(ISNUMBER(Regressions!M68),ROUND(Regressions!M68, 1), NA())</f>
        <v>#N/A</v>
      </c>
      <c r="M58" s="348" t="e">
        <f>IF(ISNUMBER(Regressions!N68),ROUND(Regressions!N68, 1), NA())</f>
        <v>#N/A</v>
      </c>
      <c r="N58" s="349" t="e">
        <f>IF(ISNUMBER(Regressions!O68),ROUND(Regressions!O68, 1), NA())</f>
        <v>#N/A</v>
      </c>
      <c r="O58" s="350" t="e">
        <f>IF(ISNUMBER(Regressions!Q68),ROUND(Regressions!Q68, 1), NA())</f>
        <v>#N/A</v>
      </c>
      <c r="P58" s="346" t="e">
        <f>IF(ISNUMBER(Regressions!R68),ROUND(Regressions!R68, 1), NA())</f>
        <v>#N/A</v>
      </c>
      <c r="Q58" s="352" t="e">
        <f>IF(ISNUMBER(Regressions!S68),ROUND(Regressions!S68, 1), NA())</f>
        <v>#N/A</v>
      </c>
      <c r="R58" s="348" t="e">
        <f>IF(ISNUMBER(Regressions!T68),ROUND(Regressions!T68, 1), NA())</f>
        <v>#N/A</v>
      </c>
      <c r="S58" s="349" t="e">
        <f>IF(ISNUMBER(Regressions!U68),ROUND(Regressions!U68, 1), NA())</f>
        <v>#N/A</v>
      </c>
    </row>
    <row xmlns:x14ac="http://schemas.microsoft.com/office/spreadsheetml/2009/9/ac" r="59" hidden="true" x14ac:dyDescent="0.2">
      <c r="A59" s="334" t="str">
        <f>IF(ISBLANK(Regressions!A69), " ", Regressions!A69)</f>
        <v>Lao People's Democratic Republic</v>
      </c>
      <c r="B59" s="335">
        <f>IF(ISBLANK(Regressions!B69), " ", Regressions!B69)</f>
        <v>2024</v>
      </c>
      <c r="C59" s="340" t="str">
        <f>IF(ISBLANK(Regressions!C69), " ", Regressions!C69)</f>
        <v>Urban</v>
      </c>
      <c r="D59" s="336" t="str">
        <f>IF(ISBLANK(Regressions!D69), " ", Regressions!D69)</f>
        <v> </v>
      </c>
      <c r="E59" s="216" t="e">
        <f>IF(ISNUMBER(Regressions!E69),ROUND(Regressions!E69, 1), NA())</f>
        <v>#N/A</v>
      </c>
      <c r="F59" s="337" t="e">
        <f>IF(ISNUMBER(Regressions!F69),ROUND(Regressions!F69, 1), NA())</f>
        <v>#N/A</v>
      </c>
      <c r="G59" s="238" t="e">
        <f>IF(ISNUMBER(Regressions!G69),ROUND(Regressions!G69, 1), NA())</f>
        <v>#N/A</v>
      </c>
      <c r="H59" s="338" t="e">
        <f>IF(ISNUMBER(Regressions!H69),ROUND(Regressions!H69, 1), NA())</f>
        <v>#N/A</v>
      </c>
      <c r="I59" s="239" t="e">
        <f>IF(ISNUMBER(Regressions!I69),ROUND(Regressions!I69, 1), NA())</f>
        <v>#N/A</v>
      </c>
      <c r="J59" s="339" t="e">
        <f>IF(ISNUMBER(Regressions!K69),ROUND(Regressions!K69, 1), NA())</f>
        <v>#N/A</v>
      </c>
      <c r="K59" s="337" t="e">
        <f>IF(ISNUMBER(Regressions!L69),ROUND(Regressions!L69, 1), NA())</f>
        <v>#N/A</v>
      </c>
      <c r="L59" s="240" t="e">
        <f>IF(ISNUMBER(Regressions!M69),ROUND(Regressions!M69, 1), NA())</f>
        <v>#N/A</v>
      </c>
      <c r="M59" s="338" t="e">
        <f>IF(ISNUMBER(Regressions!N69),ROUND(Regressions!N69, 1), NA())</f>
        <v>#N/A</v>
      </c>
      <c r="N59" s="239" t="e">
        <f>IF(ISNUMBER(Regressions!O69),ROUND(Regressions!O69, 1), NA())</f>
        <v>#N/A</v>
      </c>
      <c r="O59" s="339" t="e">
        <f>IF(ISNUMBER(Regressions!Q69),ROUND(Regressions!Q69, 1), NA())</f>
        <v>#N/A</v>
      </c>
      <c r="P59" s="337" t="e">
        <f>IF(ISNUMBER(Regressions!R69),ROUND(Regressions!R69, 1), NA())</f>
        <v>#N/A</v>
      </c>
      <c r="Q59" s="217" t="e">
        <f>IF(ISNUMBER(Regressions!S69),ROUND(Regressions!S69, 1), NA())</f>
        <v>#N/A</v>
      </c>
      <c r="R59" s="338" t="e">
        <f>IF(ISNUMBER(Regressions!T69),ROUND(Regressions!T69, 1), NA())</f>
        <v>#N/A</v>
      </c>
      <c r="S59" s="239" t="e">
        <f>IF(ISNUMBER(Regressions!U69),ROUND(Regressions!U69, 1), NA())</f>
        <v>#N/A</v>
      </c>
    </row>
    <row xmlns:x14ac="http://schemas.microsoft.com/office/spreadsheetml/2009/9/ac" r="60" hidden="true" x14ac:dyDescent="0.2">
      <c r="A60" s="334" t="str">
        <f>IF(ISBLANK(Regressions!A70), " ", Regressions!A70)</f>
        <v>Lao People's Democratic Republic</v>
      </c>
      <c r="B60" s="335">
        <f>IF(ISBLANK(Regressions!B70), " ", Regressions!B70)</f>
        <v>2025</v>
      </c>
      <c r="C60" s="340" t="str">
        <f>IF(ISBLANK(Regressions!C70), " ", Regressions!C70)</f>
        <v>Urban</v>
      </c>
      <c r="D60" s="336" t="str">
        <f>IF(ISBLANK(Regressions!D70), " ", Regressions!D70)</f>
        <v> </v>
      </c>
      <c r="E60" s="216" t="e">
        <f>IF(ISNUMBER(Regressions!E70),ROUND(Regressions!E70, 1), NA())</f>
        <v>#N/A</v>
      </c>
      <c r="F60" s="337" t="e">
        <f>IF(ISNUMBER(Regressions!F70),ROUND(Regressions!F70, 1), NA())</f>
        <v>#N/A</v>
      </c>
      <c r="G60" s="238" t="e">
        <f>IF(ISNUMBER(Regressions!G70),ROUND(Regressions!G70, 1), NA())</f>
        <v>#N/A</v>
      </c>
      <c r="H60" s="338" t="e">
        <f>IF(ISNUMBER(Regressions!H70),ROUND(Regressions!H70, 1), NA())</f>
        <v>#N/A</v>
      </c>
      <c r="I60" s="239" t="e">
        <f>IF(ISNUMBER(Regressions!I70),ROUND(Regressions!I70, 1), NA())</f>
        <v>#N/A</v>
      </c>
      <c r="J60" s="339" t="e">
        <f>IF(ISNUMBER(Regressions!K70),ROUND(Regressions!K70, 1), NA())</f>
        <v>#N/A</v>
      </c>
      <c r="K60" s="337" t="e">
        <f>IF(ISNUMBER(Regressions!L70),ROUND(Regressions!L70, 1), NA())</f>
        <v>#N/A</v>
      </c>
      <c r="L60" s="240" t="e">
        <f>IF(ISNUMBER(Regressions!M70),ROUND(Regressions!M70, 1), NA())</f>
        <v>#N/A</v>
      </c>
      <c r="M60" s="338" t="e">
        <f>IF(ISNUMBER(Regressions!N70),ROUND(Regressions!N70, 1), NA())</f>
        <v>#N/A</v>
      </c>
      <c r="N60" s="239" t="e">
        <f>IF(ISNUMBER(Regressions!O70),ROUND(Regressions!O70, 1), NA())</f>
        <v>#N/A</v>
      </c>
      <c r="O60" s="339" t="e">
        <f>IF(ISNUMBER(Regressions!Q70),ROUND(Regressions!Q70, 1), NA())</f>
        <v>#N/A</v>
      </c>
      <c r="P60" s="337" t="e">
        <f>IF(ISNUMBER(Regressions!R70),ROUND(Regressions!R70, 1), NA())</f>
        <v>#N/A</v>
      </c>
      <c r="Q60" s="217" t="e">
        <f>IF(ISNUMBER(Regressions!S70),ROUND(Regressions!S70, 1), NA())</f>
        <v>#N/A</v>
      </c>
      <c r="R60" s="338" t="e">
        <f>IF(ISNUMBER(Regressions!T70),ROUND(Regressions!T70, 1), NA())</f>
        <v>#N/A</v>
      </c>
      <c r="S60" s="239" t="e">
        <f>IF(ISNUMBER(Regressions!U70),ROUND(Regressions!U70, 1), NA())</f>
        <v>#N/A</v>
      </c>
    </row>
    <row xmlns:x14ac="http://schemas.microsoft.com/office/spreadsheetml/2009/9/ac" r="61" hidden="true" x14ac:dyDescent="0.2">
      <c r="A61" s="334" t="str">
        <f>IF(ISBLANK(Regressions!A71), " ", Regressions!A71)</f>
        <v>Lao People's Democratic Republic</v>
      </c>
      <c r="B61" s="335">
        <f>IF(ISBLANK(Regressions!B71), " ", Regressions!B71)</f>
        <v>2026</v>
      </c>
      <c r="C61" s="340" t="str">
        <f>IF(ISBLANK(Regressions!C71), " ", Regressions!C71)</f>
        <v>Urban</v>
      </c>
      <c r="D61" s="336" t="str">
        <f>IF(ISBLANK(Regressions!D71), " ", Regressions!D71)</f>
        <v> </v>
      </c>
      <c r="E61" s="216" t="e">
        <f>IF(ISNUMBER(Regressions!E71),ROUND(Regressions!E71, 1), NA())</f>
        <v>#N/A</v>
      </c>
      <c r="F61" s="337" t="e">
        <f>IF(ISNUMBER(Regressions!F71),ROUND(Regressions!F71, 1), NA())</f>
        <v>#N/A</v>
      </c>
      <c r="G61" s="238" t="e">
        <f>IF(ISNUMBER(Regressions!G71),ROUND(Regressions!G71, 1), NA())</f>
        <v>#N/A</v>
      </c>
      <c r="H61" s="338" t="e">
        <f>IF(ISNUMBER(Regressions!H71),ROUND(Regressions!H71, 1), NA())</f>
        <v>#N/A</v>
      </c>
      <c r="I61" s="239" t="e">
        <f>IF(ISNUMBER(Regressions!I71),ROUND(Regressions!I71, 1), NA())</f>
        <v>#N/A</v>
      </c>
      <c r="J61" s="339" t="e">
        <f>IF(ISNUMBER(Regressions!K71),ROUND(Regressions!K71, 1), NA())</f>
        <v>#N/A</v>
      </c>
      <c r="K61" s="337" t="e">
        <f>IF(ISNUMBER(Regressions!L71),ROUND(Regressions!L71, 1), NA())</f>
        <v>#N/A</v>
      </c>
      <c r="L61" s="240" t="e">
        <f>IF(ISNUMBER(Regressions!M71),ROUND(Regressions!M71, 1), NA())</f>
        <v>#N/A</v>
      </c>
      <c r="M61" s="338" t="e">
        <f>IF(ISNUMBER(Regressions!N71),ROUND(Regressions!N71, 1), NA())</f>
        <v>#N/A</v>
      </c>
      <c r="N61" s="239" t="e">
        <f>IF(ISNUMBER(Regressions!O71),ROUND(Regressions!O71, 1), NA())</f>
        <v>#N/A</v>
      </c>
      <c r="O61" s="339" t="e">
        <f>IF(ISNUMBER(Regressions!Q71),ROUND(Regressions!Q71, 1), NA())</f>
        <v>#N/A</v>
      </c>
      <c r="P61" s="337" t="e">
        <f>IF(ISNUMBER(Regressions!R71),ROUND(Regressions!R71, 1), NA())</f>
        <v>#N/A</v>
      </c>
      <c r="Q61" s="217" t="e">
        <f>IF(ISNUMBER(Regressions!S71),ROUND(Regressions!S71, 1), NA())</f>
        <v>#N/A</v>
      </c>
      <c r="R61" s="338" t="e">
        <f>IF(ISNUMBER(Regressions!T71),ROUND(Regressions!T71, 1), NA())</f>
        <v>#N/A</v>
      </c>
      <c r="S61" s="239" t="e">
        <f>IF(ISNUMBER(Regressions!U71),ROUND(Regressions!U71, 1), NA())</f>
        <v>#N/A</v>
      </c>
    </row>
    <row xmlns:x14ac="http://schemas.microsoft.com/office/spreadsheetml/2009/9/ac" r="62" hidden="true" x14ac:dyDescent="0.2">
      <c r="A62" s="334" t="str">
        <f>IF(ISBLANK(Regressions!A72), " ", Regressions!A72)</f>
        <v>Lao People's Democratic Republic</v>
      </c>
      <c r="B62" s="335">
        <f>IF(ISBLANK(Regressions!B72), " ", Regressions!B72)</f>
        <v>2027</v>
      </c>
      <c r="C62" s="340" t="str">
        <f>IF(ISBLANK(Regressions!C72), " ", Regressions!C72)</f>
        <v>Urban</v>
      </c>
      <c r="D62" s="336" t="str">
        <f>IF(ISBLANK(Regressions!D72), " ", Regressions!D72)</f>
        <v> </v>
      </c>
      <c r="E62" s="216" t="e">
        <f>IF(ISNUMBER(Regressions!E72),ROUND(Regressions!E72, 1), NA())</f>
        <v>#N/A</v>
      </c>
      <c r="F62" s="337" t="e">
        <f>IF(ISNUMBER(Regressions!F72),ROUND(Regressions!F72, 1), NA())</f>
        <v>#N/A</v>
      </c>
      <c r="G62" s="238" t="e">
        <f>IF(ISNUMBER(Regressions!G72),ROUND(Regressions!G72, 1), NA())</f>
        <v>#N/A</v>
      </c>
      <c r="H62" s="338" t="e">
        <f>IF(ISNUMBER(Regressions!H72),ROUND(Regressions!H72, 1), NA())</f>
        <v>#N/A</v>
      </c>
      <c r="I62" s="239" t="e">
        <f>IF(ISNUMBER(Regressions!I72),ROUND(Regressions!I72, 1), NA())</f>
        <v>#N/A</v>
      </c>
      <c r="J62" s="339" t="e">
        <f>IF(ISNUMBER(Regressions!K72),ROUND(Regressions!K72, 1), NA())</f>
        <v>#N/A</v>
      </c>
      <c r="K62" s="337" t="e">
        <f>IF(ISNUMBER(Regressions!L72),ROUND(Regressions!L72, 1), NA())</f>
        <v>#N/A</v>
      </c>
      <c r="L62" s="240" t="e">
        <f>IF(ISNUMBER(Regressions!M72),ROUND(Regressions!M72, 1), NA())</f>
        <v>#N/A</v>
      </c>
      <c r="M62" s="338" t="e">
        <f>IF(ISNUMBER(Regressions!N72),ROUND(Regressions!N72, 1), NA())</f>
        <v>#N/A</v>
      </c>
      <c r="N62" s="239" t="e">
        <f>IF(ISNUMBER(Regressions!O72),ROUND(Regressions!O72, 1), NA())</f>
        <v>#N/A</v>
      </c>
      <c r="O62" s="339" t="e">
        <f>IF(ISNUMBER(Regressions!Q72),ROUND(Regressions!Q72, 1), NA())</f>
        <v>#N/A</v>
      </c>
      <c r="P62" s="337" t="e">
        <f>IF(ISNUMBER(Regressions!R72),ROUND(Regressions!R72, 1), NA())</f>
        <v>#N/A</v>
      </c>
      <c r="Q62" s="217" t="e">
        <f>IF(ISNUMBER(Regressions!S72),ROUND(Regressions!S72, 1), NA())</f>
        <v>#N/A</v>
      </c>
      <c r="R62" s="338" t="e">
        <f>IF(ISNUMBER(Regressions!T72),ROUND(Regressions!T72, 1), NA())</f>
        <v>#N/A</v>
      </c>
      <c r="S62" s="239" t="e">
        <f>IF(ISNUMBER(Regressions!U72),ROUND(Regressions!U72, 1), NA())</f>
        <v>#N/A</v>
      </c>
    </row>
    <row xmlns:x14ac="http://schemas.microsoft.com/office/spreadsheetml/2009/9/ac" r="63" hidden="true" x14ac:dyDescent="0.2">
      <c r="A63" s="334" t="str">
        <f>IF(ISBLANK(Regressions!A73), " ", Regressions!A73)</f>
        <v>Lao People's Democratic Republic</v>
      </c>
      <c r="B63" s="335">
        <f>IF(ISBLANK(Regressions!B73), " ", Regressions!B73)</f>
        <v>2028</v>
      </c>
      <c r="C63" s="340" t="str">
        <f>IF(ISBLANK(Regressions!C73), " ", Regressions!C73)</f>
        <v>Urban</v>
      </c>
      <c r="D63" s="336" t="str">
        <f>IF(ISBLANK(Regressions!D73), " ", Regressions!D73)</f>
        <v> </v>
      </c>
      <c r="E63" s="216" t="e">
        <f>IF(ISNUMBER(Regressions!E73),ROUND(Regressions!E73, 1), NA())</f>
        <v>#N/A</v>
      </c>
      <c r="F63" s="337" t="e">
        <f>IF(ISNUMBER(Regressions!F73),ROUND(Regressions!F73, 1), NA())</f>
        <v>#N/A</v>
      </c>
      <c r="G63" s="238" t="e">
        <f>IF(ISNUMBER(Regressions!G73),ROUND(Regressions!G73, 1), NA())</f>
        <v>#N/A</v>
      </c>
      <c r="H63" s="338" t="e">
        <f>IF(ISNUMBER(Regressions!H73),ROUND(Regressions!H73, 1), NA())</f>
        <v>#N/A</v>
      </c>
      <c r="I63" s="239" t="e">
        <f>IF(ISNUMBER(Regressions!I73),ROUND(Regressions!I73, 1), NA())</f>
        <v>#N/A</v>
      </c>
      <c r="J63" s="339" t="e">
        <f>IF(ISNUMBER(Regressions!K73),ROUND(Regressions!K73, 1), NA())</f>
        <v>#N/A</v>
      </c>
      <c r="K63" s="337" t="e">
        <f>IF(ISNUMBER(Regressions!L73),ROUND(Regressions!L73, 1), NA())</f>
        <v>#N/A</v>
      </c>
      <c r="L63" s="240" t="e">
        <f>IF(ISNUMBER(Regressions!M73),ROUND(Regressions!M73, 1), NA())</f>
        <v>#N/A</v>
      </c>
      <c r="M63" s="338" t="e">
        <f>IF(ISNUMBER(Regressions!N73),ROUND(Regressions!N73, 1), NA())</f>
        <v>#N/A</v>
      </c>
      <c r="N63" s="239" t="e">
        <f>IF(ISNUMBER(Regressions!O73),ROUND(Regressions!O73, 1), NA())</f>
        <v>#N/A</v>
      </c>
      <c r="O63" s="339" t="e">
        <f>IF(ISNUMBER(Regressions!Q73),ROUND(Regressions!Q73, 1), NA())</f>
        <v>#N/A</v>
      </c>
      <c r="P63" s="337" t="e">
        <f>IF(ISNUMBER(Regressions!R73),ROUND(Regressions!R73, 1), NA())</f>
        <v>#N/A</v>
      </c>
      <c r="Q63" s="217" t="e">
        <f>IF(ISNUMBER(Regressions!S73),ROUND(Regressions!S73, 1), NA())</f>
        <v>#N/A</v>
      </c>
      <c r="R63" s="338" t="e">
        <f>IF(ISNUMBER(Regressions!T73),ROUND(Regressions!T73, 1), NA())</f>
        <v>#N/A</v>
      </c>
      <c r="S63" s="239" t="e">
        <f>IF(ISNUMBER(Regressions!U73),ROUND(Regressions!U73, 1), NA())</f>
        <v>#N/A</v>
      </c>
    </row>
    <row xmlns:x14ac="http://schemas.microsoft.com/office/spreadsheetml/2009/9/ac" r="64" hidden="true" x14ac:dyDescent="0.2">
      <c r="A64" s="334" t="str">
        <f>IF(ISBLANK(Regressions!A74), " ", Regressions!A74)</f>
        <v>Lao People's Democratic Republic</v>
      </c>
      <c r="B64" s="335">
        <f>IF(ISBLANK(Regressions!B74), " ", Regressions!B74)</f>
        <v>2029</v>
      </c>
      <c r="C64" s="340" t="str">
        <f>IF(ISBLANK(Regressions!C74), " ", Regressions!C74)</f>
        <v>Urban</v>
      </c>
      <c r="D64" s="336" t="str">
        <f>IF(ISBLANK(Regressions!D74), " ", Regressions!D74)</f>
        <v> </v>
      </c>
      <c r="E64" s="216" t="e">
        <f>IF(ISNUMBER(Regressions!E74),ROUND(Regressions!E74, 1), NA())</f>
        <v>#N/A</v>
      </c>
      <c r="F64" s="337" t="e">
        <f>IF(ISNUMBER(Regressions!F74),ROUND(Regressions!F74, 1), NA())</f>
        <v>#N/A</v>
      </c>
      <c r="G64" s="238" t="e">
        <f>IF(ISNUMBER(Regressions!G74),ROUND(Regressions!G74, 1), NA())</f>
        <v>#N/A</v>
      </c>
      <c r="H64" s="338" t="e">
        <f>IF(ISNUMBER(Regressions!H74),ROUND(Regressions!H74, 1), NA())</f>
        <v>#N/A</v>
      </c>
      <c r="I64" s="239" t="e">
        <f>IF(ISNUMBER(Regressions!I74),ROUND(Regressions!I74, 1), NA())</f>
        <v>#N/A</v>
      </c>
      <c r="J64" s="339" t="e">
        <f>IF(ISNUMBER(Regressions!K74),ROUND(Regressions!K74, 1), NA())</f>
        <v>#N/A</v>
      </c>
      <c r="K64" s="337" t="e">
        <f>IF(ISNUMBER(Regressions!L74),ROUND(Regressions!L74, 1), NA())</f>
        <v>#N/A</v>
      </c>
      <c r="L64" s="240" t="e">
        <f>IF(ISNUMBER(Regressions!M74),ROUND(Regressions!M74, 1), NA())</f>
        <v>#N/A</v>
      </c>
      <c r="M64" s="338" t="e">
        <f>IF(ISNUMBER(Regressions!N74),ROUND(Regressions!N74, 1), NA())</f>
        <v>#N/A</v>
      </c>
      <c r="N64" s="239" t="e">
        <f>IF(ISNUMBER(Regressions!O74),ROUND(Regressions!O74, 1), NA())</f>
        <v>#N/A</v>
      </c>
      <c r="O64" s="339" t="e">
        <f>IF(ISNUMBER(Regressions!Q74),ROUND(Regressions!Q74, 1), NA())</f>
        <v>#N/A</v>
      </c>
      <c r="P64" s="337" t="e">
        <f>IF(ISNUMBER(Regressions!R74),ROUND(Regressions!R74, 1), NA())</f>
        <v>#N/A</v>
      </c>
      <c r="Q64" s="217" t="e">
        <f>IF(ISNUMBER(Regressions!S74),ROUND(Regressions!S74, 1), NA())</f>
        <v>#N/A</v>
      </c>
      <c r="R64" s="338" t="e">
        <f>IF(ISNUMBER(Regressions!T74),ROUND(Regressions!T74, 1), NA())</f>
        <v>#N/A</v>
      </c>
      <c r="S64" s="239" t="e">
        <f>IF(ISNUMBER(Regressions!U74),ROUND(Regressions!U74, 1), NA())</f>
        <v>#N/A</v>
      </c>
    </row>
    <row xmlns:x14ac="http://schemas.microsoft.com/office/spreadsheetml/2009/9/ac" r="65" hidden="true" x14ac:dyDescent="0.2">
      <c r="A65" s="334" t="str">
        <f>IF(ISBLANK(Regressions!A75), " ", Regressions!A75)</f>
        <v>Lao People's Democratic Republic</v>
      </c>
      <c r="B65" s="335">
        <f>IF(ISBLANK(Regressions!B75), " ", Regressions!B75)</f>
        <v>2030</v>
      </c>
      <c r="C65" s="340" t="str">
        <f>IF(ISBLANK(Regressions!C75), " ", Regressions!C75)</f>
        <v>Urban</v>
      </c>
      <c r="D65" s="336" t="str">
        <f>IF(ISBLANK(Regressions!D75), " ", Regressions!D75)</f>
        <v> </v>
      </c>
      <c r="E65" s="216" t="e">
        <f>IF(ISNUMBER(Regressions!E75),ROUND(Regressions!E75, 1), NA())</f>
        <v>#N/A</v>
      </c>
      <c r="F65" s="337" t="e">
        <f>IF(ISNUMBER(Regressions!F75),ROUND(Regressions!F75, 1), NA())</f>
        <v>#N/A</v>
      </c>
      <c r="G65" s="238" t="e">
        <f>IF(ISNUMBER(Regressions!G75),ROUND(Regressions!G75, 1), NA())</f>
        <v>#N/A</v>
      </c>
      <c r="H65" s="338" t="e">
        <f>IF(ISNUMBER(Regressions!H75),ROUND(Regressions!H75, 1), NA())</f>
        <v>#N/A</v>
      </c>
      <c r="I65" s="239" t="e">
        <f>IF(ISNUMBER(Regressions!I75),ROUND(Regressions!I75, 1), NA())</f>
        <v>#N/A</v>
      </c>
      <c r="J65" s="339" t="e">
        <f>IF(ISNUMBER(Regressions!K75),ROUND(Regressions!K75, 1), NA())</f>
        <v>#N/A</v>
      </c>
      <c r="K65" s="337" t="e">
        <f>IF(ISNUMBER(Regressions!L75),ROUND(Regressions!L75, 1), NA())</f>
        <v>#N/A</v>
      </c>
      <c r="L65" s="240" t="e">
        <f>IF(ISNUMBER(Regressions!M75),ROUND(Regressions!M75, 1), NA())</f>
        <v>#N/A</v>
      </c>
      <c r="M65" s="338" t="e">
        <f>IF(ISNUMBER(Regressions!N75),ROUND(Regressions!N75, 1), NA())</f>
        <v>#N/A</v>
      </c>
      <c r="N65" s="239" t="e">
        <f>IF(ISNUMBER(Regressions!O75),ROUND(Regressions!O75, 1), NA())</f>
        <v>#N/A</v>
      </c>
      <c r="O65" s="339" t="e">
        <f>IF(ISNUMBER(Regressions!Q75),ROUND(Regressions!Q75, 1), NA())</f>
        <v>#N/A</v>
      </c>
      <c r="P65" s="337" t="e">
        <f>IF(ISNUMBER(Regressions!R75),ROUND(Regressions!R75, 1), NA())</f>
        <v>#N/A</v>
      </c>
      <c r="Q65" s="217" t="e">
        <f>IF(ISNUMBER(Regressions!S75),ROUND(Regressions!S75, 1), NA())</f>
        <v>#N/A</v>
      </c>
      <c r="R65" s="338" t="e">
        <f>IF(ISNUMBER(Regressions!T75),ROUND(Regressions!T75, 1), NA())</f>
        <v>#N/A</v>
      </c>
      <c r="S65" s="239" t="e">
        <f>IF(ISNUMBER(Regressions!U75),ROUND(Regressions!U75, 1), NA())</f>
        <v>#N/A</v>
      </c>
    </row>
    <row xmlns:x14ac="http://schemas.microsoft.com/office/spreadsheetml/2009/9/ac" r="66" x14ac:dyDescent="0.2">
      <c r="A66" s="334" t="str">
        <f>IF(ISBLANK(Regressions!A76), " ", Regressions!A76)</f>
        <v>Lao People's Democratic Republic</v>
      </c>
      <c r="B66" s="335">
        <f>IF(ISBLANK(Regressions!B76), " ", Regressions!B76)</f>
        <v>2000</v>
      </c>
      <c r="C66" s="340" t="str">
        <f>IF(ISBLANK(Regressions!C76), " ", Regressions!C76)</f>
        <v>Rural</v>
      </c>
      <c r="D66" s="336">
        <f>IF(ISBLANK(Regressions!D76), " ", Regressions!D76)</f>
        <v>1598359.6869416239</v>
      </c>
      <c r="E66" s="216" t="e">
        <f>IF(ISNUMBER(Regressions!E76),ROUND(Regressions!E76, 1), NA())</f>
        <v>#N/A</v>
      </c>
      <c r="F66" s="337" t="e">
        <f>IF(ISNUMBER(Regressions!F76),ROUND(Regressions!F76, 1), NA())</f>
        <v>#N/A</v>
      </c>
      <c r="G66" s="238" t="e">
        <f>IF(ISNUMBER(Regressions!G76),ROUND(Regressions!G76, 1), NA())</f>
        <v>#N/A</v>
      </c>
      <c r="H66" s="338" t="e">
        <f>IF(ISNUMBER(Regressions!H76),ROUND(Regressions!H76, 1), NA())</f>
        <v>#N/A</v>
      </c>
      <c r="I66" s="239" t="e">
        <f>IF(ISNUMBER(Regressions!I76),ROUND(Regressions!I76, 1), NA())</f>
        <v>#N/A</v>
      </c>
      <c r="J66" s="339" t="e">
        <f>IF(ISNUMBER(Regressions!K76),ROUND(Regressions!K76, 1), NA())</f>
        <v>#N/A</v>
      </c>
      <c r="K66" s="337" t="e">
        <f>IF(ISNUMBER(Regressions!L76),ROUND(Regressions!L76, 1), NA())</f>
        <v>#N/A</v>
      </c>
      <c r="L66" s="240" t="e">
        <f>IF(ISNUMBER(Regressions!M76),ROUND(Regressions!M76, 1), NA())</f>
        <v>#N/A</v>
      </c>
      <c r="M66" s="338" t="e">
        <f>IF(ISNUMBER(Regressions!N76),ROUND(Regressions!N76, 1), NA())</f>
        <v>#N/A</v>
      </c>
      <c r="N66" s="239" t="e">
        <f>IF(ISNUMBER(Regressions!O76),ROUND(Regressions!O76, 1), NA())</f>
        <v>#N/A</v>
      </c>
      <c r="O66" s="339" t="e">
        <f>IF(ISNUMBER(Regressions!Q76),ROUND(Regressions!Q76, 1), NA())</f>
        <v>#N/A</v>
      </c>
      <c r="P66" s="337" t="e">
        <f>IF(ISNUMBER(Regressions!R76),ROUND(Regressions!R76, 1), NA())</f>
        <v>#N/A</v>
      </c>
      <c r="Q66" s="217" t="e">
        <f>IF(ISNUMBER(Regressions!S76),ROUND(Regressions!S76, 1), NA())</f>
        <v>#N/A</v>
      </c>
      <c r="R66" s="338" t="e">
        <f>IF(ISNUMBER(Regressions!T76),ROUND(Regressions!T76, 1), NA())</f>
        <v>#N/A</v>
      </c>
      <c r="S66" s="239" t="e">
        <f>IF(ISNUMBER(Regressions!U76),ROUND(Regressions!U76, 1), NA())</f>
        <v>#N/A</v>
      </c>
    </row>
    <row xmlns:x14ac="http://schemas.microsoft.com/office/spreadsheetml/2009/9/ac" r="67" x14ac:dyDescent="0.2">
      <c r="A67" s="334" t="str">
        <f>IF(ISBLANK(Regressions!A77), " ", Regressions!A77)</f>
        <v>Lao People's Democratic Republic</v>
      </c>
      <c r="B67" s="335">
        <f>IF(ISBLANK(Regressions!B77), " ", Regressions!B77)</f>
        <v>2001</v>
      </c>
      <c r="C67" s="340" t="str">
        <f>IF(ISBLANK(Regressions!C77), " ", Regressions!C77)</f>
        <v>Rural</v>
      </c>
      <c r="D67" s="336">
        <f>IF(ISBLANK(Regressions!D77), " ", Regressions!D77)</f>
        <v>1597630.345286865</v>
      </c>
      <c r="E67" s="216" t="e">
        <f>IF(ISNUMBER(Regressions!E77),ROUND(Regressions!E77, 1), NA())</f>
        <v>#N/A</v>
      </c>
      <c r="F67" s="337" t="e">
        <f>IF(ISNUMBER(Regressions!F77),ROUND(Regressions!F77, 1), NA())</f>
        <v>#N/A</v>
      </c>
      <c r="G67" s="238" t="e">
        <f>IF(ISNUMBER(Regressions!G77),ROUND(Regressions!G77, 1), NA())</f>
        <v>#N/A</v>
      </c>
      <c r="H67" s="338" t="e">
        <f>IF(ISNUMBER(Regressions!H77),ROUND(Regressions!H77, 1), NA())</f>
        <v>#N/A</v>
      </c>
      <c r="I67" s="239" t="e">
        <f>IF(ISNUMBER(Regressions!I77),ROUND(Regressions!I77, 1), NA())</f>
        <v>#N/A</v>
      </c>
      <c r="J67" s="339" t="e">
        <f>IF(ISNUMBER(Regressions!K77),ROUND(Regressions!K77, 1), NA())</f>
        <v>#N/A</v>
      </c>
      <c r="K67" s="337" t="e">
        <f>IF(ISNUMBER(Regressions!L77),ROUND(Regressions!L77, 1), NA())</f>
        <v>#N/A</v>
      </c>
      <c r="L67" s="240" t="e">
        <f>IF(ISNUMBER(Regressions!M77),ROUND(Regressions!M77, 1), NA())</f>
        <v>#N/A</v>
      </c>
      <c r="M67" s="338" t="e">
        <f>IF(ISNUMBER(Regressions!N77),ROUND(Regressions!N77, 1), NA())</f>
        <v>#N/A</v>
      </c>
      <c r="N67" s="239" t="e">
        <f>IF(ISNUMBER(Regressions!O77),ROUND(Regressions!O77, 1), NA())</f>
        <v>#N/A</v>
      </c>
      <c r="O67" s="339" t="e">
        <f>IF(ISNUMBER(Regressions!Q77),ROUND(Regressions!Q77, 1), NA())</f>
        <v>#N/A</v>
      </c>
      <c r="P67" s="337" t="e">
        <f>IF(ISNUMBER(Regressions!R77),ROUND(Regressions!R77, 1), NA())</f>
        <v>#N/A</v>
      </c>
      <c r="Q67" s="217" t="e">
        <f>IF(ISNUMBER(Regressions!S77),ROUND(Regressions!S77, 1), NA())</f>
        <v>#N/A</v>
      </c>
      <c r="R67" s="338" t="e">
        <f>IF(ISNUMBER(Regressions!T77),ROUND(Regressions!T77, 1), NA())</f>
        <v>#N/A</v>
      </c>
      <c r="S67" s="239" t="e">
        <f>IF(ISNUMBER(Regressions!U77),ROUND(Regressions!U77, 1), NA())</f>
        <v>#N/A</v>
      </c>
    </row>
    <row xmlns:x14ac="http://schemas.microsoft.com/office/spreadsheetml/2009/9/ac" r="68" x14ac:dyDescent="0.2">
      <c r="A68" s="334" t="str">
        <f>IF(ISBLANK(Regressions!A78), " ", Regressions!A78)</f>
        <v>Lao People's Democratic Republic</v>
      </c>
      <c r="B68" s="335">
        <f>IF(ISBLANK(Regressions!B78), " ", Regressions!B78)</f>
        <v>2002</v>
      </c>
      <c r="C68" s="340" t="str">
        <f>IF(ISBLANK(Regressions!C78), " ", Regressions!C78)</f>
        <v>Rural</v>
      </c>
      <c r="D68" s="336">
        <f>IF(ISBLANK(Regressions!D78), " ", Regressions!D78)</f>
        <v>1592665.1434420401</v>
      </c>
      <c r="E68" s="216" t="e">
        <f>IF(ISNUMBER(Regressions!E78),ROUND(Regressions!E78, 1), NA())</f>
        <v>#N/A</v>
      </c>
      <c r="F68" s="337" t="e">
        <f>IF(ISNUMBER(Regressions!F78),ROUND(Regressions!F78, 1), NA())</f>
        <v>#N/A</v>
      </c>
      <c r="G68" s="238" t="e">
        <f>IF(ISNUMBER(Regressions!G78),ROUND(Regressions!G78, 1), NA())</f>
        <v>#N/A</v>
      </c>
      <c r="H68" s="338" t="e">
        <f>IF(ISNUMBER(Regressions!H78),ROUND(Regressions!H78, 1), NA())</f>
        <v>#N/A</v>
      </c>
      <c r="I68" s="239" t="e">
        <f>IF(ISNUMBER(Regressions!I78),ROUND(Regressions!I78, 1), NA())</f>
        <v>#N/A</v>
      </c>
      <c r="J68" s="339" t="e">
        <f>IF(ISNUMBER(Regressions!K78),ROUND(Regressions!K78, 1), NA())</f>
        <v>#N/A</v>
      </c>
      <c r="K68" s="337" t="e">
        <f>IF(ISNUMBER(Regressions!L78),ROUND(Regressions!L78, 1), NA())</f>
        <v>#N/A</v>
      </c>
      <c r="L68" s="240" t="e">
        <f>IF(ISNUMBER(Regressions!M78),ROUND(Regressions!M78, 1), NA())</f>
        <v>#N/A</v>
      </c>
      <c r="M68" s="338" t="e">
        <f>IF(ISNUMBER(Regressions!N78),ROUND(Regressions!N78, 1), NA())</f>
        <v>#N/A</v>
      </c>
      <c r="N68" s="239" t="e">
        <f>IF(ISNUMBER(Regressions!O78),ROUND(Regressions!O78, 1), NA())</f>
        <v>#N/A</v>
      </c>
      <c r="O68" s="339" t="e">
        <f>IF(ISNUMBER(Regressions!Q78),ROUND(Regressions!Q78, 1), NA())</f>
        <v>#N/A</v>
      </c>
      <c r="P68" s="337" t="e">
        <f>IF(ISNUMBER(Regressions!R78),ROUND(Regressions!R78, 1), NA())</f>
        <v>#N/A</v>
      </c>
      <c r="Q68" s="217" t="e">
        <f>IF(ISNUMBER(Regressions!S78),ROUND(Regressions!S78, 1), NA())</f>
        <v>#N/A</v>
      </c>
      <c r="R68" s="338" t="e">
        <f>IF(ISNUMBER(Regressions!T78),ROUND(Regressions!T78, 1), NA())</f>
        <v>#N/A</v>
      </c>
      <c r="S68" s="239" t="e">
        <f>IF(ISNUMBER(Regressions!U78),ROUND(Regressions!U78, 1), NA())</f>
        <v>#N/A</v>
      </c>
    </row>
    <row xmlns:x14ac="http://schemas.microsoft.com/office/spreadsheetml/2009/9/ac" r="69" x14ac:dyDescent="0.2">
      <c r="A69" s="334" t="str">
        <f>IF(ISBLANK(Regressions!A79), " ", Regressions!A79)</f>
        <v>Lao People's Democratic Republic</v>
      </c>
      <c r="B69" s="335">
        <f>IF(ISBLANK(Regressions!B79), " ", Regressions!B79)</f>
        <v>2003</v>
      </c>
      <c r="C69" s="340" t="str">
        <f>IF(ISBLANK(Regressions!C79), " ", Regressions!C79)</f>
        <v>Rural</v>
      </c>
      <c r="D69" s="336">
        <f>IF(ISBLANK(Regressions!D79), " ", Regressions!D79)</f>
        <v>1583662.980578613</v>
      </c>
      <c r="E69" s="216" t="e">
        <f>IF(ISNUMBER(Regressions!E79),ROUND(Regressions!E79, 1), NA())</f>
        <v>#N/A</v>
      </c>
      <c r="F69" s="337" t="e">
        <f>IF(ISNUMBER(Regressions!F79),ROUND(Regressions!F79, 1), NA())</f>
        <v>#N/A</v>
      </c>
      <c r="G69" s="238" t="e">
        <f>IF(ISNUMBER(Regressions!G79),ROUND(Regressions!G79, 1), NA())</f>
        <v>#N/A</v>
      </c>
      <c r="H69" s="338" t="e">
        <f>IF(ISNUMBER(Regressions!H79),ROUND(Regressions!H79, 1), NA())</f>
        <v>#N/A</v>
      </c>
      <c r="I69" s="239" t="e">
        <f>IF(ISNUMBER(Regressions!I79),ROUND(Regressions!I79, 1), NA())</f>
        <v>#N/A</v>
      </c>
      <c r="J69" s="339" t="e">
        <f>IF(ISNUMBER(Regressions!K79),ROUND(Regressions!K79, 1), NA())</f>
        <v>#N/A</v>
      </c>
      <c r="K69" s="337" t="e">
        <f>IF(ISNUMBER(Regressions!L79),ROUND(Regressions!L79, 1), NA())</f>
        <v>#N/A</v>
      </c>
      <c r="L69" s="240" t="e">
        <f>IF(ISNUMBER(Regressions!M79),ROUND(Regressions!M79, 1), NA())</f>
        <v>#N/A</v>
      </c>
      <c r="M69" s="338" t="e">
        <f>IF(ISNUMBER(Regressions!N79),ROUND(Regressions!N79, 1), NA())</f>
        <v>#N/A</v>
      </c>
      <c r="N69" s="239" t="e">
        <f>IF(ISNUMBER(Regressions!O79),ROUND(Regressions!O79, 1), NA())</f>
        <v>#N/A</v>
      </c>
      <c r="O69" s="339" t="e">
        <f>IF(ISNUMBER(Regressions!Q79),ROUND(Regressions!Q79, 1), NA())</f>
        <v>#N/A</v>
      </c>
      <c r="P69" s="337" t="e">
        <f>IF(ISNUMBER(Regressions!R79),ROUND(Regressions!R79, 1), NA())</f>
        <v>#N/A</v>
      </c>
      <c r="Q69" s="217" t="e">
        <f>IF(ISNUMBER(Regressions!S79),ROUND(Regressions!S79, 1), NA())</f>
        <v>#N/A</v>
      </c>
      <c r="R69" s="338" t="e">
        <f>IF(ISNUMBER(Regressions!T79),ROUND(Regressions!T79, 1), NA())</f>
        <v>#N/A</v>
      </c>
      <c r="S69" s="239" t="e">
        <f>IF(ISNUMBER(Regressions!U79),ROUND(Regressions!U79, 1), NA())</f>
        <v>#N/A</v>
      </c>
    </row>
    <row xmlns:x14ac="http://schemas.microsoft.com/office/spreadsheetml/2009/9/ac" r="70" x14ac:dyDescent="0.2">
      <c r="A70" s="334" t="str">
        <f>IF(ISBLANK(Regressions!A80), " ", Regressions!A80)</f>
        <v>Lao People's Democratic Republic</v>
      </c>
      <c r="B70" s="335">
        <f>IF(ISBLANK(Regressions!B80), " ", Regressions!B80)</f>
        <v>2004</v>
      </c>
      <c r="C70" s="340" t="str">
        <f>IF(ISBLANK(Regressions!C80), " ", Regressions!C80)</f>
        <v>Rural</v>
      </c>
      <c r="D70" s="336">
        <f>IF(ISBLANK(Regressions!D80), " ", Regressions!D80)</f>
        <v>1570741.5046919249</v>
      </c>
      <c r="E70" s="216" t="e">
        <f>IF(ISNUMBER(Regressions!E80),ROUND(Regressions!E80, 1), NA())</f>
        <v>#N/A</v>
      </c>
      <c r="F70" s="337" t="e">
        <f>IF(ISNUMBER(Regressions!F80),ROUND(Regressions!F80, 1), NA())</f>
        <v>#N/A</v>
      </c>
      <c r="G70" s="238" t="e">
        <f>IF(ISNUMBER(Regressions!G80),ROUND(Regressions!G80, 1), NA())</f>
        <v>#N/A</v>
      </c>
      <c r="H70" s="338" t="e">
        <f>IF(ISNUMBER(Regressions!H80),ROUND(Regressions!H80, 1), NA())</f>
        <v>#N/A</v>
      </c>
      <c r="I70" s="239" t="e">
        <f>IF(ISNUMBER(Regressions!I80),ROUND(Regressions!I80, 1), NA())</f>
        <v>#N/A</v>
      </c>
      <c r="J70" s="339" t="e">
        <f>IF(ISNUMBER(Regressions!K80),ROUND(Regressions!K80, 1), NA())</f>
        <v>#N/A</v>
      </c>
      <c r="K70" s="337" t="e">
        <f>IF(ISNUMBER(Regressions!L80),ROUND(Regressions!L80, 1), NA())</f>
        <v>#N/A</v>
      </c>
      <c r="L70" s="240" t="e">
        <f>IF(ISNUMBER(Regressions!M80),ROUND(Regressions!M80, 1), NA())</f>
        <v>#N/A</v>
      </c>
      <c r="M70" s="338" t="e">
        <f>IF(ISNUMBER(Regressions!N80),ROUND(Regressions!N80, 1), NA())</f>
        <v>#N/A</v>
      </c>
      <c r="N70" s="239" t="e">
        <f>IF(ISNUMBER(Regressions!O80),ROUND(Regressions!O80, 1), NA())</f>
        <v>#N/A</v>
      </c>
      <c r="O70" s="339" t="e">
        <f>IF(ISNUMBER(Regressions!Q80),ROUND(Regressions!Q80, 1), NA())</f>
        <v>#N/A</v>
      </c>
      <c r="P70" s="337" t="e">
        <f>IF(ISNUMBER(Regressions!R80),ROUND(Regressions!R80, 1), NA())</f>
        <v>#N/A</v>
      </c>
      <c r="Q70" s="217" t="e">
        <f>IF(ISNUMBER(Regressions!S80),ROUND(Regressions!S80, 1), NA())</f>
        <v>#N/A</v>
      </c>
      <c r="R70" s="338" t="e">
        <f>IF(ISNUMBER(Regressions!T80),ROUND(Regressions!T80, 1), NA())</f>
        <v>#N/A</v>
      </c>
      <c r="S70" s="239" t="e">
        <f>IF(ISNUMBER(Regressions!U80),ROUND(Regressions!U80, 1), NA())</f>
        <v>#N/A</v>
      </c>
    </row>
    <row xmlns:x14ac="http://schemas.microsoft.com/office/spreadsheetml/2009/9/ac" r="71" x14ac:dyDescent="0.2">
      <c r="A71" s="334" t="str">
        <f>IF(ISBLANK(Regressions!A81), " ", Regressions!A81)</f>
        <v>Lao People's Democratic Republic</v>
      </c>
      <c r="B71" s="335">
        <f>IF(ISBLANK(Regressions!B81), " ", Regressions!B81)</f>
        <v>2005</v>
      </c>
      <c r="C71" s="340" t="str">
        <f>IF(ISBLANK(Regressions!C81), " ", Regressions!C81)</f>
        <v>Rural</v>
      </c>
      <c r="D71" s="336">
        <f>IF(ISBLANK(Regressions!D81), " ", Regressions!D81)</f>
        <v>1557418.6283760071</v>
      </c>
      <c r="E71" s="216" t="e">
        <f>IF(ISNUMBER(Regressions!E81),ROUND(Regressions!E81, 1), NA())</f>
        <v>#N/A</v>
      </c>
      <c r="F71" s="337" t="e">
        <f>IF(ISNUMBER(Regressions!F81),ROUND(Regressions!F81, 1), NA())</f>
        <v>#N/A</v>
      </c>
      <c r="G71" s="238" t="e">
        <f>IF(ISNUMBER(Regressions!G81),ROUND(Regressions!G81, 1), NA())</f>
        <v>#N/A</v>
      </c>
      <c r="H71" s="338" t="e">
        <f>IF(ISNUMBER(Regressions!H81),ROUND(Regressions!H81, 1), NA())</f>
        <v>#N/A</v>
      </c>
      <c r="I71" s="239" t="e">
        <f>IF(ISNUMBER(Regressions!I81),ROUND(Regressions!I81, 1), NA())</f>
        <v>#N/A</v>
      </c>
      <c r="J71" s="339" t="e">
        <f>IF(ISNUMBER(Regressions!K81),ROUND(Regressions!K81, 1), NA())</f>
        <v>#N/A</v>
      </c>
      <c r="K71" s="337" t="e">
        <f>IF(ISNUMBER(Regressions!L81),ROUND(Regressions!L81, 1), NA())</f>
        <v>#N/A</v>
      </c>
      <c r="L71" s="240" t="e">
        <f>IF(ISNUMBER(Regressions!M81),ROUND(Regressions!M81, 1), NA())</f>
        <v>#N/A</v>
      </c>
      <c r="M71" s="338" t="e">
        <f>IF(ISNUMBER(Regressions!N81),ROUND(Regressions!N81, 1), NA())</f>
        <v>#N/A</v>
      </c>
      <c r="N71" s="239" t="e">
        <f>IF(ISNUMBER(Regressions!O81),ROUND(Regressions!O81, 1), NA())</f>
        <v>#N/A</v>
      </c>
      <c r="O71" s="339" t="e">
        <f>IF(ISNUMBER(Regressions!Q81),ROUND(Regressions!Q81, 1), NA())</f>
        <v>#N/A</v>
      </c>
      <c r="P71" s="337" t="e">
        <f>IF(ISNUMBER(Regressions!R81),ROUND(Regressions!R81, 1), NA())</f>
        <v>#N/A</v>
      </c>
      <c r="Q71" s="217" t="e">
        <f>IF(ISNUMBER(Regressions!S81),ROUND(Regressions!S81, 1), NA())</f>
        <v>#N/A</v>
      </c>
      <c r="R71" s="338" t="e">
        <f>IF(ISNUMBER(Regressions!T81),ROUND(Regressions!T81, 1), NA())</f>
        <v>#N/A</v>
      </c>
      <c r="S71" s="239" t="e">
        <f>IF(ISNUMBER(Regressions!U81),ROUND(Regressions!U81, 1), NA())</f>
        <v>#N/A</v>
      </c>
    </row>
    <row xmlns:x14ac="http://schemas.microsoft.com/office/spreadsheetml/2009/9/ac" r="72" x14ac:dyDescent="0.2">
      <c r="A72" s="334" t="str">
        <f>IF(ISBLANK(Regressions!A82), " ", Regressions!A82)</f>
        <v>Lao People's Democratic Republic</v>
      </c>
      <c r="B72" s="335">
        <f>IF(ISBLANK(Regressions!B82), " ", Regressions!B82)</f>
        <v>2006</v>
      </c>
      <c r="C72" s="340" t="str">
        <f>IF(ISBLANK(Regressions!C82), " ", Regressions!C82)</f>
        <v>Rural</v>
      </c>
      <c r="D72" s="336">
        <f>IF(ISBLANK(Regressions!D82), " ", Regressions!D82)</f>
        <v>1544017.3095621681</v>
      </c>
      <c r="E72" s="216" t="e">
        <f>IF(ISNUMBER(Regressions!E82),ROUND(Regressions!E82, 1), NA())</f>
        <v>#N/A</v>
      </c>
      <c r="F72" s="337" t="e">
        <f>IF(ISNUMBER(Regressions!F82),ROUND(Regressions!F82, 1), NA())</f>
        <v>#N/A</v>
      </c>
      <c r="G72" s="238" t="e">
        <f>IF(ISNUMBER(Regressions!G82),ROUND(Regressions!G82, 1), NA())</f>
        <v>#N/A</v>
      </c>
      <c r="H72" s="338" t="e">
        <f>IF(ISNUMBER(Regressions!H82),ROUND(Regressions!H82, 1), NA())</f>
        <v>#N/A</v>
      </c>
      <c r="I72" s="239" t="e">
        <f>IF(ISNUMBER(Regressions!I82),ROUND(Regressions!I82, 1), NA())</f>
        <v>#N/A</v>
      </c>
      <c r="J72" s="339" t="e">
        <f>IF(ISNUMBER(Regressions!K82),ROUND(Regressions!K82, 1), NA())</f>
        <v>#N/A</v>
      </c>
      <c r="K72" s="337" t="e">
        <f>IF(ISNUMBER(Regressions!L82),ROUND(Regressions!L82, 1), NA())</f>
        <v>#N/A</v>
      </c>
      <c r="L72" s="240" t="e">
        <f>IF(ISNUMBER(Regressions!M82),ROUND(Regressions!M82, 1), NA())</f>
        <v>#N/A</v>
      </c>
      <c r="M72" s="338" t="e">
        <f>IF(ISNUMBER(Regressions!N82),ROUND(Regressions!N82, 1), NA())</f>
        <v>#N/A</v>
      </c>
      <c r="N72" s="239" t="e">
        <f>IF(ISNUMBER(Regressions!O82),ROUND(Regressions!O82, 1), NA())</f>
        <v>#N/A</v>
      </c>
      <c r="O72" s="339" t="e">
        <f>IF(ISNUMBER(Regressions!Q82),ROUND(Regressions!Q82, 1), NA())</f>
        <v>#N/A</v>
      </c>
      <c r="P72" s="337" t="e">
        <f>IF(ISNUMBER(Regressions!R82),ROUND(Regressions!R82, 1), NA())</f>
        <v>#N/A</v>
      </c>
      <c r="Q72" s="217" t="e">
        <f>IF(ISNUMBER(Regressions!S82),ROUND(Regressions!S82, 1), NA())</f>
        <v>#N/A</v>
      </c>
      <c r="R72" s="338" t="e">
        <f>IF(ISNUMBER(Regressions!T82),ROUND(Regressions!T82, 1), NA())</f>
        <v>#N/A</v>
      </c>
      <c r="S72" s="239" t="e">
        <f>IF(ISNUMBER(Regressions!U82),ROUND(Regressions!U82, 1), NA())</f>
        <v>#N/A</v>
      </c>
    </row>
    <row xmlns:x14ac="http://schemas.microsoft.com/office/spreadsheetml/2009/9/ac" r="73" x14ac:dyDescent="0.2">
      <c r="A73" s="334" t="str">
        <f>IF(ISBLANK(Regressions!A83), " ", Regressions!A83)</f>
        <v>Lao People's Democratic Republic</v>
      </c>
      <c r="B73" s="335">
        <f>IF(ISBLANK(Regressions!B83), " ", Regressions!B83)</f>
        <v>2007</v>
      </c>
      <c r="C73" s="340" t="str">
        <f>IF(ISBLANK(Regressions!C83), " ", Regressions!C83)</f>
        <v>Rural</v>
      </c>
      <c r="D73" s="336">
        <f>IF(ISBLANK(Regressions!D83), " ", Regressions!D83)</f>
        <v>1525664.909124756</v>
      </c>
      <c r="E73" s="216" t="e">
        <f>IF(ISNUMBER(Regressions!E83),ROUND(Regressions!E83, 1), NA())</f>
        <v>#N/A</v>
      </c>
      <c r="F73" s="337" t="e">
        <f>IF(ISNUMBER(Regressions!F83),ROUND(Regressions!F83, 1), NA())</f>
        <v>#N/A</v>
      </c>
      <c r="G73" s="238" t="e">
        <f>IF(ISNUMBER(Regressions!G83),ROUND(Regressions!G83, 1), NA())</f>
        <v>#N/A</v>
      </c>
      <c r="H73" s="338" t="e">
        <f>IF(ISNUMBER(Regressions!H83),ROUND(Regressions!H83, 1), NA())</f>
        <v>#N/A</v>
      </c>
      <c r="I73" s="239" t="e">
        <f>IF(ISNUMBER(Regressions!I83),ROUND(Regressions!I83, 1), NA())</f>
        <v>#N/A</v>
      </c>
      <c r="J73" s="339" t="e">
        <f>IF(ISNUMBER(Regressions!K83),ROUND(Regressions!K83, 1), NA())</f>
        <v>#N/A</v>
      </c>
      <c r="K73" s="337" t="e">
        <f>IF(ISNUMBER(Regressions!L83),ROUND(Regressions!L83, 1), NA())</f>
        <v>#N/A</v>
      </c>
      <c r="L73" s="240" t="e">
        <f>IF(ISNUMBER(Regressions!M83),ROUND(Regressions!M83, 1), NA())</f>
        <v>#N/A</v>
      </c>
      <c r="M73" s="338" t="e">
        <f>IF(ISNUMBER(Regressions!N83),ROUND(Regressions!N83, 1), NA())</f>
        <v>#N/A</v>
      </c>
      <c r="N73" s="239" t="e">
        <f>IF(ISNUMBER(Regressions!O83),ROUND(Regressions!O83, 1), NA())</f>
        <v>#N/A</v>
      </c>
      <c r="O73" s="339" t="e">
        <f>IF(ISNUMBER(Regressions!Q83),ROUND(Regressions!Q83, 1), NA())</f>
        <v>#N/A</v>
      </c>
      <c r="P73" s="337" t="e">
        <f>IF(ISNUMBER(Regressions!R83),ROUND(Regressions!R83, 1), NA())</f>
        <v>#N/A</v>
      </c>
      <c r="Q73" s="217" t="e">
        <f>IF(ISNUMBER(Regressions!S83),ROUND(Regressions!S83, 1), NA())</f>
        <v>#N/A</v>
      </c>
      <c r="R73" s="338" t="e">
        <f>IF(ISNUMBER(Regressions!T83),ROUND(Regressions!T83, 1), NA())</f>
        <v>#N/A</v>
      </c>
      <c r="S73" s="239" t="e">
        <f>IF(ISNUMBER(Regressions!U83),ROUND(Regressions!U83, 1), NA())</f>
        <v>#N/A</v>
      </c>
    </row>
    <row xmlns:x14ac="http://schemas.microsoft.com/office/spreadsheetml/2009/9/ac" r="74" x14ac:dyDescent="0.2">
      <c r="A74" s="334" t="str">
        <f>IF(ISBLANK(Regressions!A84), " ", Regressions!A84)</f>
        <v>Lao People's Democratic Republic</v>
      </c>
      <c r="B74" s="335">
        <f>IF(ISBLANK(Regressions!B84), " ", Regressions!B84)</f>
        <v>2008</v>
      </c>
      <c r="C74" s="340" t="str">
        <f>IF(ISBLANK(Regressions!C84), " ", Regressions!C84)</f>
        <v>Rural</v>
      </c>
      <c r="D74" s="336">
        <f>IF(ISBLANK(Regressions!D84), " ", Regressions!D84)</f>
        <v>1503885.3256925009</v>
      </c>
      <c r="E74" s="216" t="e">
        <f>IF(ISNUMBER(Regressions!E84),ROUND(Regressions!E84, 1), NA())</f>
        <v>#N/A</v>
      </c>
      <c r="F74" s="337" t="e">
        <f>IF(ISNUMBER(Regressions!F84),ROUND(Regressions!F84, 1), NA())</f>
        <v>#N/A</v>
      </c>
      <c r="G74" s="238" t="e">
        <f>IF(ISNUMBER(Regressions!G84),ROUND(Regressions!G84, 1), NA())</f>
        <v>#N/A</v>
      </c>
      <c r="H74" s="338" t="e">
        <f>IF(ISNUMBER(Regressions!H84),ROUND(Regressions!H84, 1), NA())</f>
        <v>#N/A</v>
      </c>
      <c r="I74" s="239" t="e">
        <f>IF(ISNUMBER(Regressions!I84),ROUND(Regressions!I84, 1), NA())</f>
        <v>#N/A</v>
      </c>
      <c r="J74" s="339" t="e">
        <f>IF(ISNUMBER(Regressions!K84),ROUND(Regressions!K84, 1), NA())</f>
        <v>#N/A</v>
      </c>
      <c r="K74" s="337" t="e">
        <f>IF(ISNUMBER(Regressions!L84),ROUND(Regressions!L84, 1), NA())</f>
        <v>#N/A</v>
      </c>
      <c r="L74" s="240" t="e">
        <f>IF(ISNUMBER(Regressions!M84),ROUND(Regressions!M84, 1), NA())</f>
        <v>#N/A</v>
      </c>
      <c r="M74" s="338" t="e">
        <f>IF(ISNUMBER(Regressions!N84),ROUND(Regressions!N84, 1), NA())</f>
        <v>#N/A</v>
      </c>
      <c r="N74" s="239" t="e">
        <f>IF(ISNUMBER(Regressions!O84),ROUND(Regressions!O84, 1), NA())</f>
        <v>#N/A</v>
      </c>
      <c r="O74" s="339" t="e">
        <f>IF(ISNUMBER(Regressions!Q84),ROUND(Regressions!Q84, 1), NA())</f>
        <v>#N/A</v>
      </c>
      <c r="P74" s="337" t="e">
        <f>IF(ISNUMBER(Regressions!R84),ROUND(Regressions!R84, 1), NA())</f>
        <v>#N/A</v>
      </c>
      <c r="Q74" s="217" t="e">
        <f>IF(ISNUMBER(Regressions!S84),ROUND(Regressions!S84, 1), NA())</f>
        <v>#N/A</v>
      </c>
      <c r="R74" s="338" t="e">
        <f>IF(ISNUMBER(Regressions!T84),ROUND(Regressions!T84, 1), NA())</f>
        <v>#N/A</v>
      </c>
      <c r="S74" s="239" t="e">
        <f>IF(ISNUMBER(Regressions!U84),ROUND(Regressions!U84, 1), NA())</f>
        <v>#N/A</v>
      </c>
    </row>
    <row xmlns:x14ac="http://schemas.microsoft.com/office/spreadsheetml/2009/9/ac" r="75" x14ac:dyDescent="0.2">
      <c r="A75" s="334" t="str">
        <f>IF(ISBLANK(Regressions!A85), " ", Regressions!A85)</f>
        <v>Lao People's Democratic Republic</v>
      </c>
      <c r="B75" s="335">
        <f>IF(ISBLANK(Regressions!B85), " ", Regressions!B85)</f>
        <v>2009</v>
      </c>
      <c r="C75" s="340" t="str">
        <f>IF(ISBLANK(Regressions!C85), " ", Regressions!C85)</f>
        <v>Rural</v>
      </c>
      <c r="D75" s="336">
        <f>IF(ISBLANK(Regressions!D85), " ", Regressions!D85)</f>
        <v>1484403.1394708629</v>
      </c>
      <c r="E75" s="216" t="e">
        <f>IF(ISNUMBER(Regressions!E85),ROUND(Regressions!E85, 1), NA())</f>
        <v>#N/A</v>
      </c>
      <c r="F75" s="337" t="e">
        <f>IF(ISNUMBER(Regressions!F85),ROUND(Regressions!F85, 1), NA())</f>
        <v>#N/A</v>
      </c>
      <c r="G75" s="238" t="e">
        <f>IF(ISNUMBER(Regressions!G85),ROUND(Regressions!G85, 1), NA())</f>
        <v>#N/A</v>
      </c>
      <c r="H75" s="338" t="e">
        <f>IF(ISNUMBER(Regressions!H85),ROUND(Regressions!H85, 1), NA())</f>
        <v>#N/A</v>
      </c>
      <c r="I75" s="239" t="e">
        <f>IF(ISNUMBER(Regressions!I85),ROUND(Regressions!I85, 1), NA())</f>
        <v>#N/A</v>
      </c>
      <c r="J75" s="339" t="e">
        <f>IF(ISNUMBER(Regressions!K85),ROUND(Regressions!K85, 1), NA())</f>
        <v>#N/A</v>
      </c>
      <c r="K75" s="337" t="e">
        <f>IF(ISNUMBER(Regressions!L85),ROUND(Regressions!L85, 1), NA())</f>
        <v>#N/A</v>
      </c>
      <c r="L75" s="240" t="e">
        <f>IF(ISNUMBER(Regressions!M85),ROUND(Regressions!M85, 1), NA())</f>
        <v>#N/A</v>
      </c>
      <c r="M75" s="338" t="e">
        <f>IF(ISNUMBER(Regressions!N85),ROUND(Regressions!N85, 1), NA())</f>
        <v>#N/A</v>
      </c>
      <c r="N75" s="239" t="e">
        <f>IF(ISNUMBER(Regressions!O85),ROUND(Regressions!O85, 1), NA())</f>
        <v>#N/A</v>
      </c>
      <c r="O75" s="339" t="e">
        <f>IF(ISNUMBER(Regressions!Q85),ROUND(Regressions!Q85, 1), NA())</f>
        <v>#N/A</v>
      </c>
      <c r="P75" s="337" t="e">
        <f>IF(ISNUMBER(Regressions!R85),ROUND(Regressions!R85, 1), NA())</f>
        <v>#N/A</v>
      </c>
      <c r="Q75" s="217" t="e">
        <f>IF(ISNUMBER(Regressions!S85),ROUND(Regressions!S85, 1), NA())</f>
        <v>#N/A</v>
      </c>
      <c r="R75" s="338" t="e">
        <f>IF(ISNUMBER(Regressions!T85),ROUND(Regressions!T85, 1), NA())</f>
        <v>#N/A</v>
      </c>
      <c r="S75" s="239" t="e">
        <f>IF(ISNUMBER(Regressions!U85),ROUND(Regressions!U85, 1), NA())</f>
        <v>#N/A</v>
      </c>
    </row>
    <row xmlns:x14ac="http://schemas.microsoft.com/office/spreadsheetml/2009/9/ac" r="76" x14ac:dyDescent="0.2">
      <c r="A76" s="334" t="str">
        <f>IF(ISBLANK(Regressions!A86), " ", Regressions!A86)</f>
        <v>Lao People's Democratic Republic</v>
      </c>
      <c r="B76" s="335">
        <f>IF(ISBLANK(Regressions!B86), " ", Regressions!B86)</f>
        <v>2010</v>
      </c>
      <c r="C76" s="340" t="str">
        <f>IF(ISBLANK(Regressions!C86), " ", Regressions!C86)</f>
        <v>Rural</v>
      </c>
      <c r="D76" s="336">
        <f>IF(ISBLANK(Regressions!D86), " ", Regressions!D86)</f>
        <v>1466478.9095978159</v>
      </c>
      <c r="E76" s="216" t="e">
        <f>IF(ISNUMBER(Regressions!E86),ROUND(Regressions!E86, 1), NA())</f>
        <v>#N/A</v>
      </c>
      <c r="F76" s="337" t="e">
        <f>IF(ISNUMBER(Regressions!F86),ROUND(Regressions!F86, 1), NA())</f>
        <v>#N/A</v>
      </c>
      <c r="G76" s="238" t="e">
        <f>IF(ISNUMBER(Regressions!G86),ROUND(Regressions!G86, 1), NA())</f>
        <v>#N/A</v>
      </c>
      <c r="H76" s="338" t="e">
        <f>IF(ISNUMBER(Regressions!H86),ROUND(Regressions!H86, 1), NA())</f>
        <v>#N/A</v>
      </c>
      <c r="I76" s="239" t="e">
        <f>IF(ISNUMBER(Regressions!I86),ROUND(Regressions!I86, 1), NA())</f>
        <v>#N/A</v>
      </c>
      <c r="J76" s="339" t="e">
        <f>IF(ISNUMBER(Regressions!K86),ROUND(Regressions!K86, 1), NA())</f>
        <v>#N/A</v>
      </c>
      <c r="K76" s="337" t="e">
        <f>IF(ISNUMBER(Regressions!L86),ROUND(Regressions!L86, 1), NA())</f>
        <v>#N/A</v>
      </c>
      <c r="L76" s="240" t="e">
        <f>IF(ISNUMBER(Regressions!M86),ROUND(Regressions!M86, 1), NA())</f>
        <v>#N/A</v>
      </c>
      <c r="M76" s="338" t="e">
        <f>IF(ISNUMBER(Regressions!N86),ROUND(Regressions!N86, 1), NA())</f>
        <v>#N/A</v>
      </c>
      <c r="N76" s="239" t="e">
        <f>IF(ISNUMBER(Regressions!O86),ROUND(Regressions!O86, 1), NA())</f>
        <v>#N/A</v>
      </c>
      <c r="O76" s="339" t="e">
        <f>IF(ISNUMBER(Regressions!Q86),ROUND(Regressions!Q86, 1), NA())</f>
        <v>#N/A</v>
      </c>
      <c r="P76" s="337" t="e">
        <f>IF(ISNUMBER(Regressions!R86),ROUND(Regressions!R86, 1), NA())</f>
        <v>#N/A</v>
      </c>
      <c r="Q76" s="217" t="e">
        <f>IF(ISNUMBER(Regressions!S86),ROUND(Regressions!S86, 1), NA())</f>
        <v>#N/A</v>
      </c>
      <c r="R76" s="338" t="e">
        <f>IF(ISNUMBER(Regressions!T86),ROUND(Regressions!T86, 1), NA())</f>
        <v>#N/A</v>
      </c>
      <c r="S76" s="239" t="e">
        <f>IF(ISNUMBER(Regressions!U86),ROUND(Regressions!U86, 1), NA())</f>
        <v>#N/A</v>
      </c>
    </row>
    <row xmlns:x14ac="http://schemas.microsoft.com/office/spreadsheetml/2009/9/ac" r="77" x14ac:dyDescent="0.2">
      <c r="A77" s="334" t="str">
        <f>IF(ISBLANK(Regressions!A87), " ", Regressions!A87)</f>
        <v>Lao People's Democratic Republic</v>
      </c>
      <c r="B77" s="335">
        <f>IF(ISBLANK(Regressions!B87), " ", Regressions!B87)</f>
        <v>2011</v>
      </c>
      <c r="C77" s="340" t="str">
        <f>IF(ISBLANK(Regressions!C87), " ", Regressions!C87)</f>
        <v>Rural</v>
      </c>
      <c r="D77" s="336">
        <f>IF(ISBLANK(Regressions!D87), " ", Regressions!D87)</f>
        <v>1550902.8210128781</v>
      </c>
      <c r="E77" s="216" t="e">
        <f>IF(ISNUMBER(Regressions!E87),ROUND(Regressions!E87, 1), NA())</f>
        <v>#N/A</v>
      </c>
      <c r="F77" s="337" t="e">
        <f>IF(ISNUMBER(Regressions!F87),ROUND(Regressions!F87, 1), NA())</f>
        <v>#N/A</v>
      </c>
      <c r="G77" s="238" t="e">
        <f>IF(ISNUMBER(Regressions!G87),ROUND(Regressions!G87, 1), NA())</f>
        <v>#N/A</v>
      </c>
      <c r="H77" s="338" t="e">
        <f>IF(ISNUMBER(Regressions!H87),ROUND(Regressions!H87, 1), NA())</f>
        <v>#N/A</v>
      </c>
      <c r="I77" s="239" t="e">
        <f>IF(ISNUMBER(Regressions!I87),ROUND(Regressions!I87, 1), NA())</f>
        <v>#N/A</v>
      </c>
      <c r="J77" s="339" t="e">
        <f>IF(ISNUMBER(Regressions!K87),ROUND(Regressions!K87, 1), NA())</f>
        <v>#N/A</v>
      </c>
      <c r="K77" s="337" t="e">
        <f>IF(ISNUMBER(Regressions!L87),ROUND(Regressions!L87, 1), NA())</f>
        <v>#N/A</v>
      </c>
      <c r="L77" s="240" t="e">
        <f>IF(ISNUMBER(Regressions!M87),ROUND(Regressions!M87, 1), NA())</f>
        <v>#N/A</v>
      </c>
      <c r="M77" s="338" t="e">
        <f>IF(ISNUMBER(Regressions!N87),ROUND(Regressions!N87, 1), NA())</f>
        <v>#N/A</v>
      </c>
      <c r="N77" s="239" t="e">
        <f>IF(ISNUMBER(Regressions!O87),ROUND(Regressions!O87, 1), NA())</f>
        <v>#N/A</v>
      </c>
      <c r="O77" s="339" t="e">
        <f>IF(ISNUMBER(Regressions!Q87),ROUND(Regressions!Q87, 1), NA())</f>
        <v>#N/A</v>
      </c>
      <c r="P77" s="337" t="e">
        <f>IF(ISNUMBER(Regressions!R87),ROUND(Regressions!R87, 1), NA())</f>
        <v>#N/A</v>
      </c>
      <c r="Q77" s="217" t="e">
        <f>IF(ISNUMBER(Regressions!S87),ROUND(Regressions!S87, 1), NA())</f>
        <v>#N/A</v>
      </c>
      <c r="R77" s="338" t="e">
        <f>IF(ISNUMBER(Regressions!T87),ROUND(Regressions!T87, 1), NA())</f>
        <v>#N/A</v>
      </c>
      <c r="S77" s="239" t="e">
        <f>IF(ISNUMBER(Regressions!U87),ROUND(Regressions!U87, 1), NA())</f>
        <v>#N/A</v>
      </c>
    </row>
    <row xmlns:x14ac="http://schemas.microsoft.com/office/spreadsheetml/2009/9/ac" r="78" x14ac:dyDescent="0.2">
      <c r="A78" s="334" t="str">
        <f>IF(ISBLANK(Regressions!A88), " ", Regressions!A88)</f>
        <v>Lao People's Democratic Republic</v>
      </c>
      <c r="B78" s="335">
        <f>IF(ISBLANK(Regressions!B88), " ", Regressions!B88)</f>
        <v>2012</v>
      </c>
      <c r="C78" s="340" t="str">
        <f>IF(ISBLANK(Regressions!C88), " ", Regressions!C88)</f>
        <v>Rural</v>
      </c>
      <c r="D78" s="336">
        <f>IF(ISBLANK(Regressions!D88), " ", Regressions!D88)</f>
        <v>1534094.040402221</v>
      </c>
      <c r="E78" s="216" t="e">
        <f>IF(ISNUMBER(Regressions!E88),ROUND(Regressions!E88, 1), NA())</f>
        <v>#N/A</v>
      </c>
      <c r="F78" s="337" t="e">
        <f>IF(ISNUMBER(Regressions!F88),ROUND(Regressions!F88, 1), NA())</f>
        <v>#N/A</v>
      </c>
      <c r="G78" s="238" t="e">
        <f>IF(ISNUMBER(Regressions!G88),ROUND(Regressions!G88, 1), NA())</f>
        <v>#N/A</v>
      </c>
      <c r="H78" s="338" t="e">
        <f>IF(ISNUMBER(Regressions!H88),ROUND(Regressions!H88, 1), NA())</f>
        <v>#N/A</v>
      </c>
      <c r="I78" s="239" t="e">
        <f>IF(ISNUMBER(Regressions!I88),ROUND(Regressions!I88, 1), NA())</f>
        <v>#N/A</v>
      </c>
      <c r="J78" s="339" t="e">
        <f>IF(ISNUMBER(Regressions!K88),ROUND(Regressions!K88, 1), NA())</f>
        <v>#N/A</v>
      </c>
      <c r="K78" s="337" t="e">
        <f>IF(ISNUMBER(Regressions!L88),ROUND(Regressions!L88, 1), NA())</f>
        <v>#N/A</v>
      </c>
      <c r="L78" s="240" t="e">
        <f>IF(ISNUMBER(Regressions!M88),ROUND(Regressions!M88, 1), NA())</f>
        <v>#N/A</v>
      </c>
      <c r="M78" s="338" t="e">
        <f>IF(ISNUMBER(Regressions!N88),ROUND(Regressions!N88, 1), NA())</f>
        <v>#N/A</v>
      </c>
      <c r="N78" s="239" t="e">
        <f>IF(ISNUMBER(Regressions!O88),ROUND(Regressions!O88, 1), NA())</f>
        <v>#N/A</v>
      </c>
      <c r="O78" s="339" t="e">
        <f>IF(ISNUMBER(Regressions!Q88),ROUND(Regressions!Q88, 1), NA())</f>
        <v>#N/A</v>
      </c>
      <c r="P78" s="337" t="e">
        <f>IF(ISNUMBER(Regressions!R88),ROUND(Regressions!R88, 1), NA())</f>
        <v>#N/A</v>
      </c>
      <c r="Q78" s="217" t="e">
        <f>IF(ISNUMBER(Regressions!S88),ROUND(Regressions!S88, 1), NA())</f>
        <v>#N/A</v>
      </c>
      <c r="R78" s="338" t="e">
        <f>IF(ISNUMBER(Regressions!T88),ROUND(Regressions!T88, 1), NA())</f>
        <v>#N/A</v>
      </c>
      <c r="S78" s="239" t="e">
        <f>IF(ISNUMBER(Regressions!U88),ROUND(Regressions!U88, 1), NA())</f>
        <v>#N/A</v>
      </c>
    </row>
    <row xmlns:x14ac="http://schemas.microsoft.com/office/spreadsheetml/2009/9/ac" r="79" x14ac:dyDescent="0.2">
      <c r="A79" s="334" t="str">
        <f>IF(ISBLANK(Regressions!A89), " ", Regressions!A89)</f>
        <v>Lao People's Democratic Republic</v>
      </c>
      <c r="B79" s="335">
        <f>IF(ISBLANK(Regressions!B89), " ", Regressions!B89)</f>
        <v>2013</v>
      </c>
      <c r="C79" s="340" t="str">
        <f>IF(ISBLANK(Regressions!C89), " ", Regressions!C89)</f>
        <v>Rural</v>
      </c>
      <c r="D79" s="336">
        <f>IF(ISBLANK(Regressions!D89), " ", Regressions!D89)</f>
        <v>1518673.9552223971</v>
      </c>
      <c r="E79" s="216">
        <f>IF(ISNUMBER(Regressions!E89),ROUND(Regressions!E89, 1), NA())</f>
        <v>59.7</v>
      </c>
      <c r="F79" s="337">
        <f>IF(ISNUMBER(Regressions!F89),ROUND(Regressions!F89, 1), NA())</f>
        <v>57.3</v>
      </c>
      <c r="G79" s="238" t="e">
        <f>IF(ISNUMBER(Regressions!G89),ROUND(Regressions!G89, 1), NA())</f>
        <v>#N/A</v>
      </c>
      <c r="H79" s="338" t="e">
        <f>IF(ISNUMBER(Regressions!H89),ROUND(Regressions!H89, 1), NA())</f>
        <v>#N/A</v>
      </c>
      <c r="I79" s="239">
        <f>IF(ISNUMBER(Regressions!I89),ROUND(Regressions!I89, 1), NA())</f>
        <v>42.7</v>
      </c>
      <c r="J79" s="339">
        <f>IF(ISNUMBER(Regressions!K89),ROUND(Regressions!K89, 1), NA())</f>
        <v>83.7</v>
      </c>
      <c r="K79" s="337">
        <f>IF(ISNUMBER(Regressions!L89),ROUND(Regressions!L89, 1), NA())</f>
        <v>74</v>
      </c>
      <c r="L79" s="240">
        <f>IF(ISNUMBER(Regressions!M89),ROUND(Regressions!M89, 1), NA())</f>
        <v>11.5</v>
      </c>
      <c r="M79" s="338">
        <f>IF(ISNUMBER(Regressions!N89),ROUND(Regressions!N89, 1), NA())</f>
        <v>62.5</v>
      </c>
      <c r="N79" s="239">
        <f>IF(ISNUMBER(Regressions!O89),ROUND(Regressions!O89, 1), NA())</f>
        <v>26</v>
      </c>
      <c r="O79" s="339" t="e">
        <f>IF(ISNUMBER(Regressions!Q89),ROUND(Regressions!Q89, 1), NA())</f>
        <v>#N/A</v>
      </c>
      <c r="P79" s="337" t="e">
        <f>IF(ISNUMBER(Regressions!R89),ROUND(Regressions!R89, 1), NA())</f>
        <v>#N/A</v>
      </c>
      <c r="Q79" s="217">
        <f>IF(ISNUMBER(Regressions!S89),ROUND(Regressions!S89, 1), NA())</f>
        <v>26.3</v>
      </c>
      <c r="R79" s="338" t="e">
        <f>IF(ISNUMBER(Regressions!T89),ROUND(Regressions!T89, 1), NA())</f>
        <v>#N/A</v>
      </c>
      <c r="S79" s="239" t="e">
        <f>IF(ISNUMBER(Regressions!U89),ROUND(Regressions!U89, 1), NA())</f>
        <v>#N/A</v>
      </c>
    </row>
    <row xmlns:x14ac="http://schemas.microsoft.com/office/spreadsheetml/2009/9/ac" r="80" x14ac:dyDescent="0.2">
      <c r="A80" s="334" t="str">
        <f>IF(ISBLANK(Regressions!A90), " ", Regressions!A90)</f>
        <v>Lao People's Democratic Republic</v>
      </c>
      <c r="B80" s="335">
        <f>IF(ISBLANK(Regressions!B90), " ", Regressions!B90)</f>
        <v>2014</v>
      </c>
      <c r="C80" s="340" t="str">
        <f>IF(ISBLANK(Regressions!C90), " ", Regressions!C90)</f>
        <v>Rural</v>
      </c>
      <c r="D80" s="336">
        <f>IF(ISBLANK(Regressions!D90), " ", Regressions!D90)</f>
        <v>1503112.143391113</v>
      </c>
      <c r="E80" s="216">
        <f>IF(ISNUMBER(Regressions!E90),ROUND(Regressions!E90, 1), NA())</f>
        <v>59.7</v>
      </c>
      <c r="F80" s="337">
        <f>IF(ISNUMBER(Regressions!F90),ROUND(Regressions!F90, 1), NA())</f>
        <v>57.3</v>
      </c>
      <c r="G80" s="238" t="e">
        <f>IF(ISNUMBER(Regressions!G90),ROUND(Regressions!G90, 1), NA())</f>
        <v>#N/A</v>
      </c>
      <c r="H80" s="338" t="e">
        <f>IF(ISNUMBER(Regressions!H90),ROUND(Regressions!H90, 1), NA())</f>
        <v>#N/A</v>
      </c>
      <c r="I80" s="239">
        <f>IF(ISNUMBER(Regressions!I90),ROUND(Regressions!I90, 1), NA())</f>
        <v>42.7</v>
      </c>
      <c r="J80" s="339">
        <f>IF(ISNUMBER(Regressions!K90),ROUND(Regressions!K90, 1), NA())</f>
        <v>83.7</v>
      </c>
      <c r="K80" s="337">
        <f>IF(ISNUMBER(Regressions!L90),ROUND(Regressions!L90, 1), NA())</f>
        <v>74</v>
      </c>
      <c r="L80" s="240">
        <f>IF(ISNUMBER(Regressions!M90),ROUND(Regressions!M90, 1), NA())</f>
        <v>11.5</v>
      </c>
      <c r="M80" s="338">
        <f>IF(ISNUMBER(Regressions!N90),ROUND(Regressions!N90, 1), NA())</f>
        <v>62.5</v>
      </c>
      <c r="N80" s="239">
        <f>IF(ISNUMBER(Regressions!O90),ROUND(Regressions!O90, 1), NA())</f>
        <v>26</v>
      </c>
      <c r="O80" s="339" t="e">
        <f>IF(ISNUMBER(Regressions!Q90),ROUND(Regressions!Q90, 1), NA())</f>
        <v>#N/A</v>
      </c>
      <c r="P80" s="337" t="e">
        <f>IF(ISNUMBER(Regressions!R90),ROUND(Regressions!R90, 1), NA())</f>
        <v>#N/A</v>
      </c>
      <c r="Q80" s="217">
        <f>IF(ISNUMBER(Regressions!S90),ROUND(Regressions!S90, 1), NA())</f>
        <v>26.3</v>
      </c>
      <c r="R80" s="338" t="e">
        <f>IF(ISNUMBER(Regressions!T90),ROUND(Regressions!T90, 1), NA())</f>
        <v>#N/A</v>
      </c>
      <c r="S80" s="239" t="e">
        <f>IF(ISNUMBER(Regressions!U90),ROUND(Regressions!U90, 1), NA())</f>
        <v>#N/A</v>
      </c>
    </row>
    <row xmlns:x14ac="http://schemas.microsoft.com/office/spreadsheetml/2009/9/ac" r="81" x14ac:dyDescent="0.2">
      <c r="A81" s="334" t="str">
        <f>IF(ISBLANK(Regressions!A91), " ", Regressions!A91)</f>
        <v>Lao People's Democratic Republic</v>
      </c>
      <c r="B81" s="335">
        <f>IF(ISBLANK(Regressions!B91), " ", Regressions!B91)</f>
        <v>2015</v>
      </c>
      <c r="C81" s="340" t="str">
        <f>IF(ISBLANK(Regressions!C91), " ", Regressions!C91)</f>
        <v>Rural</v>
      </c>
      <c r="D81" s="336">
        <f>IF(ISBLANK(Regressions!D91), " ", Regressions!D91)</f>
        <v>1487421.17671875</v>
      </c>
      <c r="E81" s="216">
        <f>IF(ISNUMBER(Regressions!E91),ROUND(Regressions!E91, 1), NA())</f>
        <v>59.7</v>
      </c>
      <c r="F81" s="337">
        <f>IF(ISNUMBER(Regressions!F91),ROUND(Regressions!F91, 1), NA())</f>
        <v>57.3</v>
      </c>
      <c r="G81" s="238" t="e">
        <f>IF(ISNUMBER(Regressions!G91),ROUND(Regressions!G91, 1), NA())</f>
        <v>#N/A</v>
      </c>
      <c r="H81" s="338" t="e">
        <f>IF(ISNUMBER(Regressions!H91),ROUND(Regressions!H91, 1), NA())</f>
        <v>#N/A</v>
      </c>
      <c r="I81" s="239">
        <f>IF(ISNUMBER(Regressions!I91),ROUND(Regressions!I91, 1), NA())</f>
        <v>42.7</v>
      </c>
      <c r="J81" s="339">
        <f>IF(ISNUMBER(Regressions!K91),ROUND(Regressions!K91, 1), NA())</f>
        <v>83.7</v>
      </c>
      <c r="K81" s="337">
        <f>IF(ISNUMBER(Regressions!L91),ROUND(Regressions!L91, 1), NA())</f>
        <v>74</v>
      </c>
      <c r="L81" s="240">
        <f>IF(ISNUMBER(Regressions!M91),ROUND(Regressions!M91, 1), NA())</f>
        <v>11.5</v>
      </c>
      <c r="M81" s="338">
        <f>IF(ISNUMBER(Regressions!N91),ROUND(Regressions!N91, 1), NA())</f>
        <v>62.5</v>
      </c>
      <c r="N81" s="239">
        <f>IF(ISNUMBER(Regressions!O91),ROUND(Regressions!O91, 1), NA())</f>
        <v>26</v>
      </c>
      <c r="O81" s="339" t="e">
        <f>IF(ISNUMBER(Regressions!Q91),ROUND(Regressions!Q91, 1), NA())</f>
        <v>#N/A</v>
      </c>
      <c r="P81" s="337" t="e">
        <f>IF(ISNUMBER(Regressions!R91),ROUND(Regressions!R91, 1), NA())</f>
        <v>#N/A</v>
      </c>
      <c r="Q81" s="217">
        <f>IF(ISNUMBER(Regressions!S91),ROUND(Regressions!S91, 1), NA())</f>
        <v>26.3</v>
      </c>
      <c r="R81" s="338" t="e">
        <f>IF(ISNUMBER(Regressions!T91),ROUND(Regressions!T91, 1), NA())</f>
        <v>#N/A</v>
      </c>
      <c r="S81" s="239" t="e">
        <f>IF(ISNUMBER(Regressions!U91),ROUND(Regressions!U91, 1), NA())</f>
        <v>#N/A</v>
      </c>
    </row>
    <row xmlns:x14ac="http://schemas.microsoft.com/office/spreadsheetml/2009/9/ac" r="82" x14ac:dyDescent="0.2">
      <c r="A82" s="334" t="str">
        <f>IF(ISBLANK(Regressions!A92), " ", Regressions!A92)</f>
        <v>Lao People's Democratic Republic</v>
      </c>
      <c r="B82" s="335">
        <f>IF(ISBLANK(Regressions!B92), " ", Regressions!B92)</f>
        <v>2016</v>
      </c>
      <c r="C82" s="340" t="str">
        <f>IF(ISBLANK(Regressions!C92), " ", Regressions!C92)</f>
        <v>Rural</v>
      </c>
      <c r="D82" s="336">
        <f>IF(ISBLANK(Regressions!D92), " ", Regressions!D92)</f>
        <v>1476251.2577602391</v>
      </c>
      <c r="E82" s="216">
        <f>IF(ISNUMBER(Regressions!E92),ROUND(Regressions!E92, 1), NA())</f>
        <v>59.7</v>
      </c>
      <c r="F82" s="337">
        <f>IF(ISNUMBER(Regressions!F92),ROUND(Regressions!F92, 1), NA())</f>
        <v>57.3</v>
      </c>
      <c r="G82" s="238" t="e">
        <f>IF(ISNUMBER(Regressions!G92),ROUND(Regressions!G92, 1), NA())</f>
        <v>#N/A</v>
      </c>
      <c r="H82" s="338" t="e">
        <f>IF(ISNUMBER(Regressions!H92),ROUND(Regressions!H92, 1), NA())</f>
        <v>#N/A</v>
      </c>
      <c r="I82" s="239">
        <f>IF(ISNUMBER(Regressions!I92),ROUND(Regressions!I92, 1), NA())</f>
        <v>42.7</v>
      </c>
      <c r="J82" s="339">
        <f>IF(ISNUMBER(Regressions!K92),ROUND(Regressions!K92, 1), NA())</f>
        <v>83.7</v>
      </c>
      <c r="K82" s="337">
        <f>IF(ISNUMBER(Regressions!L92),ROUND(Regressions!L92, 1), NA())</f>
        <v>74</v>
      </c>
      <c r="L82" s="240">
        <f>IF(ISNUMBER(Regressions!M92),ROUND(Regressions!M92, 1), NA())</f>
        <v>11.5</v>
      </c>
      <c r="M82" s="338">
        <f>IF(ISNUMBER(Regressions!N92),ROUND(Regressions!N92, 1), NA())</f>
        <v>62.5</v>
      </c>
      <c r="N82" s="239">
        <f>IF(ISNUMBER(Regressions!O92),ROUND(Regressions!O92, 1), NA())</f>
        <v>26</v>
      </c>
      <c r="O82" s="339" t="e">
        <f>IF(ISNUMBER(Regressions!Q92),ROUND(Regressions!Q92, 1), NA())</f>
        <v>#N/A</v>
      </c>
      <c r="P82" s="337" t="e">
        <f>IF(ISNUMBER(Regressions!R92),ROUND(Regressions!R92, 1), NA())</f>
        <v>#N/A</v>
      </c>
      <c r="Q82" s="217">
        <f>IF(ISNUMBER(Regressions!S92),ROUND(Regressions!S92, 1), NA())</f>
        <v>26.3</v>
      </c>
      <c r="R82" s="338" t="e">
        <f>IF(ISNUMBER(Regressions!T92),ROUND(Regressions!T92, 1), NA())</f>
        <v>#N/A</v>
      </c>
      <c r="S82" s="239" t="e">
        <f>IF(ISNUMBER(Regressions!U92),ROUND(Regressions!U92, 1), NA())</f>
        <v>#N/A</v>
      </c>
    </row>
    <row xmlns:x14ac="http://schemas.microsoft.com/office/spreadsheetml/2009/9/ac" r="83" x14ac:dyDescent="0.2">
      <c r="A83" s="334" t="str">
        <f>IF(ISBLANK(Regressions!A93), " ", Regressions!A93)</f>
        <v>Lao People's Democratic Republic</v>
      </c>
      <c r="B83" s="335">
        <f>IF(ISBLANK(Regressions!B93), " ", Regressions!B93)</f>
        <v>2017</v>
      </c>
      <c r="C83" s="340" t="str">
        <f>IF(ISBLANK(Regressions!C93), " ", Regressions!C93)</f>
        <v>Rural</v>
      </c>
      <c r="D83" s="336">
        <f>IF(ISBLANK(Regressions!D93), " ", Regressions!D93)</f>
        <v>1463883.036439324</v>
      </c>
      <c r="E83" s="216">
        <f>IF(ISNUMBER(Regressions!E93),ROUND(Regressions!E93, 1), NA())</f>
        <v>59.7</v>
      </c>
      <c r="F83" s="337">
        <f>IF(ISNUMBER(Regressions!F93),ROUND(Regressions!F93, 1), NA())</f>
        <v>57.3</v>
      </c>
      <c r="G83" s="238" t="e">
        <f>IF(ISNUMBER(Regressions!G93),ROUND(Regressions!G93, 1), NA())</f>
        <v>#N/A</v>
      </c>
      <c r="H83" s="338" t="e">
        <f>IF(ISNUMBER(Regressions!H93),ROUND(Regressions!H93, 1), NA())</f>
        <v>#N/A</v>
      </c>
      <c r="I83" s="239">
        <f>IF(ISNUMBER(Regressions!I93),ROUND(Regressions!I93, 1), NA())</f>
        <v>42.7</v>
      </c>
      <c r="J83" s="339">
        <f>IF(ISNUMBER(Regressions!K93),ROUND(Regressions!K93, 1), NA())</f>
        <v>83.7</v>
      </c>
      <c r="K83" s="337">
        <f>IF(ISNUMBER(Regressions!L93),ROUND(Regressions!L93, 1), NA())</f>
        <v>74</v>
      </c>
      <c r="L83" s="240">
        <f>IF(ISNUMBER(Regressions!M93),ROUND(Regressions!M93, 1), NA())</f>
        <v>11.5</v>
      </c>
      <c r="M83" s="338">
        <f>IF(ISNUMBER(Regressions!N93),ROUND(Regressions!N93, 1), NA())</f>
        <v>62.5</v>
      </c>
      <c r="N83" s="239">
        <f>IF(ISNUMBER(Regressions!O93),ROUND(Regressions!O93, 1), NA())</f>
        <v>26</v>
      </c>
      <c r="O83" s="339" t="e">
        <f>IF(ISNUMBER(Regressions!Q93),ROUND(Regressions!Q93, 1), NA())</f>
        <v>#N/A</v>
      </c>
      <c r="P83" s="337" t="e">
        <f>IF(ISNUMBER(Regressions!R93),ROUND(Regressions!R93, 1), NA())</f>
        <v>#N/A</v>
      </c>
      <c r="Q83" s="217">
        <f>IF(ISNUMBER(Regressions!S93),ROUND(Regressions!S93, 1), NA())</f>
        <v>26.3</v>
      </c>
      <c r="R83" s="338" t="e">
        <f>IF(ISNUMBER(Regressions!T93),ROUND(Regressions!T93, 1), NA())</f>
        <v>#N/A</v>
      </c>
      <c r="S83" s="239" t="e">
        <f>IF(ISNUMBER(Regressions!U93),ROUND(Regressions!U93, 1), NA())</f>
        <v>#N/A</v>
      </c>
    </row>
    <row xmlns:x14ac="http://schemas.microsoft.com/office/spreadsheetml/2009/9/ac" r="84" x14ac:dyDescent="0.2">
      <c r="A84" s="334" t="str">
        <f>IF(ISBLANK(Regressions!A94), " ", Regressions!A94)</f>
        <v>Lao People's Democratic Republic</v>
      </c>
      <c r="B84" s="335">
        <f>IF(ISBLANK(Regressions!B94), " ", Regressions!B94)</f>
        <v>2018</v>
      </c>
      <c r="C84" s="340" t="str">
        <f>IF(ISBLANK(Regressions!C94), " ", Regressions!C94)</f>
        <v>Rural</v>
      </c>
      <c r="D84" s="336">
        <f>IF(ISBLANK(Regressions!D94), " ", Regressions!D94)</f>
        <v>1451041.513530693</v>
      </c>
      <c r="E84" s="216">
        <f>IF(ISNUMBER(Regressions!E94),ROUND(Regressions!E94, 1), NA())</f>
        <v>59.7</v>
      </c>
      <c r="F84" s="337">
        <f>IF(ISNUMBER(Regressions!F94),ROUND(Regressions!F94, 1), NA())</f>
        <v>57.3</v>
      </c>
      <c r="G84" s="238" t="e">
        <f>IF(ISNUMBER(Regressions!G94),ROUND(Regressions!G94, 1), NA())</f>
        <v>#N/A</v>
      </c>
      <c r="H84" s="338" t="e">
        <f>IF(ISNUMBER(Regressions!H94),ROUND(Regressions!H94, 1), NA())</f>
        <v>#N/A</v>
      </c>
      <c r="I84" s="239">
        <f>IF(ISNUMBER(Regressions!I94),ROUND(Regressions!I94, 1), NA())</f>
        <v>42.7</v>
      </c>
      <c r="J84" s="339">
        <f>IF(ISNUMBER(Regressions!K94),ROUND(Regressions!K94, 1), NA())</f>
        <v>83.7</v>
      </c>
      <c r="K84" s="337">
        <f>IF(ISNUMBER(Regressions!L94),ROUND(Regressions!L94, 1), NA())</f>
        <v>74</v>
      </c>
      <c r="L84" s="240">
        <f>IF(ISNUMBER(Regressions!M94),ROUND(Regressions!M94, 1), NA())</f>
        <v>11.5</v>
      </c>
      <c r="M84" s="338">
        <f>IF(ISNUMBER(Regressions!N94),ROUND(Regressions!N94, 1), NA())</f>
        <v>62.5</v>
      </c>
      <c r="N84" s="239">
        <f>IF(ISNUMBER(Regressions!O94),ROUND(Regressions!O94, 1), NA())</f>
        <v>26</v>
      </c>
      <c r="O84" s="339" t="e">
        <f>IF(ISNUMBER(Regressions!Q94),ROUND(Regressions!Q94, 1), NA())</f>
        <v>#N/A</v>
      </c>
      <c r="P84" s="337" t="e">
        <f>IF(ISNUMBER(Regressions!R94),ROUND(Regressions!R94, 1), NA())</f>
        <v>#N/A</v>
      </c>
      <c r="Q84" s="217">
        <f>IF(ISNUMBER(Regressions!S94),ROUND(Regressions!S94, 1), NA())</f>
        <v>26.3</v>
      </c>
      <c r="R84" s="338" t="e">
        <f>IF(ISNUMBER(Regressions!T94),ROUND(Regressions!T94, 1), NA())</f>
        <v>#N/A</v>
      </c>
      <c r="S84" s="239" t="e">
        <f>IF(ISNUMBER(Regressions!U94),ROUND(Regressions!U94, 1), NA())</f>
        <v>#N/A</v>
      </c>
    </row>
    <row xmlns:x14ac="http://schemas.microsoft.com/office/spreadsheetml/2009/9/ac" r="85" x14ac:dyDescent="0.2">
      <c r="A85" s="334" t="str">
        <f>IF(ISBLANK(Regressions!A95), " ", Regressions!A95)</f>
        <v>Lao People's Democratic Republic</v>
      </c>
      <c r="B85" s="335">
        <f>IF(ISBLANK(Regressions!B95), " ", Regressions!B95)</f>
        <v>2019</v>
      </c>
      <c r="C85" s="340" t="str">
        <f>IF(ISBLANK(Regressions!C95), " ", Regressions!C95)</f>
        <v>Rural</v>
      </c>
      <c r="D85" s="336">
        <f>IF(ISBLANK(Regressions!D95), " ", Regressions!D95)</f>
        <v>1440532.606553345</v>
      </c>
      <c r="E85" s="216">
        <f>IF(ISNUMBER(Regressions!E95),ROUND(Regressions!E95, 1), NA())</f>
        <v>59.7</v>
      </c>
      <c r="F85" s="337">
        <f>IF(ISNUMBER(Regressions!F95),ROUND(Regressions!F95, 1), NA())</f>
        <v>57.3</v>
      </c>
      <c r="G85" s="238" t="e">
        <f>IF(ISNUMBER(Regressions!G95),ROUND(Regressions!G95, 1), NA())</f>
        <v>#N/A</v>
      </c>
      <c r="H85" s="338" t="e">
        <f>IF(ISNUMBER(Regressions!H95),ROUND(Regressions!H95, 1), NA())</f>
        <v>#N/A</v>
      </c>
      <c r="I85" s="239">
        <f>IF(ISNUMBER(Regressions!I95),ROUND(Regressions!I95, 1), NA())</f>
        <v>42.7</v>
      </c>
      <c r="J85" s="339">
        <f>IF(ISNUMBER(Regressions!K95),ROUND(Regressions!K95, 1), NA())</f>
        <v>83.7</v>
      </c>
      <c r="K85" s="337">
        <f>IF(ISNUMBER(Regressions!L95),ROUND(Regressions!L95, 1), NA())</f>
        <v>74</v>
      </c>
      <c r="L85" s="240">
        <f>IF(ISNUMBER(Regressions!M95),ROUND(Regressions!M95, 1), NA())</f>
        <v>11.5</v>
      </c>
      <c r="M85" s="338">
        <f>IF(ISNUMBER(Regressions!N95),ROUND(Regressions!N95, 1), NA())</f>
        <v>62.5</v>
      </c>
      <c r="N85" s="239">
        <f>IF(ISNUMBER(Regressions!O95),ROUND(Regressions!O95, 1), NA())</f>
        <v>26</v>
      </c>
      <c r="O85" s="339" t="e">
        <f>IF(ISNUMBER(Regressions!Q95),ROUND(Regressions!Q95, 1), NA())</f>
        <v>#N/A</v>
      </c>
      <c r="P85" s="337" t="e">
        <f>IF(ISNUMBER(Regressions!R95),ROUND(Regressions!R95, 1), NA())</f>
        <v>#N/A</v>
      </c>
      <c r="Q85" s="217">
        <f>IF(ISNUMBER(Regressions!S95),ROUND(Regressions!S95, 1), NA())</f>
        <v>26.3</v>
      </c>
      <c r="R85" s="338" t="e">
        <f>IF(ISNUMBER(Regressions!T95),ROUND(Regressions!T95, 1), NA())</f>
        <v>#N/A</v>
      </c>
      <c r="S85" s="239" t="e">
        <f>IF(ISNUMBER(Regressions!U95),ROUND(Regressions!U95, 1), NA())</f>
        <v>#N/A</v>
      </c>
    </row>
    <row xmlns:x14ac="http://schemas.microsoft.com/office/spreadsheetml/2009/9/ac" r="86" x14ac:dyDescent="0.2">
      <c r="A86" s="334" t="str">
        <f>IF(ISBLANK(Regressions!A96), " ", Regressions!A96)</f>
        <v>Lao People's Democratic Republic</v>
      </c>
      <c r="B86" s="335">
        <f>IF(ISBLANK(Regressions!B96), " ", Regressions!B96)</f>
        <v>2020</v>
      </c>
      <c r="C86" s="340" t="str">
        <f>IF(ISBLANK(Regressions!C96), " ", Regressions!C96)</f>
        <v>Rural</v>
      </c>
      <c r="D86" s="336">
        <f>IF(ISBLANK(Regressions!D96), " ", Regressions!D96)</f>
        <v>1431619.107127304</v>
      </c>
      <c r="E86" s="216">
        <f>IF(ISNUMBER(Regressions!E96),ROUND(Regressions!E96, 1), NA())</f>
        <v>59.7</v>
      </c>
      <c r="F86" s="337">
        <f>IF(ISNUMBER(Regressions!F96),ROUND(Regressions!F96, 1), NA())</f>
        <v>57.3</v>
      </c>
      <c r="G86" s="238" t="e">
        <f>IF(ISNUMBER(Regressions!G96),ROUND(Regressions!G96, 1), NA())</f>
        <v>#N/A</v>
      </c>
      <c r="H86" s="338" t="e">
        <f>IF(ISNUMBER(Regressions!H96),ROUND(Regressions!H96, 1), NA())</f>
        <v>#N/A</v>
      </c>
      <c r="I86" s="239">
        <f>IF(ISNUMBER(Regressions!I96),ROUND(Regressions!I96, 1), NA())</f>
        <v>42.7</v>
      </c>
      <c r="J86" s="339">
        <f>IF(ISNUMBER(Regressions!K96),ROUND(Regressions!K96, 1), NA())</f>
        <v>83.7</v>
      </c>
      <c r="K86" s="337">
        <f>IF(ISNUMBER(Regressions!L96),ROUND(Regressions!L96, 1), NA())</f>
        <v>74</v>
      </c>
      <c r="L86" s="240">
        <f>IF(ISNUMBER(Regressions!M96),ROUND(Regressions!M96, 1), NA())</f>
        <v>11.5</v>
      </c>
      <c r="M86" s="338">
        <f>IF(ISNUMBER(Regressions!N96),ROUND(Regressions!N96, 1), NA())</f>
        <v>62.5</v>
      </c>
      <c r="N86" s="239">
        <f>IF(ISNUMBER(Regressions!O96),ROUND(Regressions!O96, 1), NA())</f>
        <v>26</v>
      </c>
      <c r="O86" s="339" t="e">
        <f>IF(ISNUMBER(Regressions!Q96),ROUND(Regressions!Q96, 1), NA())</f>
        <v>#N/A</v>
      </c>
      <c r="P86" s="337" t="e">
        <f>IF(ISNUMBER(Regressions!R96),ROUND(Regressions!R96, 1), NA())</f>
        <v>#N/A</v>
      </c>
      <c r="Q86" s="217">
        <f>IF(ISNUMBER(Regressions!S96),ROUND(Regressions!S96, 1), NA())</f>
        <v>26.3</v>
      </c>
      <c r="R86" s="338" t="e">
        <f>IF(ISNUMBER(Regressions!T96),ROUND(Regressions!T96, 1), NA())</f>
        <v>#N/A</v>
      </c>
      <c r="S86" s="239" t="e">
        <f>IF(ISNUMBER(Regressions!U96),ROUND(Regressions!U96, 1), NA())</f>
        <v>#N/A</v>
      </c>
    </row>
    <row xmlns:x14ac="http://schemas.microsoft.com/office/spreadsheetml/2009/9/ac" r="87" x14ac:dyDescent="0.2">
      <c r="A87" s="393" t="str">
        <f>IF(ISBLANK(Regressions!A97), " ", Regressions!A97)</f>
        <v>Lao People's Democratic Republic</v>
      </c>
      <c r="B87" s="394">
        <f>IF(ISBLANK(Regressions!B97), " ", Regressions!B97)</f>
        <v>2021</v>
      </c>
      <c r="C87" s="395" t="str">
        <f>IF(ISBLANK(Regressions!C97), " ", Regressions!C97)</f>
        <v>Rural</v>
      </c>
      <c r="D87" s="396">
        <f>IF(ISBLANK(Regressions!D97), " ", Regressions!D97)</f>
        <v>1424424.409051972</v>
      </c>
      <c r="E87" s="399">
        <f>IF(ISNUMBER(Regressions!E97),ROUND(Regressions!E97, 1), NA())</f>
        <v>59.7</v>
      </c>
      <c r="F87" s="397">
        <f>IF(ISNUMBER(Regressions!F97),ROUND(Regressions!F97, 1), NA())</f>
        <v>57.3</v>
      </c>
      <c r="G87" s="400" t="e">
        <f>IF(ISNUMBER(Regressions!G97),ROUND(Regressions!G97, 1), NA())</f>
        <v>#N/A</v>
      </c>
      <c r="H87" s="398" t="e">
        <f>IF(ISNUMBER(Regressions!H97),ROUND(Regressions!H97, 1), NA())</f>
        <v>#N/A</v>
      </c>
      <c r="I87" s="401">
        <f>IF(ISNUMBER(Regressions!I97),ROUND(Regressions!I97, 1), NA())</f>
        <v>42.7</v>
      </c>
      <c r="J87" s="399">
        <f>IF(ISNUMBER(Regressions!K97),ROUND(Regressions!K97, 1), NA())</f>
        <v>83.7</v>
      </c>
      <c r="K87" s="397">
        <f>IF(ISNUMBER(Regressions!L97),ROUND(Regressions!L97, 1), NA())</f>
        <v>74</v>
      </c>
      <c r="L87" s="402">
        <f>IF(ISNUMBER(Regressions!M97),ROUND(Regressions!M97, 1), NA())</f>
        <v>11.5</v>
      </c>
      <c r="M87" s="398">
        <f>IF(ISNUMBER(Regressions!N97),ROUND(Regressions!N97, 1), NA())</f>
        <v>62.5</v>
      </c>
      <c r="N87" s="401">
        <f>IF(ISNUMBER(Regressions!O97),ROUND(Regressions!O97, 1), NA())</f>
        <v>26</v>
      </c>
      <c r="O87" s="399" t="e">
        <f>IF(ISNUMBER(Regressions!Q97),ROUND(Regressions!Q97, 1), NA())</f>
        <v>#N/A</v>
      </c>
      <c r="P87" s="397" t="e">
        <f>IF(ISNUMBER(Regressions!R97),ROUND(Regressions!R97, 1), NA())</f>
        <v>#N/A</v>
      </c>
      <c r="Q87" s="403">
        <f>IF(ISNUMBER(Regressions!S97),ROUND(Regressions!S97, 1), NA())</f>
        <v>26.3</v>
      </c>
      <c r="R87" s="398" t="e">
        <f>IF(ISNUMBER(Regressions!T97),ROUND(Regressions!T97, 1), NA())</f>
        <v>#N/A</v>
      </c>
      <c r="S87" s="401" t="e">
        <f>IF(ISNUMBER(Regressions!U97),ROUND(Regressions!U97, 1), NA())</f>
        <v>#N/A</v>
      </c>
      <c r="T87" s="392"/>
      <c r="U87" s="392"/>
      <c r="V87" s="392"/>
      <c r="W87" s="392"/>
      <c r="X87" s="392"/>
      <c r="Y87" s="392"/>
      <c r="Z87" s="392"/>
      <c r="AA87" s="392"/>
      <c r="AB87" s="392"/>
      <c r="AC87" s="392"/>
    </row>
    <row xmlns:x14ac="http://schemas.microsoft.com/office/spreadsheetml/2009/9/ac" r="88" x14ac:dyDescent="0.2">
      <c r="A88" s="334" t="str">
        <f>IF(ISBLANK(Regressions!A98), " ", Regressions!A98)</f>
        <v>Lao People's Democratic Republic</v>
      </c>
      <c r="B88" s="335">
        <f>IF(ISBLANK(Regressions!B98), " ", Regressions!B98)</f>
        <v>2022</v>
      </c>
      <c r="C88" s="340" t="str">
        <f>IF(ISBLANK(Regressions!C98), " ", Regressions!C98)</f>
        <v>Rural</v>
      </c>
      <c r="D88" s="336">
        <f>IF(ISBLANK(Regressions!D98), " ", Regressions!D98)</f>
        <v>1416944.329719505</v>
      </c>
      <c r="E88" s="216" t="e">
        <f>IF(ISNUMBER(Regressions!E98),ROUND(Regressions!E98, 1), NA())</f>
        <v>#N/A</v>
      </c>
      <c r="F88" s="337" t="e">
        <f>IF(ISNUMBER(Regressions!F98),ROUND(Regressions!F98, 1), NA())</f>
        <v>#N/A</v>
      </c>
      <c r="G88" s="238" t="e">
        <f>IF(ISNUMBER(Regressions!G98),ROUND(Regressions!G98, 1), NA())</f>
        <v>#N/A</v>
      </c>
      <c r="H88" s="338" t="e">
        <f>IF(ISNUMBER(Regressions!H98),ROUND(Regressions!H98, 1), NA())</f>
        <v>#N/A</v>
      </c>
      <c r="I88" s="239" t="e">
        <f>IF(ISNUMBER(Regressions!I98),ROUND(Regressions!I98, 1), NA())</f>
        <v>#N/A</v>
      </c>
      <c r="J88" s="339" t="e">
        <f>IF(ISNUMBER(Regressions!K98),ROUND(Regressions!K98, 1), NA())</f>
        <v>#N/A</v>
      </c>
      <c r="K88" s="337" t="e">
        <f>IF(ISNUMBER(Regressions!L98),ROUND(Regressions!L98, 1), NA())</f>
        <v>#N/A</v>
      </c>
      <c r="L88" s="240" t="e">
        <f>IF(ISNUMBER(Regressions!M98),ROUND(Regressions!M98, 1), NA())</f>
        <v>#N/A</v>
      </c>
      <c r="M88" s="338" t="e">
        <f>IF(ISNUMBER(Regressions!N98),ROUND(Regressions!N98, 1), NA())</f>
        <v>#N/A</v>
      </c>
      <c r="N88" s="239" t="e">
        <f>IF(ISNUMBER(Regressions!O98),ROUND(Regressions!O98, 1), NA())</f>
        <v>#N/A</v>
      </c>
      <c r="O88" s="339" t="e">
        <f>IF(ISNUMBER(Regressions!Q98),ROUND(Regressions!Q98, 1), NA())</f>
        <v>#N/A</v>
      </c>
      <c r="P88" s="337" t="e">
        <f>IF(ISNUMBER(Regressions!R98),ROUND(Regressions!R98, 1), NA())</f>
        <v>#N/A</v>
      </c>
      <c r="Q88" s="217" t="e">
        <f>IF(ISNUMBER(Regressions!S98),ROUND(Regressions!S98, 1), NA())</f>
        <v>#N/A</v>
      </c>
      <c r="R88" s="338" t="e">
        <f>IF(ISNUMBER(Regressions!T98),ROUND(Regressions!T98, 1), NA())</f>
        <v>#N/A</v>
      </c>
      <c r="S88" s="239" t="e">
        <f>IF(ISNUMBER(Regressions!U98),ROUND(Regressions!U98, 1), NA())</f>
        <v>#N/A</v>
      </c>
    </row>
    <row xmlns:x14ac="http://schemas.microsoft.com/office/spreadsheetml/2009/9/ac" r="89" x14ac:dyDescent="0.2">
      <c r="A89" s="341" t="str">
        <f>IF(ISBLANK(Regressions!A99), " ", Regressions!A99)</f>
        <v>Lao People's Democratic Republic</v>
      </c>
      <c r="B89" s="342">
        <f>IF(ISBLANK(Regressions!B99), " ", Regressions!B99)</f>
        <v>2023</v>
      </c>
      <c r="C89" s="343" t="str">
        <f>IF(ISBLANK(Regressions!C99), " ", Regressions!C99)</f>
        <v>Rural</v>
      </c>
      <c r="D89" s="344">
        <f>IF(ISBLANK(Regressions!D99), " ", Regressions!D99)</f>
        <v>1408654.4382384489</v>
      </c>
      <c r="E89" s="345" t="e">
        <f>IF(ISNUMBER(Regressions!E99),ROUND(Regressions!E99, 1), NA())</f>
        <v>#N/A</v>
      </c>
      <c r="F89" s="346" t="e">
        <f>IF(ISNUMBER(Regressions!F99),ROUND(Regressions!F99, 1), NA())</f>
        <v>#N/A</v>
      </c>
      <c r="G89" s="347" t="e">
        <f>IF(ISNUMBER(Regressions!G99),ROUND(Regressions!G99, 1), NA())</f>
        <v>#N/A</v>
      </c>
      <c r="H89" s="348" t="e">
        <f>IF(ISNUMBER(Regressions!H99),ROUND(Regressions!H99, 1), NA())</f>
        <v>#N/A</v>
      </c>
      <c r="I89" s="349" t="e">
        <f>IF(ISNUMBER(Regressions!I99),ROUND(Regressions!I99, 1), NA())</f>
        <v>#N/A</v>
      </c>
      <c r="J89" s="350" t="e">
        <f>IF(ISNUMBER(Regressions!K99),ROUND(Regressions!K99, 1), NA())</f>
        <v>#N/A</v>
      </c>
      <c r="K89" s="346" t="e">
        <f>IF(ISNUMBER(Regressions!L99),ROUND(Regressions!L99, 1), NA())</f>
        <v>#N/A</v>
      </c>
      <c r="L89" s="351" t="e">
        <f>IF(ISNUMBER(Regressions!M99),ROUND(Regressions!M99, 1), NA())</f>
        <v>#N/A</v>
      </c>
      <c r="M89" s="348" t="e">
        <f>IF(ISNUMBER(Regressions!N99),ROUND(Regressions!N99, 1), NA())</f>
        <v>#N/A</v>
      </c>
      <c r="N89" s="349" t="e">
        <f>IF(ISNUMBER(Regressions!O99),ROUND(Regressions!O99, 1), NA())</f>
        <v>#N/A</v>
      </c>
      <c r="O89" s="350" t="e">
        <f>IF(ISNUMBER(Regressions!Q99),ROUND(Regressions!Q99, 1), NA())</f>
        <v>#N/A</v>
      </c>
      <c r="P89" s="346" t="e">
        <f>IF(ISNUMBER(Regressions!R99),ROUND(Regressions!R99, 1), NA())</f>
        <v>#N/A</v>
      </c>
      <c r="Q89" s="352" t="e">
        <f>IF(ISNUMBER(Regressions!S99),ROUND(Regressions!S99, 1), NA())</f>
        <v>#N/A</v>
      </c>
      <c r="R89" s="348" t="e">
        <f>IF(ISNUMBER(Regressions!T99),ROUND(Regressions!T99, 1), NA())</f>
        <v>#N/A</v>
      </c>
      <c r="S89" s="349" t="e">
        <f>IF(ISNUMBER(Regressions!U99),ROUND(Regressions!U99, 1), NA())</f>
        <v>#N/A</v>
      </c>
    </row>
    <row xmlns:x14ac="http://schemas.microsoft.com/office/spreadsheetml/2009/9/ac" r="90" hidden="true" x14ac:dyDescent="0.2">
      <c r="A90" s="334" t="str">
        <f>IF(ISBLANK(Regressions!A100), " ", Regressions!A100)</f>
        <v>Lao People's Democratic Republic</v>
      </c>
      <c r="B90" s="335">
        <f>IF(ISBLANK(Regressions!B100), " ", Regressions!B100)</f>
        <v>2024</v>
      </c>
      <c r="C90" s="340" t="str">
        <f>IF(ISBLANK(Regressions!C100), " ", Regressions!C100)</f>
        <v>Rural</v>
      </c>
      <c r="D90" s="336" t="str">
        <f>IF(ISBLANK(Regressions!D100), " ", Regressions!D100)</f>
        <v> </v>
      </c>
      <c r="E90" s="216" t="e">
        <f>IF(ISNUMBER(Regressions!E100),ROUND(Regressions!E100, 1), NA())</f>
        <v>#N/A</v>
      </c>
      <c r="F90" s="337" t="e">
        <f>IF(ISNUMBER(Regressions!F100),ROUND(Regressions!F100, 1), NA())</f>
        <v>#N/A</v>
      </c>
      <c r="G90" s="238" t="e">
        <f>IF(ISNUMBER(Regressions!G100),ROUND(Regressions!G100, 1), NA())</f>
        <v>#N/A</v>
      </c>
      <c r="H90" s="338" t="e">
        <f>IF(ISNUMBER(Regressions!H100),ROUND(Regressions!H100, 1), NA())</f>
        <v>#N/A</v>
      </c>
      <c r="I90" s="239" t="e">
        <f>IF(ISNUMBER(Regressions!I100),ROUND(Regressions!I100, 1), NA())</f>
        <v>#N/A</v>
      </c>
      <c r="J90" s="339" t="e">
        <f>IF(ISNUMBER(Regressions!K100),ROUND(Regressions!K100, 1), NA())</f>
        <v>#N/A</v>
      </c>
      <c r="K90" s="337" t="e">
        <f>IF(ISNUMBER(Regressions!L100),ROUND(Regressions!L100, 1), NA())</f>
        <v>#N/A</v>
      </c>
      <c r="L90" s="240" t="e">
        <f>IF(ISNUMBER(Regressions!M100),ROUND(Regressions!M100, 1), NA())</f>
        <v>#N/A</v>
      </c>
      <c r="M90" s="338" t="e">
        <f>IF(ISNUMBER(Regressions!N100),ROUND(Regressions!N100, 1), NA())</f>
        <v>#N/A</v>
      </c>
      <c r="N90" s="239" t="e">
        <f>IF(ISNUMBER(Regressions!O100),ROUND(Regressions!O100, 1), NA())</f>
        <v>#N/A</v>
      </c>
      <c r="O90" s="339" t="e">
        <f>IF(ISNUMBER(Regressions!Q100),ROUND(Regressions!Q100, 1), NA())</f>
        <v>#N/A</v>
      </c>
      <c r="P90" s="337" t="e">
        <f>IF(ISNUMBER(Regressions!R100),ROUND(Regressions!R100, 1), NA())</f>
        <v>#N/A</v>
      </c>
      <c r="Q90" s="217" t="e">
        <f>IF(ISNUMBER(Regressions!S100),ROUND(Regressions!S100, 1), NA())</f>
        <v>#N/A</v>
      </c>
      <c r="R90" s="338" t="e">
        <f>IF(ISNUMBER(Regressions!T100),ROUND(Regressions!T100, 1), NA())</f>
        <v>#N/A</v>
      </c>
      <c r="S90" s="239" t="e">
        <f>IF(ISNUMBER(Regressions!U100),ROUND(Regressions!U100, 1), NA())</f>
        <v>#N/A</v>
      </c>
    </row>
    <row xmlns:x14ac="http://schemas.microsoft.com/office/spreadsheetml/2009/9/ac" r="91" hidden="true" x14ac:dyDescent="0.2">
      <c r="A91" s="334" t="str">
        <f>IF(ISBLANK(Regressions!A101), " ", Regressions!A101)</f>
        <v>Lao People's Democratic Republic</v>
      </c>
      <c r="B91" s="335">
        <f>IF(ISBLANK(Regressions!B101), " ", Regressions!B101)</f>
        <v>2025</v>
      </c>
      <c r="C91" s="340" t="str">
        <f>IF(ISBLANK(Regressions!C101), " ", Regressions!C101)</f>
        <v>Rural</v>
      </c>
      <c r="D91" s="336" t="str">
        <f>IF(ISBLANK(Regressions!D101), " ", Regressions!D101)</f>
        <v> </v>
      </c>
      <c r="E91" s="216" t="e">
        <f>IF(ISNUMBER(Regressions!E101),ROUND(Regressions!E101, 1), NA())</f>
        <v>#N/A</v>
      </c>
      <c r="F91" s="337" t="e">
        <f>IF(ISNUMBER(Regressions!F101),ROUND(Regressions!F101, 1), NA())</f>
        <v>#N/A</v>
      </c>
      <c r="G91" s="238" t="e">
        <f>IF(ISNUMBER(Regressions!G101),ROUND(Regressions!G101, 1), NA())</f>
        <v>#N/A</v>
      </c>
      <c r="H91" s="338" t="e">
        <f>IF(ISNUMBER(Regressions!H101),ROUND(Regressions!H101, 1), NA())</f>
        <v>#N/A</v>
      </c>
      <c r="I91" s="239" t="e">
        <f>IF(ISNUMBER(Regressions!I101),ROUND(Regressions!I101, 1), NA())</f>
        <v>#N/A</v>
      </c>
      <c r="J91" s="339" t="e">
        <f>IF(ISNUMBER(Regressions!K101),ROUND(Regressions!K101, 1), NA())</f>
        <v>#N/A</v>
      </c>
      <c r="K91" s="337" t="e">
        <f>IF(ISNUMBER(Regressions!L101),ROUND(Regressions!L101, 1), NA())</f>
        <v>#N/A</v>
      </c>
      <c r="L91" s="240" t="e">
        <f>IF(ISNUMBER(Regressions!M101),ROUND(Regressions!M101, 1), NA())</f>
        <v>#N/A</v>
      </c>
      <c r="M91" s="338" t="e">
        <f>IF(ISNUMBER(Regressions!N101),ROUND(Regressions!N101, 1), NA())</f>
        <v>#N/A</v>
      </c>
      <c r="N91" s="239" t="e">
        <f>IF(ISNUMBER(Regressions!O101),ROUND(Regressions!O101, 1), NA())</f>
        <v>#N/A</v>
      </c>
      <c r="O91" s="339" t="e">
        <f>IF(ISNUMBER(Regressions!Q101),ROUND(Regressions!Q101, 1), NA())</f>
        <v>#N/A</v>
      </c>
      <c r="P91" s="337" t="e">
        <f>IF(ISNUMBER(Regressions!R101),ROUND(Regressions!R101, 1), NA())</f>
        <v>#N/A</v>
      </c>
      <c r="Q91" s="217" t="e">
        <f>IF(ISNUMBER(Regressions!S101),ROUND(Regressions!S101, 1), NA())</f>
        <v>#N/A</v>
      </c>
      <c r="R91" s="338" t="e">
        <f>IF(ISNUMBER(Regressions!T101),ROUND(Regressions!T101, 1), NA())</f>
        <v>#N/A</v>
      </c>
      <c r="S91" s="239" t="e">
        <f>IF(ISNUMBER(Regressions!U101),ROUND(Regressions!U101, 1), NA())</f>
        <v>#N/A</v>
      </c>
    </row>
    <row xmlns:x14ac="http://schemas.microsoft.com/office/spreadsheetml/2009/9/ac" r="92" hidden="true" x14ac:dyDescent="0.2">
      <c r="A92" s="334" t="str">
        <f>IF(ISBLANK(Regressions!A102), " ", Regressions!A102)</f>
        <v>Lao People's Democratic Republic</v>
      </c>
      <c r="B92" s="335">
        <f>IF(ISBLANK(Regressions!B102), " ", Regressions!B102)</f>
        <v>2026</v>
      </c>
      <c r="C92" s="340" t="str">
        <f>IF(ISBLANK(Regressions!C102), " ", Regressions!C102)</f>
        <v>Rural</v>
      </c>
      <c r="D92" s="336" t="str">
        <f>IF(ISBLANK(Regressions!D102), " ", Regressions!D102)</f>
        <v> </v>
      </c>
      <c r="E92" s="216" t="e">
        <f>IF(ISNUMBER(Regressions!E102),ROUND(Regressions!E102, 1), NA())</f>
        <v>#N/A</v>
      </c>
      <c r="F92" s="337" t="e">
        <f>IF(ISNUMBER(Regressions!F102),ROUND(Regressions!F102, 1), NA())</f>
        <v>#N/A</v>
      </c>
      <c r="G92" s="238" t="e">
        <f>IF(ISNUMBER(Regressions!G102),ROUND(Regressions!G102, 1), NA())</f>
        <v>#N/A</v>
      </c>
      <c r="H92" s="338" t="e">
        <f>IF(ISNUMBER(Regressions!H102),ROUND(Regressions!H102, 1), NA())</f>
        <v>#N/A</v>
      </c>
      <c r="I92" s="239" t="e">
        <f>IF(ISNUMBER(Regressions!I102),ROUND(Regressions!I102, 1), NA())</f>
        <v>#N/A</v>
      </c>
      <c r="J92" s="339" t="e">
        <f>IF(ISNUMBER(Regressions!K102),ROUND(Regressions!K102, 1), NA())</f>
        <v>#N/A</v>
      </c>
      <c r="K92" s="337" t="e">
        <f>IF(ISNUMBER(Regressions!L102),ROUND(Regressions!L102, 1), NA())</f>
        <v>#N/A</v>
      </c>
      <c r="L92" s="240" t="e">
        <f>IF(ISNUMBER(Regressions!M102),ROUND(Regressions!M102, 1), NA())</f>
        <v>#N/A</v>
      </c>
      <c r="M92" s="338" t="e">
        <f>IF(ISNUMBER(Regressions!N102),ROUND(Regressions!N102, 1), NA())</f>
        <v>#N/A</v>
      </c>
      <c r="N92" s="239" t="e">
        <f>IF(ISNUMBER(Regressions!O102),ROUND(Regressions!O102, 1), NA())</f>
        <v>#N/A</v>
      </c>
      <c r="O92" s="339" t="e">
        <f>IF(ISNUMBER(Regressions!Q102),ROUND(Regressions!Q102, 1), NA())</f>
        <v>#N/A</v>
      </c>
      <c r="P92" s="337" t="e">
        <f>IF(ISNUMBER(Regressions!R102),ROUND(Regressions!R102, 1), NA())</f>
        <v>#N/A</v>
      </c>
      <c r="Q92" s="217" t="e">
        <f>IF(ISNUMBER(Regressions!S102),ROUND(Regressions!S102, 1), NA())</f>
        <v>#N/A</v>
      </c>
      <c r="R92" s="338" t="e">
        <f>IF(ISNUMBER(Regressions!T102),ROUND(Regressions!T102, 1), NA())</f>
        <v>#N/A</v>
      </c>
      <c r="S92" s="239" t="e">
        <f>IF(ISNUMBER(Regressions!U102),ROUND(Regressions!U102, 1), NA())</f>
        <v>#N/A</v>
      </c>
    </row>
    <row xmlns:x14ac="http://schemas.microsoft.com/office/spreadsheetml/2009/9/ac" r="93" hidden="true" x14ac:dyDescent="0.2">
      <c r="A93" s="334" t="str">
        <f>IF(ISBLANK(Regressions!A103), " ", Regressions!A103)</f>
        <v>Lao People's Democratic Republic</v>
      </c>
      <c r="B93" s="335">
        <f>IF(ISBLANK(Regressions!B103), " ", Regressions!B103)</f>
        <v>2027</v>
      </c>
      <c r="C93" s="340" t="str">
        <f>IF(ISBLANK(Regressions!C103), " ", Regressions!C103)</f>
        <v>Rural</v>
      </c>
      <c r="D93" s="336" t="str">
        <f>IF(ISBLANK(Regressions!D103), " ", Regressions!D103)</f>
        <v> </v>
      </c>
      <c r="E93" s="216" t="e">
        <f>IF(ISNUMBER(Regressions!E103),ROUND(Regressions!E103, 1), NA())</f>
        <v>#N/A</v>
      </c>
      <c r="F93" s="337" t="e">
        <f>IF(ISNUMBER(Regressions!F103),ROUND(Regressions!F103, 1), NA())</f>
        <v>#N/A</v>
      </c>
      <c r="G93" s="238" t="e">
        <f>IF(ISNUMBER(Regressions!G103),ROUND(Regressions!G103, 1), NA())</f>
        <v>#N/A</v>
      </c>
      <c r="H93" s="338" t="e">
        <f>IF(ISNUMBER(Regressions!H103),ROUND(Regressions!H103, 1), NA())</f>
        <v>#N/A</v>
      </c>
      <c r="I93" s="239" t="e">
        <f>IF(ISNUMBER(Regressions!I103),ROUND(Regressions!I103, 1), NA())</f>
        <v>#N/A</v>
      </c>
      <c r="J93" s="339" t="e">
        <f>IF(ISNUMBER(Regressions!K103),ROUND(Regressions!K103, 1), NA())</f>
        <v>#N/A</v>
      </c>
      <c r="K93" s="337" t="e">
        <f>IF(ISNUMBER(Regressions!L103),ROUND(Regressions!L103, 1), NA())</f>
        <v>#N/A</v>
      </c>
      <c r="L93" s="240" t="e">
        <f>IF(ISNUMBER(Regressions!M103),ROUND(Regressions!M103, 1), NA())</f>
        <v>#N/A</v>
      </c>
      <c r="M93" s="338" t="e">
        <f>IF(ISNUMBER(Regressions!N103),ROUND(Regressions!N103, 1), NA())</f>
        <v>#N/A</v>
      </c>
      <c r="N93" s="239" t="e">
        <f>IF(ISNUMBER(Regressions!O103),ROUND(Regressions!O103, 1), NA())</f>
        <v>#N/A</v>
      </c>
      <c r="O93" s="339" t="e">
        <f>IF(ISNUMBER(Regressions!Q103),ROUND(Regressions!Q103, 1), NA())</f>
        <v>#N/A</v>
      </c>
      <c r="P93" s="337" t="e">
        <f>IF(ISNUMBER(Regressions!R103),ROUND(Regressions!R103, 1), NA())</f>
        <v>#N/A</v>
      </c>
      <c r="Q93" s="217" t="e">
        <f>IF(ISNUMBER(Regressions!S103),ROUND(Regressions!S103, 1), NA())</f>
        <v>#N/A</v>
      </c>
      <c r="R93" s="338" t="e">
        <f>IF(ISNUMBER(Regressions!T103),ROUND(Regressions!T103, 1), NA())</f>
        <v>#N/A</v>
      </c>
      <c r="S93" s="239" t="e">
        <f>IF(ISNUMBER(Regressions!U103),ROUND(Regressions!U103, 1), NA())</f>
        <v>#N/A</v>
      </c>
    </row>
    <row xmlns:x14ac="http://schemas.microsoft.com/office/spreadsheetml/2009/9/ac" r="94" hidden="true" x14ac:dyDescent="0.2">
      <c r="A94" s="334" t="str">
        <f>IF(ISBLANK(Regressions!A104), " ", Regressions!A104)</f>
        <v>Lao People's Democratic Republic</v>
      </c>
      <c r="B94" s="335">
        <f>IF(ISBLANK(Regressions!B104), " ", Regressions!B104)</f>
        <v>2028</v>
      </c>
      <c r="C94" s="340" t="str">
        <f>IF(ISBLANK(Regressions!C104), " ", Regressions!C104)</f>
        <v>Rural</v>
      </c>
      <c r="D94" s="336" t="str">
        <f>IF(ISBLANK(Regressions!D104), " ", Regressions!D104)</f>
        <v> </v>
      </c>
      <c r="E94" s="216" t="e">
        <f>IF(ISNUMBER(Regressions!E104),ROUND(Regressions!E104, 1), NA())</f>
        <v>#N/A</v>
      </c>
      <c r="F94" s="337" t="e">
        <f>IF(ISNUMBER(Regressions!F104),ROUND(Regressions!F104, 1), NA())</f>
        <v>#N/A</v>
      </c>
      <c r="G94" s="238" t="e">
        <f>IF(ISNUMBER(Regressions!G104),ROUND(Regressions!G104, 1), NA())</f>
        <v>#N/A</v>
      </c>
      <c r="H94" s="338" t="e">
        <f>IF(ISNUMBER(Regressions!H104),ROUND(Regressions!H104, 1), NA())</f>
        <v>#N/A</v>
      </c>
      <c r="I94" s="239" t="e">
        <f>IF(ISNUMBER(Regressions!I104),ROUND(Regressions!I104, 1), NA())</f>
        <v>#N/A</v>
      </c>
      <c r="J94" s="339" t="e">
        <f>IF(ISNUMBER(Regressions!K104),ROUND(Regressions!K104, 1), NA())</f>
        <v>#N/A</v>
      </c>
      <c r="K94" s="337" t="e">
        <f>IF(ISNUMBER(Regressions!L104),ROUND(Regressions!L104, 1), NA())</f>
        <v>#N/A</v>
      </c>
      <c r="L94" s="240" t="e">
        <f>IF(ISNUMBER(Regressions!M104),ROUND(Regressions!M104, 1), NA())</f>
        <v>#N/A</v>
      </c>
      <c r="M94" s="338" t="e">
        <f>IF(ISNUMBER(Regressions!N104),ROUND(Regressions!N104, 1), NA())</f>
        <v>#N/A</v>
      </c>
      <c r="N94" s="239" t="e">
        <f>IF(ISNUMBER(Regressions!O104),ROUND(Regressions!O104, 1), NA())</f>
        <v>#N/A</v>
      </c>
      <c r="O94" s="339" t="e">
        <f>IF(ISNUMBER(Regressions!Q104),ROUND(Regressions!Q104, 1), NA())</f>
        <v>#N/A</v>
      </c>
      <c r="P94" s="337" t="e">
        <f>IF(ISNUMBER(Regressions!R104),ROUND(Regressions!R104, 1), NA())</f>
        <v>#N/A</v>
      </c>
      <c r="Q94" s="217" t="e">
        <f>IF(ISNUMBER(Regressions!S104),ROUND(Regressions!S104, 1), NA())</f>
        <v>#N/A</v>
      </c>
      <c r="R94" s="338" t="e">
        <f>IF(ISNUMBER(Regressions!T104),ROUND(Regressions!T104, 1), NA())</f>
        <v>#N/A</v>
      </c>
      <c r="S94" s="239" t="e">
        <f>IF(ISNUMBER(Regressions!U104),ROUND(Regressions!U104, 1), NA())</f>
        <v>#N/A</v>
      </c>
    </row>
    <row xmlns:x14ac="http://schemas.microsoft.com/office/spreadsheetml/2009/9/ac" r="95" hidden="true" x14ac:dyDescent="0.2">
      <c r="A95" s="334" t="str">
        <f>IF(ISBLANK(Regressions!A105), " ", Regressions!A105)</f>
        <v>Lao People's Democratic Republic</v>
      </c>
      <c r="B95" s="335">
        <f>IF(ISBLANK(Regressions!B105), " ", Regressions!B105)</f>
        <v>2029</v>
      </c>
      <c r="C95" s="340" t="str">
        <f>IF(ISBLANK(Regressions!C105), " ", Regressions!C105)</f>
        <v>Rural</v>
      </c>
      <c r="D95" s="336" t="str">
        <f>IF(ISBLANK(Regressions!D105), " ", Regressions!D105)</f>
        <v> </v>
      </c>
      <c r="E95" s="216" t="e">
        <f>IF(ISNUMBER(Regressions!E105),ROUND(Regressions!E105, 1), NA())</f>
        <v>#N/A</v>
      </c>
      <c r="F95" s="337" t="e">
        <f>IF(ISNUMBER(Regressions!F105),ROUND(Regressions!F105, 1), NA())</f>
        <v>#N/A</v>
      </c>
      <c r="G95" s="238" t="e">
        <f>IF(ISNUMBER(Regressions!G105),ROUND(Regressions!G105, 1), NA())</f>
        <v>#N/A</v>
      </c>
      <c r="H95" s="338" t="e">
        <f>IF(ISNUMBER(Regressions!H105),ROUND(Regressions!H105, 1), NA())</f>
        <v>#N/A</v>
      </c>
      <c r="I95" s="239" t="e">
        <f>IF(ISNUMBER(Regressions!I105),ROUND(Regressions!I105, 1), NA())</f>
        <v>#N/A</v>
      </c>
      <c r="J95" s="339" t="e">
        <f>IF(ISNUMBER(Regressions!K105),ROUND(Regressions!K105, 1), NA())</f>
        <v>#N/A</v>
      </c>
      <c r="K95" s="337" t="e">
        <f>IF(ISNUMBER(Regressions!L105),ROUND(Regressions!L105, 1), NA())</f>
        <v>#N/A</v>
      </c>
      <c r="L95" s="240" t="e">
        <f>IF(ISNUMBER(Regressions!M105),ROUND(Regressions!M105, 1), NA())</f>
        <v>#N/A</v>
      </c>
      <c r="M95" s="338" t="e">
        <f>IF(ISNUMBER(Regressions!N105),ROUND(Regressions!N105, 1), NA())</f>
        <v>#N/A</v>
      </c>
      <c r="N95" s="239" t="e">
        <f>IF(ISNUMBER(Regressions!O105),ROUND(Regressions!O105, 1), NA())</f>
        <v>#N/A</v>
      </c>
      <c r="O95" s="339" t="e">
        <f>IF(ISNUMBER(Regressions!Q105),ROUND(Regressions!Q105, 1), NA())</f>
        <v>#N/A</v>
      </c>
      <c r="P95" s="337" t="e">
        <f>IF(ISNUMBER(Regressions!R105),ROUND(Regressions!R105, 1), NA())</f>
        <v>#N/A</v>
      </c>
      <c r="Q95" s="217" t="e">
        <f>IF(ISNUMBER(Regressions!S105),ROUND(Regressions!S105, 1), NA())</f>
        <v>#N/A</v>
      </c>
      <c r="R95" s="338" t="e">
        <f>IF(ISNUMBER(Regressions!T105),ROUND(Regressions!T105, 1), NA())</f>
        <v>#N/A</v>
      </c>
      <c r="S95" s="239" t="e">
        <f>IF(ISNUMBER(Regressions!U105),ROUND(Regressions!U105, 1), NA())</f>
        <v>#N/A</v>
      </c>
    </row>
    <row xmlns:x14ac="http://schemas.microsoft.com/office/spreadsheetml/2009/9/ac" r="96" hidden="true" x14ac:dyDescent="0.2">
      <c r="A96" s="334" t="str">
        <f>IF(ISBLANK(Regressions!A106), " ", Regressions!A106)</f>
        <v>Lao People's Democratic Republic</v>
      </c>
      <c r="B96" s="335">
        <f>IF(ISBLANK(Regressions!B106), " ", Regressions!B106)</f>
        <v>2030</v>
      </c>
      <c r="C96" s="340" t="str">
        <f>IF(ISBLANK(Regressions!C106), " ", Regressions!C106)</f>
        <v>Rural</v>
      </c>
      <c r="D96" s="336" t="str">
        <f>IF(ISBLANK(Regressions!D106), " ", Regressions!D106)</f>
        <v> </v>
      </c>
      <c r="E96" s="216" t="e">
        <f>IF(ISNUMBER(Regressions!E106),ROUND(Regressions!E106, 1), NA())</f>
        <v>#N/A</v>
      </c>
      <c r="F96" s="337" t="e">
        <f>IF(ISNUMBER(Regressions!F106),ROUND(Regressions!F106, 1), NA())</f>
        <v>#N/A</v>
      </c>
      <c r="G96" s="238" t="e">
        <f>IF(ISNUMBER(Regressions!G106),ROUND(Regressions!G106, 1), NA())</f>
        <v>#N/A</v>
      </c>
      <c r="H96" s="338" t="e">
        <f>IF(ISNUMBER(Regressions!H106),ROUND(Regressions!H106, 1), NA())</f>
        <v>#N/A</v>
      </c>
      <c r="I96" s="239" t="e">
        <f>IF(ISNUMBER(Regressions!I106),ROUND(Regressions!I106, 1), NA())</f>
        <v>#N/A</v>
      </c>
      <c r="J96" s="339" t="e">
        <f>IF(ISNUMBER(Regressions!K106),ROUND(Regressions!K106, 1), NA())</f>
        <v>#N/A</v>
      </c>
      <c r="K96" s="337" t="e">
        <f>IF(ISNUMBER(Regressions!L106),ROUND(Regressions!L106, 1), NA())</f>
        <v>#N/A</v>
      </c>
      <c r="L96" s="240" t="e">
        <f>IF(ISNUMBER(Regressions!M106),ROUND(Regressions!M106, 1), NA())</f>
        <v>#N/A</v>
      </c>
      <c r="M96" s="338" t="e">
        <f>IF(ISNUMBER(Regressions!N106),ROUND(Regressions!N106, 1), NA())</f>
        <v>#N/A</v>
      </c>
      <c r="N96" s="239" t="e">
        <f>IF(ISNUMBER(Regressions!O106),ROUND(Regressions!O106, 1), NA())</f>
        <v>#N/A</v>
      </c>
      <c r="O96" s="339" t="e">
        <f>IF(ISNUMBER(Regressions!Q106),ROUND(Regressions!Q106, 1), NA())</f>
        <v>#N/A</v>
      </c>
      <c r="P96" s="337" t="e">
        <f>IF(ISNUMBER(Regressions!R106),ROUND(Regressions!R106, 1), NA())</f>
        <v>#N/A</v>
      </c>
      <c r="Q96" s="217" t="e">
        <f>IF(ISNUMBER(Regressions!S106),ROUND(Regressions!S106, 1), NA())</f>
        <v>#N/A</v>
      </c>
      <c r="R96" s="338" t="e">
        <f>IF(ISNUMBER(Regressions!T106),ROUND(Regressions!T106, 1), NA())</f>
        <v>#N/A</v>
      </c>
      <c r="S96" s="239" t="e">
        <f>IF(ISNUMBER(Regressions!U106),ROUND(Regressions!U106, 1), NA())</f>
        <v>#N/A</v>
      </c>
    </row>
    <row xmlns:x14ac="http://schemas.microsoft.com/office/spreadsheetml/2009/9/ac" r="97" x14ac:dyDescent="0.2">
      <c r="A97" s="334" t="str">
        <f>IF(ISBLANK(Regressions!A107), " ", Regressions!A107)</f>
        <v>Lao People's Democratic Republic</v>
      </c>
      <c r="B97" s="335">
        <f>IF(ISBLANK(Regressions!B107), " ", Regressions!B107)</f>
        <v>2000</v>
      </c>
      <c r="C97" s="340" t="str">
        <f>IF(ISBLANK(Regressions!C107), " ", Regressions!C107)</f>
        <v>Pre-primary</v>
      </c>
      <c r="D97" s="336">
        <f>IF(ISBLANK(Regressions!D107), " ", Regressions!D107)</f>
        <v>482111</v>
      </c>
      <c r="E97" s="216" t="e">
        <f>IF(ISNUMBER(Regressions!E107),ROUND(Regressions!E107, 1), NA())</f>
        <v>#N/A</v>
      </c>
      <c r="F97" s="337" t="e">
        <f>IF(ISNUMBER(Regressions!F107),ROUND(Regressions!F107, 1), NA())</f>
        <v>#N/A</v>
      </c>
      <c r="G97" s="238" t="e">
        <f>IF(ISNUMBER(Regressions!G107),ROUND(Regressions!G107, 1), NA())</f>
        <v>#N/A</v>
      </c>
      <c r="H97" s="338" t="e">
        <f>IF(ISNUMBER(Regressions!H107),ROUND(Regressions!H107, 1), NA())</f>
        <v>#N/A</v>
      </c>
      <c r="I97" s="239" t="e">
        <f>IF(ISNUMBER(Regressions!I107),ROUND(Regressions!I107, 1), NA())</f>
        <v>#N/A</v>
      </c>
      <c r="J97" s="339" t="e">
        <f>IF(ISNUMBER(Regressions!K107),ROUND(Regressions!K107, 1), NA())</f>
        <v>#N/A</v>
      </c>
      <c r="K97" s="337" t="e">
        <f>IF(ISNUMBER(Regressions!L107),ROUND(Regressions!L107, 1), NA())</f>
        <v>#N/A</v>
      </c>
      <c r="L97" s="240" t="e">
        <f>IF(ISNUMBER(Regressions!M107),ROUND(Regressions!M107, 1), NA())</f>
        <v>#N/A</v>
      </c>
      <c r="M97" s="338" t="e">
        <f>IF(ISNUMBER(Regressions!N107),ROUND(Regressions!N107, 1), NA())</f>
        <v>#N/A</v>
      </c>
      <c r="N97" s="239" t="e">
        <f>IF(ISNUMBER(Regressions!O107),ROUND(Regressions!O107, 1), NA())</f>
        <v>#N/A</v>
      </c>
      <c r="O97" s="339" t="e">
        <f>IF(ISNUMBER(Regressions!Q107),ROUND(Regressions!Q107, 1), NA())</f>
        <v>#N/A</v>
      </c>
      <c r="P97" s="337" t="e">
        <f>IF(ISNUMBER(Regressions!R107),ROUND(Regressions!R107, 1), NA())</f>
        <v>#N/A</v>
      </c>
      <c r="Q97" s="217" t="e">
        <f>IF(ISNUMBER(Regressions!S107),ROUND(Regressions!S107, 1), NA())</f>
        <v>#N/A</v>
      </c>
      <c r="R97" s="338" t="e">
        <f>IF(ISNUMBER(Regressions!T107),ROUND(Regressions!T107, 1), NA())</f>
        <v>#N/A</v>
      </c>
      <c r="S97" s="239" t="e">
        <f>IF(ISNUMBER(Regressions!U107),ROUND(Regressions!U107, 1), NA())</f>
        <v>#N/A</v>
      </c>
    </row>
    <row xmlns:x14ac="http://schemas.microsoft.com/office/spreadsheetml/2009/9/ac" r="98" x14ac:dyDescent="0.2">
      <c r="A98" s="334" t="str">
        <f>IF(ISBLANK(Regressions!A108), " ", Regressions!A108)</f>
        <v>Lao People's Democratic Republic</v>
      </c>
      <c r="B98" s="335">
        <f>IF(ISBLANK(Regressions!B108), " ", Regressions!B108)</f>
        <v>2001</v>
      </c>
      <c r="C98" s="340" t="str">
        <f>IF(ISBLANK(Regressions!C108), " ", Regressions!C108)</f>
        <v>Pre-primary</v>
      </c>
      <c r="D98" s="336">
        <f>IF(ISBLANK(Regressions!D108), " ", Regressions!D108)</f>
        <v>476752</v>
      </c>
      <c r="E98" s="216" t="e">
        <f>IF(ISNUMBER(Regressions!E108),ROUND(Regressions!E108, 1), NA())</f>
        <v>#N/A</v>
      </c>
      <c r="F98" s="337" t="e">
        <f>IF(ISNUMBER(Regressions!F108),ROUND(Regressions!F108, 1), NA())</f>
        <v>#N/A</v>
      </c>
      <c r="G98" s="238" t="e">
        <f>IF(ISNUMBER(Regressions!G108),ROUND(Regressions!G108, 1), NA())</f>
        <v>#N/A</v>
      </c>
      <c r="H98" s="338" t="e">
        <f>IF(ISNUMBER(Regressions!H108),ROUND(Regressions!H108, 1), NA())</f>
        <v>#N/A</v>
      </c>
      <c r="I98" s="239" t="e">
        <f>IF(ISNUMBER(Regressions!I108),ROUND(Regressions!I108, 1), NA())</f>
        <v>#N/A</v>
      </c>
      <c r="J98" s="339" t="e">
        <f>IF(ISNUMBER(Regressions!K108),ROUND(Regressions!K108, 1), NA())</f>
        <v>#N/A</v>
      </c>
      <c r="K98" s="337" t="e">
        <f>IF(ISNUMBER(Regressions!L108),ROUND(Regressions!L108, 1), NA())</f>
        <v>#N/A</v>
      </c>
      <c r="L98" s="240" t="e">
        <f>IF(ISNUMBER(Regressions!M108),ROUND(Regressions!M108, 1), NA())</f>
        <v>#N/A</v>
      </c>
      <c r="M98" s="338" t="e">
        <f>IF(ISNUMBER(Regressions!N108),ROUND(Regressions!N108, 1), NA())</f>
        <v>#N/A</v>
      </c>
      <c r="N98" s="239" t="e">
        <f>IF(ISNUMBER(Regressions!O108),ROUND(Regressions!O108, 1), NA())</f>
        <v>#N/A</v>
      </c>
      <c r="O98" s="339" t="e">
        <f>IF(ISNUMBER(Regressions!Q108),ROUND(Regressions!Q108, 1), NA())</f>
        <v>#N/A</v>
      </c>
      <c r="P98" s="337" t="e">
        <f>IF(ISNUMBER(Regressions!R108),ROUND(Regressions!R108, 1), NA())</f>
        <v>#N/A</v>
      </c>
      <c r="Q98" s="217" t="e">
        <f>IF(ISNUMBER(Regressions!S108),ROUND(Regressions!S108, 1), NA())</f>
        <v>#N/A</v>
      </c>
      <c r="R98" s="338" t="e">
        <f>IF(ISNUMBER(Regressions!T108),ROUND(Regressions!T108, 1), NA())</f>
        <v>#N/A</v>
      </c>
      <c r="S98" s="239" t="e">
        <f>IF(ISNUMBER(Regressions!U108),ROUND(Regressions!U108, 1), NA())</f>
        <v>#N/A</v>
      </c>
    </row>
    <row xmlns:x14ac="http://schemas.microsoft.com/office/spreadsheetml/2009/9/ac" r="99" x14ac:dyDescent="0.2">
      <c r="A99" s="334" t="str">
        <f>IF(ISBLANK(Regressions!A109), " ", Regressions!A109)</f>
        <v>Lao People's Democratic Republic</v>
      </c>
      <c r="B99" s="335">
        <f>IF(ISBLANK(Regressions!B109), " ", Regressions!B109)</f>
        <v>2002</v>
      </c>
      <c r="C99" s="340" t="str">
        <f>IF(ISBLANK(Regressions!C109), " ", Regressions!C109)</f>
        <v>Pre-primary</v>
      </c>
      <c r="D99" s="336">
        <f>IF(ISBLANK(Regressions!D109), " ", Regressions!D109)</f>
        <v>473349</v>
      </c>
      <c r="E99" s="216" t="e">
        <f>IF(ISNUMBER(Regressions!E109),ROUND(Regressions!E109, 1), NA())</f>
        <v>#N/A</v>
      </c>
      <c r="F99" s="337" t="e">
        <f>IF(ISNUMBER(Regressions!F109),ROUND(Regressions!F109, 1), NA())</f>
        <v>#N/A</v>
      </c>
      <c r="G99" s="238" t="e">
        <f>IF(ISNUMBER(Regressions!G109),ROUND(Regressions!G109, 1), NA())</f>
        <v>#N/A</v>
      </c>
      <c r="H99" s="338" t="e">
        <f>IF(ISNUMBER(Regressions!H109),ROUND(Regressions!H109, 1), NA())</f>
        <v>#N/A</v>
      </c>
      <c r="I99" s="239" t="e">
        <f>IF(ISNUMBER(Regressions!I109),ROUND(Regressions!I109, 1), NA())</f>
        <v>#N/A</v>
      </c>
      <c r="J99" s="339" t="e">
        <f>IF(ISNUMBER(Regressions!K109),ROUND(Regressions!K109, 1), NA())</f>
        <v>#N/A</v>
      </c>
      <c r="K99" s="337" t="e">
        <f>IF(ISNUMBER(Regressions!L109),ROUND(Regressions!L109, 1), NA())</f>
        <v>#N/A</v>
      </c>
      <c r="L99" s="240" t="e">
        <f>IF(ISNUMBER(Regressions!M109),ROUND(Regressions!M109, 1), NA())</f>
        <v>#N/A</v>
      </c>
      <c r="M99" s="338" t="e">
        <f>IF(ISNUMBER(Regressions!N109),ROUND(Regressions!N109, 1), NA())</f>
        <v>#N/A</v>
      </c>
      <c r="N99" s="239" t="e">
        <f>IF(ISNUMBER(Regressions!O109),ROUND(Regressions!O109, 1), NA())</f>
        <v>#N/A</v>
      </c>
      <c r="O99" s="339" t="e">
        <f>IF(ISNUMBER(Regressions!Q109),ROUND(Regressions!Q109, 1), NA())</f>
        <v>#N/A</v>
      </c>
      <c r="P99" s="337" t="e">
        <f>IF(ISNUMBER(Regressions!R109),ROUND(Regressions!R109, 1), NA())</f>
        <v>#N/A</v>
      </c>
      <c r="Q99" s="217" t="e">
        <f>IF(ISNUMBER(Regressions!S109),ROUND(Regressions!S109, 1), NA())</f>
        <v>#N/A</v>
      </c>
      <c r="R99" s="338" t="e">
        <f>IF(ISNUMBER(Regressions!T109),ROUND(Regressions!T109, 1), NA())</f>
        <v>#N/A</v>
      </c>
      <c r="S99" s="239" t="e">
        <f>IF(ISNUMBER(Regressions!U109),ROUND(Regressions!U109, 1), NA())</f>
        <v>#N/A</v>
      </c>
    </row>
    <row xmlns:x14ac="http://schemas.microsoft.com/office/spreadsheetml/2009/9/ac" r="100" x14ac:dyDescent="0.2">
      <c r="A100" s="334" t="str">
        <f>IF(ISBLANK(Regressions!A110), " ", Regressions!A110)</f>
        <v>Lao People's Democratic Republic</v>
      </c>
      <c r="B100" s="335">
        <f>IF(ISBLANK(Regressions!B110), " ", Regressions!B110)</f>
        <v>2003</v>
      </c>
      <c r="C100" s="340" t="str">
        <f>IF(ISBLANK(Regressions!C110), " ", Regressions!C110)</f>
        <v>Pre-primary</v>
      </c>
      <c r="D100" s="336">
        <f>IF(ISBLANK(Regressions!D110), " ", Regressions!D110)</f>
        <v>472393</v>
      </c>
      <c r="E100" s="216" t="e">
        <f>IF(ISNUMBER(Regressions!E110),ROUND(Regressions!E110, 1), NA())</f>
        <v>#N/A</v>
      </c>
      <c r="F100" s="337" t="e">
        <f>IF(ISNUMBER(Regressions!F110),ROUND(Regressions!F110, 1), NA())</f>
        <v>#N/A</v>
      </c>
      <c r="G100" s="238" t="e">
        <f>IF(ISNUMBER(Regressions!G110),ROUND(Regressions!G110, 1), NA())</f>
        <v>#N/A</v>
      </c>
      <c r="H100" s="338" t="e">
        <f>IF(ISNUMBER(Regressions!H110),ROUND(Regressions!H110, 1), NA())</f>
        <v>#N/A</v>
      </c>
      <c r="I100" s="239" t="e">
        <f>IF(ISNUMBER(Regressions!I110),ROUND(Regressions!I110, 1), NA())</f>
        <v>#N/A</v>
      </c>
      <c r="J100" s="339" t="e">
        <f>IF(ISNUMBER(Regressions!K110),ROUND(Regressions!K110, 1), NA())</f>
        <v>#N/A</v>
      </c>
      <c r="K100" s="337" t="e">
        <f>IF(ISNUMBER(Regressions!L110),ROUND(Regressions!L110, 1), NA())</f>
        <v>#N/A</v>
      </c>
      <c r="L100" s="240" t="e">
        <f>IF(ISNUMBER(Regressions!M110),ROUND(Regressions!M110, 1), NA())</f>
        <v>#N/A</v>
      </c>
      <c r="M100" s="338" t="e">
        <f>IF(ISNUMBER(Regressions!N110),ROUND(Regressions!N110, 1), NA())</f>
        <v>#N/A</v>
      </c>
      <c r="N100" s="239" t="e">
        <f>IF(ISNUMBER(Regressions!O110),ROUND(Regressions!O110, 1), NA())</f>
        <v>#N/A</v>
      </c>
      <c r="O100" s="339" t="e">
        <f>IF(ISNUMBER(Regressions!Q110),ROUND(Regressions!Q110, 1), NA())</f>
        <v>#N/A</v>
      </c>
      <c r="P100" s="337" t="e">
        <f>IF(ISNUMBER(Regressions!R110),ROUND(Regressions!R110, 1), NA())</f>
        <v>#N/A</v>
      </c>
      <c r="Q100" s="217" t="e">
        <f>IF(ISNUMBER(Regressions!S110),ROUND(Regressions!S110, 1), NA())</f>
        <v>#N/A</v>
      </c>
      <c r="R100" s="338" t="e">
        <f>IF(ISNUMBER(Regressions!T110),ROUND(Regressions!T110, 1), NA())</f>
        <v>#N/A</v>
      </c>
      <c r="S100" s="239" t="e">
        <f>IF(ISNUMBER(Regressions!U110),ROUND(Regressions!U110, 1), NA())</f>
        <v>#N/A</v>
      </c>
    </row>
    <row xmlns:x14ac="http://schemas.microsoft.com/office/spreadsheetml/2009/9/ac" r="101" x14ac:dyDescent="0.2">
      <c r="A101" s="334" t="str">
        <f>IF(ISBLANK(Regressions!A111), " ", Regressions!A111)</f>
        <v>Lao People's Democratic Republic</v>
      </c>
      <c r="B101" s="335">
        <f>IF(ISBLANK(Regressions!B111), " ", Regressions!B111)</f>
        <v>2004</v>
      </c>
      <c r="C101" s="340" t="str">
        <f>IF(ISBLANK(Regressions!C111), " ", Regressions!C111)</f>
        <v>Pre-primary</v>
      </c>
      <c r="D101" s="336">
        <f>IF(ISBLANK(Regressions!D111), " ", Regressions!D111)</f>
        <v>472345</v>
      </c>
      <c r="E101" s="216" t="e">
        <f>IF(ISNUMBER(Regressions!E111),ROUND(Regressions!E111, 1), NA())</f>
        <v>#N/A</v>
      </c>
      <c r="F101" s="337" t="e">
        <f>IF(ISNUMBER(Regressions!F111),ROUND(Regressions!F111, 1), NA())</f>
        <v>#N/A</v>
      </c>
      <c r="G101" s="238" t="e">
        <f>IF(ISNUMBER(Regressions!G111),ROUND(Regressions!G111, 1), NA())</f>
        <v>#N/A</v>
      </c>
      <c r="H101" s="338" t="e">
        <f>IF(ISNUMBER(Regressions!H111),ROUND(Regressions!H111, 1), NA())</f>
        <v>#N/A</v>
      </c>
      <c r="I101" s="239" t="e">
        <f>IF(ISNUMBER(Regressions!I111),ROUND(Regressions!I111, 1), NA())</f>
        <v>#N/A</v>
      </c>
      <c r="J101" s="339" t="e">
        <f>IF(ISNUMBER(Regressions!K111),ROUND(Regressions!K111, 1), NA())</f>
        <v>#N/A</v>
      </c>
      <c r="K101" s="337" t="e">
        <f>IF(ISNUMBER(Regressions!L111),ROUND(Regressions!L111, 1), NA())</f>
        <v>#N/A</v>
      </c>
      <c r="L101" s="240" t="e">
        <f>IF(ISNUMBER(Regressions!M111),ROUND(Regressions!M111, 1), NA())</f>
        <v>#N/A</v>
      </c>
      <c r="M101" s="338" t="e">
        <f>IF(ISNUMBER(Regressions!N111),ROUND(Regressions!N111, 1), NA())</f>
        <v>#N/A</v>
      </c>
      <c r="N101" s="239" t="e">
        <f>IF(ISNUMBER(Regressions!O111),ROUND(Regressions!O111, 1), NA())</f>
        <v>#N/A</v>
      </c>
      <c r="O101" s="339" t="e">
        <f>IF(ISNUMBER(Regressions!Q111),ROUND(Regressions!Q111, 1), NA())</f>
        <v>#N/A</v>
      </c>
      <c r="P101" s="337" t="e">
        <f>IF(ISNUMBER(Regressions!R111),ROUND(Regressions!R111, 1), NA())</f>
        <v>#N/A</v>
      </c>
      <c r="Q101" s="217" t="e">
        <f>IF(ISNUMBER(Regressions!S111),ROUND(Regressions!S111, 1), NA())</f>
        <v>#N/A</v>
      </c>
      <c r="R101" s="338" t="e">
        <f>IF(ISNUMBER(Regressions!T111),ROUND(Regressions!T111, 1), NA())</f>
        <v>#N/A</v>
      </c>
      <c r="S101" s="239" t="e">
        <f>IF(ISNUMBER(Regressions!U111),ROUND(Regressions!U111, 1), NA())</f>
        <v>#N/A</v>
      </c>
    </row>
    <row xmlns:x14ac="http://schemas.microsoft.com/office/spreadsheetml/2009/9/ac" r="102" x14ac:dyDescent="0.2">
      <c r="A102" s="334" t="str">
        <f>IF(ISBLANK(Regressions!A112), " ", Regressions!A112)</f>
        <v>Lao People's Democratic Republic</v>
      </c>
      <c r="B102" s="335">
        <f>IF(ISBLANK(Regressions!B112), " ", Regressions!B112)</f>
        <v>2005</v>
      </c>
      <c r="C102" s="340" t="str">
        <f>IF(ISBLANK(Regressions!C112), " ", Regressions!C112)</f>
        <v>Pre-primary</v>
      </c>
      <c r="D102" s="336">
        <f>IF(ISBLANK(Regressions!D112), " ", Regressions!D112)</f>
        <v>470803</v>
      </c>
      <c r="E102" s="216" t="e">
        <f>IF(ISNUMBER(Regressions!E112),ROUND(Regressions!E112, 1), NA())</f>
        <v>#N/A</v>
      </c>
      <c r="F102" s="337" t="e">
        <f>IF(ISNUMBER(Regressions!F112),ROUND(Regressions!F112, 1), NA())</f>
        <v>#N/A</v>
      </c>
      <c r="G102" s="238" t="e">
        <f>IF(ISNUMBER(Regressions!G112),ROUND(Regressions!G112, 1), NA())</f>
        <v>#N/A</v>
      </c>
      <c r="H102" s="338" t="e">
        <f>IF(ISNUMBER(Regressions!H112),ROUND(Regressions!H112, 1), NA())</f>
        <v>#N/A</v>
      </c>
      <c r="I102" s="239" t="e">
        <f>IF(ISNUMBER(Regressions!I112),ROUND(Regressions!I112, 1), NA())</f>
        <v>#N/A</v>
      </c>
      <c r="J102" s="339" t="e">
        <f>IF(ISNUMBER(Regressions!K112),ROUND(Regressions!K112, 1), NA())</f>
        <v>#N/A</v>
      </c>
      <c r="K102" s="337" t="e">
        <f>IF(ISNUMBER(Regressions!L112),ROUND(Regressions!L112, 1), NA())</f>
        <v>#N/A</v>
      </c>
      <c r="L102" s="240" t="e">
        <f>IF(ISNUMBER(Regressions!M112),ROUND(Regressions!M112, 1), NA())</f>
        <v>#N/A</v>
      </c>
      <c r="M102" s="338" t="e">
        <f>IF(ISNUMBER(Regressions!N112),ROUND(Regressions!N112, 1), NA())</f>
        <v>#N/A</v>
      </c>
      <c r="N102" s="239" t="e">
        <f>IF(ISNUMBER(Regressions!O112),ROUND(Regressions!O112, 1), NA())</f>
        <v>#N/A</v>
      </c>
      <c r="O102" s="339" t="e">
        <f>IF(ISNUMBER(Regressions!Q112),ROUND(Regressions!Q112, 1), NA())</f>
        <v>#N/A</v>
      </c>
      <c r="P102" s="337" t="e">
        <f>IF(ISNUMBER(Regressions!R112),ROUND(Regressions!R112, 1), NA())</f>
        <v>#N/A</v>
      </c>
      <c r="Q102" s="217" t="e">
        <f>IF(ISNUMBER(Regressions!S112),ROUND(Regressions!S112, 1), NA())</f>
        <v>#N/A</v>
      </c>
      <c r="R102" s="338" t="e">
        <f>IF(ISNUMBER(Regressions!T112),ROUND(Regressions!T112, 1), NA())</f>
        <v>#N/A</v>
      </c>
      <c r="S102" s="239" t="e">
        <f>IF(ISNUMBER(Regressions!U112),ROUND(Regressions!U112, 1), NA())</f>
        <v>#N/A</v>
      </c>
    </row>
    <row xmlns:x14ac="http://schemas.microsoft.com/office/spreadsheetml/2009/9/ac" r="103" x14ac:dyDescent="0.2">
      <c r="A103" s="334" t="str">
        <f>IF(ISBLANK(Regressions!A113), " ", Regressions!A113)</f>
        <v>Lao People's Democratic Republic</v>
      </c>
      <c r="B103" s="335">
        <f>IF(ISBLANK(Regressions!B113), " ", Regressions!B113)</f>
        <v>2006</v>
      </c>
      <c r="C103" s="340" t="str">
        <f>IF(ISBLANK(Regressions!C113), " ", Regressions!C113)</f>
        <v>Pre-primary</v>
      </c>
      <c r="D103" s="336">
        <f>IF(ISBLANK(Regressions!D113), " ", Regressions!D113)</f>
        <v>466209</v>
      </c>
      <c r="E103" s="216" t="e">
        <f>IF(ISNUMBER(Regressions!E113),ROUND(Regressions!E113, 1), NA())</f>
        <v>#N/A</v>
      </c>
      <c r="F103" s="337" t="e">
        <f>IF(ISNUMBER(Regressions!F113),ROUND(Regressions!F113, 1), NA())</f>
        <v>#N/A</v>
      </c>
      <c r="G103" s="238" t="e">
        <f>IF(ISNUMBER(Regressions!G113),ROUND(Regressions!G113, 1), NA())</f>
        <v>#N/A</v>
      </c>
      <c r="H103" s="338" t="e">
        <f>IF(ISNUMBER(Regressions!H113),ROUND(Regressions!H113, 1), NA())</f>
        <v>#N/A</v>
      </c>
      <c r="I103" s="239" t="e">
        <f>IF(ISNUMBER(Regressions!I113),ROUND(Regressions!I113, 1), NA())</f>
        <v>#N/A</v>
      </c>
      <c r="J103" s="339" t="e">
        <f>IF(ISNUMBER(Regressions!K113),ROUND(Regressions!K113, 1), NA())</f>
        <v>#N/A</v>
      </c>
      <c r="K103" s="337" t="e">
        <f>IF(ISNUMBER(Regressions!L113),ROUND(Regressions!L113, 1), NA())</f>
        <v>#N/A</v>
      </c>
      <c r="L103" s="240" t="e">
        <f>IF(ISNUMBER(Regressions!M113),ROUND(Regressions!M113, 1), NA())</f>
        <v>#N/A</v>
      </c>
      <c r="M103" s="338" t="e">
        <f>IF(ISNUMBER(Regressions!N113),ROUND(Regressions!N113, 1), NA())</f>
        <v>#N/A</v>
      </c>
      <c r="N103" s="239" t="e">
        <f>IF(ISNUMBER(Regressions!O113),ROUND(Regressions!O113, 1), NA())</f>
        <v>#N/A</v>
      </c>
      <c r="O103" s="339" t="e">
        <f>IF(ISNUMBER(Regressions!Q113),ROUND(Regressions!Q113, 1), NA())</f>
        <v>#N/A</v>
      </c>
      <c r="P103" s="337" t="e">
        <f>IF(ISNUMBER(Regressions!R113),ROUND(Regressions!R113, 1), NA())</f>
        <v>#N/A</v>
      </c>
      <c r="Q103" s="217" t="e">
        <f>IF(ISNUMBER(Regressions!S113),ROUND(Regressions!S113, 1), NA())</f>
        <v>#N/A</v>
      </c>
      <c r="R103" s="338" t="e">
        <f>IF(ISNUMBER(Regressions!T113),ROUND(Regressions!T113, 1), NA())</f>
        <v>#N/A</v>
      </c>
      <c r="S103" s="239" t="e">
        <f>IF(ISNUMBER(Regressions!U113),ROUND(Regressions!U113, 1), NA())</f>
        <v>#N/A</v>
      </c>
    </row>
    <row xmlns:x14ac="http://schemas.microsoft.com/office/spreadsheetml/2009/9/ac" r="104" x14ac:dyDescent="0.2">
      <c r="A104" s="334" t="str">
        <f>IF(ISBLANK(Regressions!A114), " ", Regressions!A114)</f>
        <v>Lao People's Democratic Republic</v>
      </c>
      <c r="B104" s="335">
        <f>IF(ISBLANK(Regressions!B114), " ", Regressions!B114)</f>
        <v>2007</v>
      </c>
      <c r="C104" s="340" t="str">
        <f>IF(ISBLANK(Regressions!C114), " ", Regressions!C114)</f>
        <v>Pre-primary</v>
      </c>
      <c r="D104" s="336">
        <f>IF(ISBLANK(Regressions!D114), " ", Regressions!D114)</f>
        <v>458386</v>
      </c>
      <c r="E104" s="216" t="e">
        <f>IF(ISNUMBER(Regressions!E114),ROUND(Regressions!E114, 1), NA())</f>
        <v>#N/A</v>
      </c>
      <c r="F104" s="337" t="e">
        <f>IF(ISNUMBER(Regressions!F114),ROUND(Regressions!F114, 1), NA())</f>
        <v>#N/A</v>
      </c>
      <c r="G104" s="238" t="e">
        <f>IF(ISNUMBER(Regressions!G114),ROUND(Regressions!G114, 1), NA())</f>
        <v>#N/A</v>
      </c>
      <c r="H104" s="338" t="e">
        <f>IF(ISNUMBER(Regressions!H114),ROUND(Regressions!H114, 1), NA())</f>
        <v>#N/A</v>
      </c>
      <c r="I104" s="239" t="e">
        <f>IF(ISNUMBER(Regressions!I114),ROUND(Regressions!I114, 1), NA())</f>
        <v>#N/A</v>
      </c>
      <c r="J104" s="339" t="e">
        <f>IF(ISNUMBER(Regressions!K114),ROUND(Regressions!K114, 1), NA())</f>
        <v>#N/A</v>
      </c>
      <c r="K104" s="337" t="e">
        <f>IF(ISNUMBER(Regressions!L114),ROUND(Regressions!L114, 1), NA())</f>
        <v>#N/A</v>
      </c>
      <c r="L104" s="240" t="e">
        <f>IF(ISNUMBER(Regressions!M114),ROUND(Regressions!M114, 1), NA())</f>
        <v>#N/A</v>
      </c>
      <c r="M104" s="338" t="e">
        <f>IF(ISNUMBER(Regressions!N114),ROUND(Regressions!N114, 1), NA())</f>
        <v>#N/A</v>
      </c>
      <c r="N104" s="239" t="e">
        <f>IF(ISNUMBER(Regressions!O114),ROUND(Regressions!O114, 1), NA())</f>
        <v>#N/A</v>
      </c>
      <c r="O104" s="339" t="e">
        <f>IF(ISNUMBER(Regressions!Q114),ROUND(Regressions!Q114, 1), NA())</f>
        <v>#N/A</v>
      </c>
      <c r="P104" s="337" t="e">
        <f>IF(ISNUMBER(Regressions!R114),ROUND(Regressions!R114, 1), NA())</f>
        <v>#N/A</v>
      </c>
      <c r="Q104" s="217" t="e">
        <f>IF(ISNUMBER(Regressions!S114),ROUND(Regressions!S114, 1), NA())</f>
        <v>#N/A</v>
      </c>
      <c r="R104" s="338" t="e">
        <f>IF(ISNUMBER(Regressions!T114),ROUND(Regressions!T114, 1), NA())</f>
        <v>#N/A</v>
      </c>
      <c r="S104" s="239" t="e">
        <f>IF(ISNUMBER(Regressions!U114),ROUND(Regressions!U114, 1), NA())</f>
        <v>#N/A</v>
      </c>
    </row>
    <row xmlns:x14ac="http://schemas.microsoft.com/office/spreadsheetml/2009/9/ac" r="105" x14ac:dyDescent="0.2">
      <c r="A105" s="334" t="str">
        <f>IF(ISBLANK(Regressions!A115), " ", Regressions!A115)</f>
        <v>Lao People's Democratic Republic</v>
      </c>
      <c r="B105" s="335">
        <f>IF(ISBLANK(Regressions!B115), " ", Regressions!B115)</f>
        <v>2008</v>
      </c>
      <c r="C105" s="340" t="str">
        <f>IF(ISBLANK(Regressions!C115), " ", Regressions!C115)</f>
        <v>Pre-primary</v>
      </c>
      <c r="D105" s="336">
        <f>IF(ISBLANK(Regressions!D115), " ", Regressions!D115)</f>
        <v>451233</v>
      </c>
      <c r="E105" s="216" t="e">
        <f>IF(ISNUMBER(Regressions!E115),ROUND(Regressions!E115, 1), NA())</f>
        <v>#N/A</v>
      </c>
      <c r="F105" s="337" t="e">
        <f>IF(ISNUMBER(Regressions!F115),ROUND(Regressions!F115, 1), NA())</f>
        <v>#N/A</v>
      </c>
      <c r="G105" s="238" t="e">
        <f>IF(ISNUMBER(Regressions!G115),ROUND(Regressions!G115, 1), NA())</f>
        <v>#N/A</v>
      </c>
      <c r="H105" s="338" t="e">
        <f>IF(ISNUMBER(Regressions!H115),ROUND(Regressions!H115, 1), NA())</f>
        <v>#N/A</v>
      </c>
      <c r="I105" s="239" t="e">
        <f>IF(ISNUMBER(Regressions!I115),ROUND(Regressions!I115, 1), NA())</f>
        <v>#N/A</v>
      </c>
      <c r="J105" s="339" t="e">
        <f>IF(ISNUMBER(Regressions!K115),ROUND(Regressions!K115, 1), NA())</f>
        <v>#N/A</v>
      </c>
      <c r="K105" s="337" t="e">
        <f>IF(ISNUMBER(Regressions!L115),ROUND(Regressions!L115, 1), NA())</f>
        <v>#N/A</v>
      </c>
      <c r="L105" s="240" t="e">
        <f>IF(ISNUMBER(Regressions!M115),ROUND(Regressions!M115, 1), NA())</f>
        <v>#N/A</v>
      </c>
      <c r="M105" s="338" t="e">
        <f>IF(ISNUMBER(Regressions!N115),ROUND(Regressions!N115, 1), NA())</f>
        <v>#N/A</v>
      </c>
      <c r="N105" s="239" t="e">
        <f>IF(ISNUMBER(Regressions!O115),ROUND(Regressions!O115, 1), NA())</f>
        <v>#N/A</v>
      </c>
      <c r="O105" s="339" t="e">
        <f>IF(ISNUMBER(Regressions!Q115),ROUND(Regressions!Q115, 1), NA())</f>
        <v>#N/A</v>
      </c>
      <c r="P105" s="337" t="e">
        <f>IF(ISNUMBER(Regressions!R115),ROUND(Regressions!R115, 1), NA())</f>
        <v>#N/A</v>
      </c>
      <c r="Q105" s="217" t="e">
        <f>IF(ISNUMBER(Regressions!S115),ROUND(Regressions!S115, 1), NA())</f>
        <v>#N/A</v>
      </c>
      <c r="R105" s="338" t="e">
        <f>IF(ISNUMBER(Regressions!T115),ROUND(Regressions!T115, 1), NA())</f>
        <v>#N/A</v>
      </c>
      <c r="S105" s="239" t="e">
        <f>IF(ISNUMBER(Regressions!U115),ROUND(Regressions!U115, 1), NA())</f>
        <v>#N/A</v>
      </c>
    </row>
    <row xmlns:x14ac="http://schemas.microsoft.com/office/spreadsheetml/2009/9/ac" r="106" x14ac:dyDescent="0.2">
      <c r="A106" s="334" t="str">
        <f>IF(ISBLANK(Regressions!A116), " ", Regressions!A116)</f>
        <v>Lao People's Democratic Republic</v>
      </c>
      <c r="B106" s="335">
        <f>IF(ISBLANK(Regressions!B116), " ", Regressions!B116)</f>
        <v>2009</v>
      </c>
      <c r="C106" s="340" t="str">
        <f>IF(ISBLANK(Regressions!C116), " ", Regressions!C116)</f>
        <v>Pre-primary</v>
      </c>
      <c r="D106" s="336">
        <f>IF(ISBLANK(Regressions!D116), " ", Regressions!D116)</f>
        <v>451008</v>
      </c>
      <c r="E106" s="216" t="e">
        <f>IF(ISNUMBER(Regressions!E116),ROUND(Regressions!E116, 1), NA())</f>
        <v>#N/A</v>
      </c>
      <c r="F106" s="337" t="e">
        <f>IF(ISNUMBER(Regressions!F116),ROUND(Regressions!F116, 1), NA())</f>
        <v>#N/A</v>
      </c>
      <c r="G106" s="238" t="e">
        <f>IF(ISNUMBER(Regressions!G116),ROUND(Regressions!G116, 1), NA())</f>
        <v>#N/A</v>
      </c>
      <c r="H106" s="338" t="e">
        <f>IF(ISNUMBER(Regressions!H116),ROUND(Regressions!H116, 1), NA())</f>
        <v>#N/A</v>
      </c>
      <c r="I106" s="239" t="e">
        <f>IF(ISNUMBER(Regressions!I116),ROUND(Regressions!I116, 1), NA())</f>
        <v>#N/A</v>
      </c>
      <c r="J106" s="339" t="e">
        <f>IF(ISNUMBER(Regressions!K116),ROUND(Regressions!K116, 1), NA())</f>
        <v>#N/A</v>
      </c>
      <c r="K106" s="337" t="e">
        <f>IF(ISNUMBER(Regressions!L116),ROUND(Regressions!L116, 1), NA())</f>
        <v>#N/A</v>
      </c>
      <c r="L106" s="240" t="e">
        <f>IF(ISNUMBER(Regressions!M116),ROUND(Regressions!M116, 1), NA())</f>
        <v>#N/A</v>
      </c>
      <c r="M106" s="338" t="e">
        <f>IF(ISNUMBER(Regressions!N116),ROUND(Regressions!N116, 1), NA())</f>
        <v>#N/A</v>
      </c>
      <c r="N106" s="239" t="e">
        <f>IF(ISNUMBER(Regressions!O116),ROUND(Regressions!O116, 1), NA())</f>
        <v>#N/A</v>
      </c>
      <c r="O106" s="339" t="e">
        <f>IF(ISNUMBER(Regressions!Q116),ROUND(Regressions!Q116, 1), NA())</f>
        <v>#N/A</v>
      </c>
      <c r="P106" s="337" t="e">
        <f>IF(ISNUMBER(Regressions!R116),ROUND(Regressions!R116, 1), NA())</f>
        <v>#N/A</v>
      </c>
      <c r="Q106" s="217" t="e">
        <f>IF(ISNUMBER(Regressions!S116),ROUND(Regressions!S116, 1), NA())</f>
        <v>#N/A</v>
      </c>
      <c r="R106" s="338" t="e">
        <f>IF(ISNUMBER(Regressions!T116),ROUND(Regressions!T116, 1), NA())</f>
        <v>#N/A</v>
      </c>
      <c r="S106" s="239" t="e">
        <f>IF(ISNUMBER(Regressions!U116),ROUND(Regressions!U116, 1), NA())</f>
        <v>#N/A</v>
      </c>
    </row>
    <row xmlns:x14ac="http://schemas.microsoft.com/office/spreadsheetml/2009/9/ac" r="107" x14ac:dyDescent="0.2">
      <c r="A107" s="334" t="str">
        <f>IF(ISBLANK(Regressions!A117), " ", Regressions!A117)</f>
        <v>Lao People's Democratic Republic</v>
      </c>
      <c r="B107" s="335">
        <f>IF(ISBLANK(Regressions!B117), " ", Regressions!B117)</f>
        <v>2010</v>
      </c>
      <c r="C107" s="340" t="str">
        <f>IF(ISBLANK(Regressions!C117), " ", Regressions!C117)</f>
        <v>Pre-primary</v>
      </c>
      <c r="D107" s="336">
        <f>IF(ISBLANK(Regressions!D117), " ", Regressions!D117)</f>
        <v>454218</v>
      </c>
      <c r="E107" s="216" t="e">
        <f>IF(ISNUMBER(Regressions!E117),ROUND(Regressions!E117, 1), NA())</f>
        <v>#N/A</v>
      </c>
      <c r="F107" s="337" t="e">
        <f>IF(ISNUMBER(Regressions!F117),ROUND(Regressions!F117, 1), NA())</f>
        <v>#N/A</v>
      </c>
      <c r="G107" s="238" t="e">
        <f>IF(ISNUMBER(Regressions!G117),ROUND(Regressions!G117, 1), NA())</f>
        <v>#N/A</v>
      </c>
      <c r="H107" s="338" t="e">
        <f>IF(ISNUMBER(Regressions!H117),ROUND(Regressions!H117, 1), NA())</f>
        <v>#N/A</v>
      </c>
      <c r="I107" s="239" t="e">
        <f>IF(ISNUMBER(Regressions!I117),ROUND(Regressions!I117, 1), NA())</f>
        <v>#N/A</v>
      </c>
      <c r="J107" s="339" t="e">
        <f>IF(ISNUMBER(Regressions!K117),ROUND(Regressions!K117, 1), NA())</f>
        <v>#N/A</v>
      </c>
      <c r="K107" s="337" t="e">
        <f>IF(ISNUMBER(Regressions!L117),ROUND(Regressions!L117, 1), NA())</f>
        <v>#N/A</v>
      </c>
      <c r="L107" s="240" t="e">
        <f>IF(ISNUMBER(Regressions!M117),ROUND(Regressions!M117, 1), NA())</f>
        <v>#N/A</v>
      </c>
      <c r="M107" s="338" t="e">
        <f>IF(ISNUMBER(Regressions!N117),ROUND(Regressions!N117, 1), NA())</f>
        <v>#N/A</v>
      </c>
      <c r="N107" s="239" t="e">
        <f>IF(ISNUMBER(Regressions!O117),ROUND(Regressions!O117, 1), NA())</f>
        <v>#N/A</v>
      </c>
      <c r="O107" s="339" t="e">
        <f>IF(ISNUMBER(Regressions!Q117),ROUND(Regressions!Q117, 1), NA())</f>
        <v>#N/A</v>
      </c>
      <c r="P107" s="337" t="e">
        <f>IF(ISNUMBER(Regressions!R117),ROUND(Regressions!R117, 1), NA())</f>
        <v>#N/A</v>
      </c>
      <c r="Q107" s="217" t="e">
        <f>IF(ISNUMBER(Regressions!S117),ROUND(Regressions!S117, 1), NA())</f>
        <v>#N/A</v>
      </c>
      <c r="R107" s="338" t="e">
        <f>IF(ISNUMBER(Regressions!T117),ROUND(Regressions!T117, 1), NA())</f>
        <v>#N/A</v>
      </c>
      <c r="S107" s="239" t="e">
        <f>IF(ISNUMBER(Regressions!U117),ROUND(Regressions!U117, 1), NA())</f>
        <v>#N/A</v>
      </c>
    </row>
    <row xmlns:x14ac="http://schemas.microsoft.com/office/spreadsheetml/2009/9/ac" r="108" x14ac:dyDescent="0.2">
      <c r="A108" s="334" t="str">
        <f>IF(ISBLANK(Regressions!A118), " ", Regressions!A118)</f>
        <v>Lao People's Democratic Republic</v>
      </c>
      <c r="B108" s="335">
        <f>IF(ISBLANK(Regressions!B118), " ", Regressions!B118)</f>
        <v>2011</v>
      </c>
      <c r="C108" s="340" t="str">
        <f>IF(ISBLANK(Regressions!C118), " ", Regressions!C118)</f>
        <v>Pre-primary</v>
      </c>
      <c r="D108" s="336">
        <f>IF(ISBLANK(Regressions!D118), " ", Regressions!D118)</f>
        <v>458217</v>
      </c>
      <c r="E108" s="216" t="e">
        <f>IF(ISNUMBER(Regressions!E118),ROUND(Regressions!E118, 1), NA())</f>
        <v>#N/A</v>
      </c>
      <c r="F108" s="337" t="e">
        <f>IF(ISNUMBER(Regressions!F118),ROUND(Regressions!F118, 1), NA())</f>
        <v>#N/A</v>
      </c>
      <c r="G108" s="238" t="e">
        <f>IF(ISNUMBER(Regressions!G118),ROUND(Regressions!G118, 1), NA())</f>
        <v>#N/A</v>
      </c>
      <c r="H108" s="338" t="e">
        <f>IF(ISNUMBER(Regressions!H118),ROUND(Regressions!H118, 1), NA())</f>
        <v>#N/A</v>
      </c>
      <c r="I108" s="239" t="e">
        <f>IF(ISNUMBER(Regressions!I118),ROUND(Regressions!I118, 1), NA())</f>
        <v>#N/A</v>
      </c>
      <c r="J108" s="339" t="e">
        <f>IF(ISNUMBER(Regressions!K118),ROUND(Regressions!K118, 1), NA())</f>
        <v>#N/A</v>
      </c>
      <c r="K108" s="337" t="e">
        <f>IF(ISNUMBER(Regressions!L118),ROUND(Regressions!L118, 1), NA())</f>
        <v>#N/A</v>
      </c>
      <c r="L108" s="240" t="e">
        <f>IF(ISNUMBER(Regressions!M118),ROUND(Regressions!M118, 1), NA())</f>
        <v>#N/A</v>
      </c>
      <c r="M108" s="338" t="e">
        <f>IF(ISNUMBER(Regressions!N118),ROUND(Regressions!N118, 1), NA())</f>
        <v>#N/A</v>
      </c>
      <c r="N108" s="239" t="e">
        <f>IF(ISNUMBER(Regressions!O118),ROUND(Regressions!O118, 1), NA())</f>
        <v>#N/A</v>
      </c>
      <c r="O108" s="339" t="e">
        <f>IF(ISNUMBER(Regressions!Q118),ROUND(Regressions!Q118, 1), NA())</f>
        <v>#N/A</v>
      </c>
      <c r="P108" s="337" t="e">
        <f>IF(ISNUMBER(Regressions!R118),ROUND(Regressions!R118, 1), NA())</f>
        <v>#N/A</v>
      </c>
      <c r="Q108" s="217" t="e">
        <f>IF(ISNUMBER(Regressions!S118),ROUND(Regressions!S118, 1), NA())</f>
        <v>#N/A</v>
      </c>
      <c r="R108" s="338" t="e">
        <f>IF(ISNUMBER(Regressions!T118),ROUND(Regressions!T118, 1), NA())</f>
        <v>#N/A</v>
      </c>
      <c r="S108" s="239" t="e">
        <f>IF(ISNUMBER(Regressions!U118),ROUND(Regressions!U118, 1), NA())</f>
        <v>#N/A</v>
      </c>
    </row>
    <row xmlns:x14ac="http://schemas.microsoft.com/office/spreadsheetml/2009/9/ac" r="109" x14ac:dyDescent="0.2">
      <c r="A109" s="334" t="str">
        <f>IF(ISBLANK(Regressions!A119), " ", Regressions!A119)</f>
        <v>Lao People's Democratic Republic</v>
      </c>
      <c r="B109" s="335">
        <f>IF(ISBLANK(Regressions!B119), " ", Regressions!B119)</f>
        <v>2012</v>
      </c>
      <c r="C109" s="340" t="str">
        <f>IF(ISBLANK(Regressions!C119), " ", Regressions!C119)</f>
        <v>Pre-primary</v>
      </c>
      <c r="D109" s="336">
        <f>IF(ISBLANK(Regressions!D119), " ", Regressions!D119)</f>
        <v>459102</v>
      </c>
      <c r="E109" s="216" t="e">
        <f>IF(ISNUMBER(Regressions!E119),ROUND(Regressions!E119, 1), NA())</f>
        <v>#N/A</v>
      </c>
      <c r="F109" s="337" t="e">
        <f>IF(ISNUMBER(Regressions!F119),ROUND(Regressions!F119, 1), NA())</f>
        <v>#N/A</v>
      </c>
      <c r="G109" s="238" t="e">
        <f>IF(ISNUMBER(Regressions!G119),ROUND(Regressions!G119, 1), NA())</f>
        <v>#N/A</v>
      </c>
      <c r="H109" s="338" t="e">
        <f>IF(ISNUMBER(Regressions!H119),ROUND(Regressions!H119, 1), NA())</f>
        <v>#N/A</v>
      </c>
      <c r="I109" s="239" t="e">
        <f>IF(ISNUMBER(Regressions!I119),ROUND(Regressions!I119, 1), NA())</f>
        <v>#N/A</v>
      </c>
      <c r="J109" s="339" t="e">
        <f>IF(ISNUMBER(Regressions!K119),ROUND(Regressions!K119, 1), NA())</f>
        <v>#N/A</v>
      </c>
      <c r="K109" s="337" t="e">
        <f>IF(ISNUMBER(Regressions!L119),ROUND(Regressions!L119, 1), NA())</f>
        <v>#N/A</v>
      </c>
      <c r="L109" s="240" t="e">
        <f>IF(ISNUMBER(Regressions!M119),ROUND(Regressions!M119, 1), NA())</f>
        <v>#N/A</v>
      </c>
      <c r="M109" s="338" t="e">
        <f>IF(ISNUMBER(Regressions!N119),ROUND(Regressions!N119, 1), NA())</f>
        <v>#N/A</v>
      </c>
      <c r="N109" s="239" t="e">
        <f>IF(ISNUMBER(Regressions!O119),ROUND(Regressions!O119, 1), NA())</f>
        <v>#N/A</v>
      </c>
      <c r="O109" s="339" t="e">
        <f>IF(ISNUMBER(Regressions!Q119),ROUND(Regressions!Q119, 1), NA())</f>
        <v>#N/A</v>
      </c>
      <c r="P109" s="337" t="e">
        <f>IF(ISNUMBER(Regressions!R119),ROUND(Regressions!R119, 1), NA())</f>
        <v>#N/A</v>
      </c>
      <c r="Q109" s="217" t="e">
        <f>IF(ISNUMBER(Regressions!S119),ROUND(Regressions!S119, 1), NA())</f>
        <v>#N/A</v>
      </c>
      <c r="R109" s="338" t="e">
        <f>IF(ISNUMBER(Regressions!T119),ROUND(Regressions!T119, 1), NA())</f>
        <v>#N/A</v>
      </c>
      <c r="S109" s="239" t="e">
        <f>IF(ISNUMBER(Regressions!U119),ROUND(Regressions!U119, 1), NA())</f>
        <v>#N/A</v>
      </c>
    </row>
    <row xmlns:x14ac="http://schemas.microsoft.com/office/spreadsheetml/2009/9/ac" r="110" x14ac:dyDescent="0.2">
      <c r="A110" s="334" t="str">
        <f>IF(ISBLANK(Regressions!A120), " ", Regressions!A120)</f>
        <v>Lao People's Democratic Republic</v>
      </c>
      <c r="B110" s="335">
        <f>IF(ISBLANK(Regressions!B120), " ", Regressions!B120)</f>
        <v>2013</v>
      </c>
      <c r="C110" s="340" t="str">
        <f>IF(ISBLANK(Regressions!C120), " ", Regressions!C120)</f>
        <v>Pre-primary</v>
      </c>
      <c r="D110" s="336">
        <f>IF(ISBLANK(Regressions!D120), " ", Regressions!D120)</f>
        <v>457892</v>
      </c>
      <c r="E110" s="216" t="e">
        <f>IF(ISNUMBER(Regressions!E120),ROUND(Regressions!E120, 1), NA())</f>
        <v>#N/A</v>
      </c>
      <c r="F110" s="337" t="e">
        <f>IF(ISNUMBER(Regressions!F120),ROUND(Regressions!F120, 1), NA())</f>
        <v>#N/A</v>
      </c>
      <c r="G110" s="238" t="e">
        <f>IF(ISNUMBER(Regressions!G120),ROUND(Regressions!G120, 1), NA())</f>
        <v>#N/A</v>
      </c>
      <c r="H110" s="338" t="e">
        <f>IF(ISNUMBER(Regressions!H120),ROUND(Regressions!H120, 1), NA())</f>
        <v>#N/A</v>
      </c>
      <c r="I110" s="239" t="e">
        <f>IF(ISNUMBER(Regressions!I120),ROUND(Regressions!I120, 1), NA())</f>
        <v>#N/A</v>
      </c>
      <c r="J110" s="339" t="e">
        <f>IF(ISNUMBER(Regressions!K120),ROUND(Regressions!K120, 1), NA())</f>
        <v>#N/A</v>
      </c>
      <c r="K110" s="337" t="e">
        <f>IF(ISNUMBER(Regressions!L120),ROUND(Regressions!L120, 1), NA())</f>
        <v>#N/A</v>
      </c>
      <c r="L110" s="240" t="e">
        <f>IF(ISNUMBER(Regressions!M120),ROUND(Regressions!M120, 1), NA())</f>
        <v>#N/A</v>
      </c>
      <c r="M110" s="338" t="e">
        <f>IF(ISNUMBER(Regressions!N120),ROUND(Regressions!N120, 1), NA())</f>
        <v>#N/A</v>
      </c>
      <c r="N110" s="239" t="e">
        <f>IF(ISNUMBER(Regressions!O120),ROUND(Regressions!O120, 1), NA())</f>
        <v>#N/A</v>
      </c>
      <c r="O110" s="339" t="e">
        <f>IF(ISNUMBER(Regressions!Q120),ROUND(Regressions!Q120, 1), NA())</f>
        <v>#N/A</v>
      </c>
      <c r="P110" s="337" t="e">
        <f>IF(ISNUMBER(Regressions!R120),ROUND(Regressions!R120, 1), NA())</f>
        <v>#N/A</v>
      </c>
      <c r="Q110" s="217" t="e">
        <f>IF(ISNUMBER(Regressions!S120),ROUND(Regressions!S120, 1), NA())</f>
        <v>#N/A</v>
      </c>
      <c r="R110" s="338" t="e">
        <f>IF(ISNUMBER(Regressions!T120),ROUND(Regressions!T120, 1), NA())</f>
        <v>#N/A</v>
      </c>
      <c r="S110" s="239" t="e">
        <f>IF(ISNUMBER(Regressions!U120),ROUND(Regressions!U120, 1), NA())</f>
        <v>#N/A</v>
      </c>
    </row>
    <row xmlns:x14ac="http://schemas.microsoft.com/office/spreadsheetml/2009/9/ac" r="111" x14ac:dyDescent="0.2">
      <c r="A111" s="334" t="str">
        <f>IF(ISBLANK(Regressions!A121), " ", Regressions!A121)</f>
        <v>Lao People's Democratic Republic</v>
      </c>
      <c r="B111" s="335">
        <f>IF(ISBLANK(Regressions!B121), " ", Regressions!B121)</f>
        <v>2014</v>
      </c>
      <c r="C111" s="340" t="str">
        <f>IF(ISBLANK(Regressions!C121), " ", Regressions!C121)</f>
        <v>Pre-primary</v>
      </c>
      <c r="D111" s="336">
        <f>IF(ISBLANK(Regressions!D121), " ", Regressions!D121)</f>
        <v>455749</v>
      </c>
      <c r="E111" s="216" t="e">
        <f>IF(ISNUMBER(Regressions!E121),ROUND(Regressions!E121, 1), NA())</f>
        <v>#N/A</v>
      </c>
      <c r="F111" s="337" t="e">
        <f>IF(ISNUMBER(Regressions!F121),ROUND(Regressions!F121, 1), NA())</f>
        <v>#N/A</v>
      </c>
      <c r="G111" s="238" t="e">
        <f>IF(ISNUMBER(Regressions!G121),ROUND(Regressions!G121, 1), NA())</f>
        <v>#N/A</v>
      </c>
      <c r="H111" s="338" t="e">
        <f>IF(ISNUMBER(Regressions!H121),ROUND(Regressions!H121, 1), NA())</f>
        <v>#N/A</v>
      </c>
      <c r="I111" s="239" t="e">
        <f>IF(ISNUMBER(Regressions!I121),ROUND(Regressions!I121, 1), NA())</f>
        <v>#N/A</v>
      </c>
      <c r="J111" s="339" t="e">
        <f>IF(ISNUMBER(Regressions!K121),ROUND(Regressions!K121, 1), NA())</f>
        <v>#N/A</v>
      </c>
      <c r="K111" s="337" t="e">
        <f>IF(ISNUMBER(Regressions!L121),ROUND(Regressions!L121, 1), NA())</f>
        <v>#N/A</v>
      </c>
      <c r="L111" s="240" t="e">
        <f>IF(ISNUMBER(Regressions!M121),ROUND(Regressions!M121, 1), NA())</f>
        <v>#N/A</v>
      </c>
      <c r="M111" s="338" t="e">
        <f>IF(ISNUMBER(Regressions!N121),ROUND(Regressions!N121, 1), NA())</f>
        <v>#N/A</v>
      </c>
      <c r="N111" s="239" t="e">
        <f>IF(ISNUMBER(Regressions!O121),ROUND(Regressions!O121, 1), NA())</f>
        <v>#N/A</v>
      </c>
      <c r="O111" s="339" t="e">
        <f>IF(ISNUMBER(Regressions!Q121),ROUND(Regressions!Q121, 1), NA())</f>
        <v>#N/A</v>
      </c>
      <c r="P111" s="337" t="e">
        <f>IF(ISNUMBER(Regressions!R121),ROUND(Regressions!R121, 1), NA())</f>
        <v>#N/A</v>
      </c>
      <c r="Q111" s="217" t="e">
        <f>IF(ISNUMBER(Regressions!S121),ROUND(Regressions!S121, 1), NA())</f>
        <v>#N/A</v>
      </c>
      <c r="R111" s="338" t="e">
        <f>IF(ISNUMBER(Regressions!T121),ROUND(Regressions!T121, 1), NA())</f>
        <v>#N/A</v>
      </c>
      <c r="S111" s="239" t="e">
        <f>IF(ISNUMBER(Regressions!U121),ROUND(Regressions!U121, 1), NA())</f>
        <v>#N/A</v>
      </c>
    </row>
    <row xmlns:x14ac="http://schemas.microsoft.com/office/spreadsheetml/2009/9/ac" r="112" x14ac:dyDescent="0.2">
      <c r="A112" s="334" t="str">
        <f>IF(ISBLANK(Regressions!A122), " ", Regressions!A122)</f>
        <v>Lao People's Democratic Republic</v>
      </c>
      <c r="B112" s="335">
        <f>IF(ISBLANK(Regressions!B122), " ", Regressions!B122)</f>
        <v>2015</v>
      </c>
      <c r="C112" s="340" t="str">
        <f>IF(ISBLANK(Regressions!C122), " ", Regressions!C122)</f>
        <v>Pre-primary</v>
      </c>
      <c r="D112" s="336">
        <f>IF(ISBLANK(Regressions!D122), " ", Regressions!D122)</f>
        <v>453127</v>
      </c>
      <c r="E112" s="216" t="e">
        <f>IF(ISNUMBER(Regressions!E122),ROUND(Regressions!E122, 1), NA())</f>
        <v>#N/A</v>
      </c>
      <c r="F112" s="337" t="e">
        <f>IF(ISNUMBER(Regressions!F122),ROUND(Regressions!F122, 1), NA())</f>
        <v>#N/A</v>
      </c>
      <c r="G112" s="238" t="e">
        <f>IF(ISNUMBER(Regressions!G122),ROUND(Regressions!G122, 1), NA())</f>
        <v>#N/A</v>
      </c>
      <c r="H112" s="338" t="e">
        <f>IF(ISNUMBER(Regressions!H122),ROUND(Regressions!H122, 1), NA())</f>
        <v>#N/A</v>
      </c>
      <c r="I112" s="239" t="e">
        <f>IF(ISNUMBER(Regressions!I122),ROUND(Regressions!I122, 1), NA())</f>
        <v>#N/A</v>
      </c>
      <c r="J112" s="339" t="e">
        <f>IF(ISNUMBER(Regressions!K122),ROUND(Regressions!K122, 1), NA())</f>
        <v>#N/A</v>
      </c>
      <c r="K112" s="337" t="e">
        <f>IF(ISNUMBER(Regressions!L122),ROUND(Regressions!L122, 1), NA())</f>
        <v>#N/A</v>
      </c>
      <c r="L112" s="240" t="e">
        <f>IF(ISNUMBER(Regressions!M122),ROUND(Regressions!M122, 1), NA())</f>
        <v>#N/A</v>
      </c>
      <c r="M112" s="338" t="e">
        <f>IF(ISNUMBER(Regressions!N122),ROUND(Regressions!N122, 1), NA())</f>
        <v>#N/A</v>
      </c>
      <c r="N112" s="239" t="e">
        <f>IF(ISNUMBER(Regressions!O122),ROUND(Regressions!O122, 1), NA())</f>
        <v>#N/A</v>
      </c>
      <c r="O112" s="339" t="e">
        <f>IF(ISNUMBER(Regressions!Q122),ROUND(Regressions!Q122, 1), NA())</f>
        <v>#N/A</v>
      </c>
      <c r="P112" s="337" t="e">
        <f>IF(ISNUMBER(Regressions!R122),ROUND(Regressions!R122, 1), NA())</f>
        <v>#N/A</v>
      </c>
      <c r="Q112" s="217" t="e">
        <f>IF(ISNUMBER(Regressions!S122),ROUND(Regressions!S122, 1), NA())</f>
        <v>#N/A</v>
      </c>
      <c r="R112" s="338" t="e">
        <f>IF(ISNUMBER(Regressions!T122),ROUND(Regressions!T122, 1), NA())</f>
        <v>#N/A</v>
      </c>
      <c r="S112" s="239" t="e">
        <f>IF(ISNUMBER(Regressions!U122),ROUND(Regressions!U122, 1), NA())</f>
        <v>#N/A</v>
      </c>
    </row>
    <row xmlns:x14ac="http://schemas.microsoft.com/office/spreadsheetml/2009/9/ac" r="113" x14ac:dyDescent="0.2">
      <c r="A113" s="334" t="str">
        <f>IF(ISBLANK(Regressions!A123), " ", Regressions!A123)</f>
        <v>Lao People's Democratic Republic</v>
      </c>
      <c r="B113" s="335">
        <f>IF(ISBLANK(Regressions!B123), " ", Regressions!B123)</f>
        <v>2016</v>
      </c>
      <c r="C113" s="340" t="str">
        <f>IF(ISBLANK(Regressions!C123), " ", Regressions!C123)</f>
        <v>Pre-primary</v>
      </c>
      <c r="D113" s="336">
        <f>IF(ISBLANK(Regressions!D123), " ", Regressions!D123)</f>
        <v>452723</v>
      </c>
      <c r="E113" s="216" t="e">
        <f>IF(ISNUMBER(Regressions!E123),ROUND(Regressions!E123, 1), NA())</f>
        <v>#N/A</v>
      </c>
      <c r="F113" s="337" t="e">
        <f>IF(ISNUMBER(Regressions!F123),ROUND(Regressions!F123, 1), NA())</f>
        <v>#N/A</v>
      </c>
      <c r="G113" s="238" t="e">
        <f>IF(ISNUMBER(Regressions!G123),ROUND(Regressions!G123, 1), NA())</f>
        <v>#N/A</v>
      </c>
      <c r="H113" s="338" t="e">
        <f>IF(ISNUMBER(Regressions!H123),ROUND(Regressions!H123, 1), NA())</f>
        <v>#N/A</v>
      </c>
      <c r="I113" s="239" t="e">
        <f>IF(ISNUMBER(Regressions!I123),ROUND(Regressions!I123, 1), NA())</f>
        <v>#N/A</v>
      </c>
      <c r="J113" s="339" t="e">
        <f>IF(ISNUMBER(Regressions!K123),ROUND(Regressions!K123, 1), NA())</f>
        <v>#N/A</v>
      </c>
      <c r="K113" s="337" t="e">
        <f>IF(ISNUMBER(Regressions!L123),ROUND(Regressions!L123, 1), NA())</f>
        <v>#N/A</v>
      </c>
      <c r="L113" s="240" t="e">
        <f>IF(ISNUMBER(Regressions!M123),ROUND(Regressions!M123, 1), NA())</f>
        <v>#N/A</v>
      </c>
      <c r="M113" s="338" t="e">
        <f>IF(ISNUMBER(Regressions!N123),ROUND(Regressions!N123, 1), NA())</f>
        <v>#N/A</v>
      </c>
      <c r="N113" s="239" t="e">
        <f>IF(ISNUMBER(Regressions!O123),ROUND(Regressions!O123, 1), NA())</f>
        <v>#N/A</v>
      </c>
      <c r="O113" s="339" t="e">
        <f>IF(ISNUMBER(Regressions!Q123),ROUND(Regressions!Q123, 1), NA())</f>
        <v>#N/A</v>
      </c>
      <c r="P113" s="337" t="e">
        <f>IF(ISNUMBER(Regressions!R123),ROUND(Regressions!R123, 1), NA())</f>
        <v>#N/A</v>
      </c>
      <c r="Q113" s="217" t="e">
        <f>IF(ISNUMBER(Regressions!S123),ROUND(Regressions!S123, 1), NA())</f>
        <v>#N/A</v>
      </c>
      <c r="R113" s="338" t="e">
        <f>IF(ISNUMBER(Regressions!T123),ROUND(Regressions!T123, 1), NA())</f>
        <v>#N/A</v>
      </c>
      <c r="S113" s="239" t="e">
        <f>IF(ISNUMBER(Regressions!U123),ROUND(Regressions!U123, 1), NA())</f>
        <v>#N/A</v>
      </c>
    </row>
    <row xmlns:x14ac="http://schemas.microsoft.com/office/spreadsheetml/2009/9/ac" r="114" x14ac:dyDescent="0.2">
      <c r="A114" s="334" t="str">
        <f>IF(ISBLANK(Regressions!A124), " ", Regressions!A124)</f>
        <v>Lao People's Democratic Republic</v>
      </c>
      <c r="B114" s="335">
        <f>IF(ISBLANK(Regressions!B124), " ", Regressions!B124)</f>
        <v>2017</v>
      </c>
      <c r="C114" s="340" t="str">
        <f>IF(ISBLANK(Regressions!C124), " ", Regressions!C124)</f>
        <v>Pre-primary</v>
      </c>
      <c r="D114" s="336">
        <f>IF(ISBLANK(Regressions!D124), " ", Regressions!D124)</f>
        <v>453662</v>
      </c>
      <c r="E114" s="216" t="e">
        <f>IF(ISNUMBER(Regressions!E124),ROUND(Regressions!E124, 1), NA())</f>
        <v>#N/A</v>
      </c>
      <c r="F114" s="337">
        <f>IF(ISNUMBER(Regressions!F124),ROUND(Regressions!F124, 1), NA())</f>
        <v>82.2</v>
      </c>
      <c r="G114" s="238">
        <f>IF(ISNUMBER(Regressions!G124),ROUND(Regressions!G124, 1), NA())</f>
        <v>44.2</v>
      </c>
      <c r="H114" s="338">
        <f>IF(ISNUMBER(Regressions!H124),ROUND(Regressions!H124, 1), NA())</f>
        <v>38</v>
      </c>
      <c r="I114" s="239">
        <f>IF(ISNUMBER(Regressions!I124),ROUND(Regressions!I124, 1), NA())</f>
        <v>17.8</v>
      </c>
      <c r="J114" s="339" t="e">
        <f>IF(ISNUMBER(Regressions!K124),ROUND(Regressions!K124, 1), NA())</f>
        <v>#N/A</v>
      </c>
      <c r="K114" s="337" t="e">
        <f>IF(ISNUMBER(Regressions!L124),ROUND(Regressions!L124, 1), NA())</f>
        <v>#N/A</v>
      </c>
      <c r="L114" s="240" t="e">
        <f>IF(ISNUMBER(Regressions!M124),ROUND(Regressions!M124, 1), NA())</f>
        <v>#N/A</v>
      </c>
      <c r="M114" s="338" t="e">
        <f>IF(ISNUMBER(Regressions!N124),ROUND(Regressions!N124, 1), NA())</f>
        <v>#N/A</v>
      </c>
      <c r="N114" s="239" t="e">
        <f>IF(ISNUMBER(Regressions!O124),ROUND(Regressions!O124, 1), NA())</f>
        <v>#N/A</v>
      </c>
      <c r="O114" s="339" t="e">
        <f>IF(ISNUMBER(Regressions!Q124),ROUND(Regressions!Q124, 1), NA())</f>
        <v>#N/A</v>
      </c>
      <c r="P114" s="337">
        <f>IF(ISNUMBER(Regressions!R124),ROUND(Regressions!R124, 1), NA())</f>
        <v>50</v>
      </c>
      <c r="Q114" s="217" t="e">
        <f>IF(ISNUMBER(Regressions!S124),ROUND(Regressions!S124, 1), NA())</f>
        <v>#N/A</v>
      </c>
      <c r="R114" s="338" t="e">
        <f>IF(ISNUMBER(Regressions!T124),ROUND(Regressions!T124, 1), NA())</f>
        <v>#N/A</v>
      </c>
      <c r="S114" s="239">
        <f>IF(ISNUMBER(Regressions!U124),ROUND(Regressions!U124, 1), NA())</f>
        <v>50</v>
      </c>
    </row>
    <row xmlns:x14ac="http://schemas.microsoft.com/office/spreadsheetml/2009/9/ac" r="115" x14ac:dyDescent="0.2">
      <c r="A115" s="334" t="str">
        <f>IF(ISBLANK(Regressions!A125), " ", Regressions!A125)</f>
        <v>Lao People's Democratic Republic</v>
      </c>
      <c r="B115" s="335">
        <f>IF(ISBLANK(Regressions!B125), " ", Regressions!B125)</f>
        <v>2018</v>
      </c>
      <c r="C115" s="340" t="str">
        <f>IF(ISBLANK(Regressions!C125), " ", Regressions!C125)</f>
        <v>Pre-primary</v>
      </c>
      <c r="D115" s="336">
        <f>IF(ISBLANK(Regressions!D125), " ", Regressions!D125)</f>
        <v>456227</v>
      </c>
      <c r="E115" s="216" t="e">
        <f>IF(ISNUMBER(Regressions!E125),ROUND(Regressions!E125, 1), NA())</f>
        <v>#N/A</v>
      </c>
      <c r="F115" s="337">
        <f>IF(ISNUMBER(Regressions!F125),ROUND(Regressions!F125, 1), NA())</f>
        <v>82.2</v>
      </c>
      <c r="G115" s="238">
        <f>IF(ISNUMBER(Regressions!G125),ROUND(Regressions!G125, 1), NA())</f>
        <v>44.2</v>
      </c>
      <c r="H115" s="338">
        <f>IF(ISNUMBER(Regressions!H125),ROUND(Regressions!H125, 1), NA())</f>
        <v>38</v>
      </c>
      <c r="I115" s="239">
        <f>IF(ISNUMBER(Regressions!I125),ROUND(Regressions!I125, 1), NA())</f>
        <v>17.8</v>
      </c>
      <c r="J115" s="339" t="e">
        <f>IF(ISNUMBER(Regressions!K125),ROUND(Regressions!K125, 1), NA())</f>
        <v>#N/A</v>
      </c>
      <c r="K115" s="337" t="e">
        <f>IF(ISNUMBER(Regressions!L125),ROUND(Regressions!L125, 1), NA())</f>
        <v>#N/A</v>
      </c>
      <c r="L115" s="240" t="e">
        <f>IF(ISNUMBER(Regressions!M125),ROUND(Regressions!M125, 1), NA())</f>
        <v>#N/A</v>
      </c>
      <c r="M115" s="338" t="e">
        <f>IF(ISNUMBER(Regressions!N125),ROUND(Regressions!N125, 1), NA())</f>
        <v>#N/A</v>
      </c>
      <c r="N115" s="239" t="e">
        <f>IF(ISNUMBER(Regressions!O125),ROUND(Regressions!O125, 1), NA())</f>
        <v>#N/A</v>
      </c>
      <c r="O115" s="339" t="e">
        <f>IF(ISNUMBER(Regressions!Q125),ROUND(Regressions!Q125, 1), NA())</f>
        <v>#N/A</v>
      </c>
      <c r="P115" s="337">
        <f>IF(ISNUMBER(Regressions!R125),ROUND(Regressions!R125, 1), NA())</f>
        <v>50</v>
      </c>
      <c r="Q115" s="217" t="e">
        <f>IF(ISNUMBER(Regressions!S125),ROUND(Regressions!S125, 1), NA())</f>
        <v>#N/A</v>
      </c>
      <c r="R115" s="338" t="e">
        <f>IF(ISNUMBER(Regressions!T125),ROUND(Regressions!T125, 1), NA())</f>
        <v>#N/A</v>
      </c>
      <c r="S115" s="239">
        <f>IF(ISNUMBER(Regressions!U125),ROUND(Regressions!U125, 1), NA())</f>
        <v>50</v>
      </c>
    </row>
    <row xmlns:x14ac="http://schemas.microsoft.com/office/spreadsheetml/2009/9/ac" r="116" x14ac:dyDescent="0.2">
      <c r="A116" s="334" t="str">
        <f>IF(ISBLANK(Regressions!A126), " ", Regressions!A126)</f>
        <v>Lao People's Democratic Republic</v>
      </c>
      <c r="B116" s="335">
        <f>IF(ISBLANK(Regressions!B126), " ", Regressions!B126)</f>
        <v>2019</v>
      </c>
      <c r="C116" s="340" t="str">
        <f>IF(ISBLANK(Regressions!C126), " ", Regressions!C126)</f>
        <v>Pre-primary</v>
      </c>
      <c r="D116" s="336">
        <f>IF(ISBLANK(Regressions!D126), " ", Regressions!D126)</f>
        <v>462105</v>
      </c>
      <c r="E116" s="216" t="e">
        <f>IF(ISNUMBER(Regressions!E126),ROUND(Regressions!E126, 1), NA())</f>
        <v>#N/A</v>
      </c>
      <c r="F116" s="337">
        <f>IF(ISNUMBER(Regressions!F126),ROUND(Regressions!F126, 1), NA())</f>
        <v>82.2</v>
      </c>
      <c r="G116" s="238">
        <f>IF(ISNUMBER(Regressions!G126),ROUND(Regressions!G126, 1), NA())</f>
        <v>44.2</v>
      </c>
      <c r="H116" s="338">
        <f>IF(ISNUMBER(Regressions!H126),ROUND(Regressions!H126, 1), NA())</f>
        <v>38</v>
      </c>
      <c r="I116" s="239">
        <f>IF(ISNUMBER(Regressions!I126),ROUND(Regressions!I126, 1), NA())</f>
        <v>17.8</v>
      </c>
      <c r="J116" s="339" t="e">
        <f>IF(ISNUMBER(Regressions!K126),ROUND(Regressions!K126, 1), NA())</f>
        <v>#N/A</v>
      </c>
      <c r="K116" s="337" t="e">
        <f>IF(ISNUMBER(Regressions!L126),ROUND(Regressions!L126, 1), NA())</f>
        <v>#N/A</v>
      </c>
      <c r="L116" s="240" t="e">
        <f>IF(ISNUMBER(Regressions!M126),ROUND(Regressions!M126, 1), NA())</f>
        <v>#N/A</v>
      </c>
      <c r="M116" s="338" t="e">
        <f>IF(ISNUMBER(Regressions!N126),ROUND(Regressions!N126, 1), NA())</f>
        <v>#N/A</v>
      </c>
      <c r="N116" s="239" t="e">
        <f>IF(ISNUMBER(Regressions!O126),ROUND(Regressions!O126, 1), NA())</f>
        <v>#N/A</v>
      </c>
      <c r="O116" s="339" t="e">
        <f>IF(ISNUMBER(Regressions!Q126),ROUND(Regressions!Q126, 1), NA())</f>
        <v>#N/A</v>
      </c>
      <c r="P116" s="337">
        <f>IF(ISNUMBER(Regressions!R126),ROUND(Regressions!R126, 1), NA())</f>
        <v>50</v>
      </c>
      <c r="Q116" s="217" t="e">
        <f>IF(ISNUMBER(Regressions!S126),ROUND(Regressions!S126, 1), NA())</f>
        <v>#N/A</v>
      </c>
      <c r="R116" s="338" t="e">
        <f>IF(ISNUMBER(Regressions!T126),ROUND(Regressions!T126, 1), NA())</f>
        <v>#N/A</v>
      </c>
      <c r="S116" s="239">
        <f>IF(ISNUMBER(Regressions!U126),ROUND(Regressions!U126, 1), NA())</f>
        <v>50</v>
      </c>
    </row>
    <row xmlns:x14ac="http://schemas.microsoft.com/office/spreadsheetml/2009/9/ac" r="117" x14ac:dyDescent="0.2">
      <c r="A117" s="334" t="str">
        <f>IF(ISBLANK(Regressions!A127), " ", Regressions!A127)</f>
        <v>Lao People's Democratic Republic</v>
      </c>
      <c r="B117" s="335">
        <f>IF(ISBLANK(Regressions!B127), " ", Regressions!B127)</f>
        <v>2020</v>
      </c>
      <c r="C117" s="340" t="str">
        <f>IF(ISBLANK(Regressions!C127), " ", Regressions!C127)</f>
        <v>Pre-primary</v>
      </c>
      <c r="D117" s="336">
        <f>IF(ISBLANK(Regressions!D127), " ", Regressions!D127)</f>
        <v>467879</v>
      </c>
      <c r="E117" s="216" t="e">
        <f>IF(ISNUMBER(Regressions!E127),ROUND(Regressions!E127, 1), NA())</f>
        <v>#N/A</v>
      </c>
      <c r="F117" s="337">
        <f>IF(ISNUMBER(Regressions!F127),ROUND(Regressions!F127, 1), NA())</f>
        <v>82.2</v>
      </c>
      <c r="G117" s="238">
        <f>IF(ISNUMBER(Regressions!G127),ROUND(Regressions!G127, 1), NA())</f>
        <v>44.2</v>
      </c>
      <c r="H117" s="338">
        <f>IF(ISNUMBER(Regressions!H127),ROUND(Regressions!H127, 1), NA())</f>
        <v>38</v>
      </c>
      <c r="I117" s="239">
        <f>IF(ISNUMBER(Regressions!I127),ROUND(Regressions!I127, 1), NA())</f>
        <v>17.8</v>
      </c>
      <c r="J117" s="339" t="e">
        <f>IF(ISNUMBER(Regressions!K127),ROUND(Regressions!K127, 1), NA())</f>
        <v>#N/A</v>
      </c>
      <c r="K117" s="337" t="e">
        <f>IF(ISNUMBER(Regressions!L127),ROUND(Regressions!L127, 1), NA())</f>
        <v>#N/A</v>
      </c>
      <c r="L117" s="240" t="e">
        <f>IF(ISNUMBER(Regressions!M127),ROUND(Regressions!M127, 1), NA())</f>
        <v>#N/A</v>
      </c>
      <c r="M117" s="338" t="e">
        <f>IF(ISNUMBER(Regressions!N127),ROUND(Regressions!N127, 1), NA())</f>
        <v>#N/A</v>
      </c>
      <c r="N117" s="239" t="e">
        <f>IF(ISNUMBER(Regressions!O127),ROUND(Regressions!O127, 1), NA())</f>
        <v>#N/A</v>
      </c>
      <c r="O117" s="339" t="e">
        <f>IF(ISNUMBER(Regressions!Q127),ROUND(Regressions!Q127, 1), NA())</f>
        <v>#N/A</v>
      </c>
      <c r="P117" s="337">
        <f>IF(ISNUMBER(Regressions!R127),ROUND(Regressions!R127, 1), NA())</f>
        <v>50</v>
      </c>
      <c r="Q117" s="217" t="e">
        <f>IF(ISNUMBER(Regressions!S127),ROUND(Regressions!S127, 1), NA())</f>
        <v>#N/A</v>
      </c>
      <c r="R117" s="338" t="e">
        <f>IF(ISNUMBER(Regressions!T127),ROUND(Regressions!T127, 1), NA())</f>
        <v>#N/A</v>
      </c>
      <c r="S117" s="239">
        <f>IF(ISNUMBER(Regressions!U127),ROUND(Regressions!U127, 1), NA())</f>
        <v>50</v>
      </c>
    </row>
    <row xmlns:x14ac="http://schemas.microsoft.com/office/spreadsheetml/2009/9/ac" r="118" x14ac:dyDescent="0.2">
      <c r="A118" s="393" t="str">
        <f>IF(ISBLANK(Regressions!A128), " ", Regressions!A128)</f>
        <v>Lao People's Democratic Republic</v>
      </c>
      <c r="B118" s="394">
        <f>IF(ISBLANK(Regressions!B128), " ", Regressions!B128)</f>
        <v>2021</v>
      </c>
      <c r="C118" s="395" t="str">
        <f>IF(ISBLANK(Regressions!C128), " ", Regressions!C128)</f>
        <v>Pre-primary</v>
      </c>
      <c r="D118" s="396">
        <f>IF(ISBLANK(Regressions!D128), " ", Regressions!D128)</f>
        <v>472260</v>
      </c>
      <c r="E118" s="399" t="e">
        <f>IF(ISNUMBER(Regressions!E128),ROUND(Regressions!E128, 1), NA())</f>
        <v>#N/A</v>
      </c>
      <c r="F118" s="397">
        <f>IF(ISNUMBER(Regressions!F128),ROUND(Regressions!F128, 1), NA())</f>
        <v>82.2</v>
      </c>
      <c r="G118" s="400">
        <f>IF(ISNUMBER(Regressions!G128),ROUND(Regressions!G128, 1), NA())</f>
        <v>44.2</v>
      </c>
      <c r="H118" s="398">
        <f>IF(ISNUMBER(Regressions!H128),ROUND(Regressions!H128, 1), NA())</f>
        <v>38</v>
      </c>
      <c r="I118" s="401">
        <f>IF(ISNUMBER(Regressions!I128),ROUND(Regressions!I128, 1), NA())</f>
        <v>17.8</v>
      </c>
      <c r="J118" s="399" t="e">
        <f>IF(ISNUMBER(Regressions!K128),ROUND(Regressions!K128, 1), NA())</f>
        <v>#N/A</v>
      </c>
      <c r="K118" s="397" t="e">
        <f>IF(ISNUMBER(Regressions!L128),ROUND(Regressions!L128, 1), NA())</f>
        <v>#N/A</v>
      </c>
      <c r="L118" s="402" t="e">
        <f>IF(ISNUMBER(Regressions!M128),ROUND(Regressions!M128, 1), NA())</f>
        <v>#N/A</v>
      </c>
      <c r="M118" s="398" t="e">
        <f>IF(ISNUMBER(Regressions!N128),ROUND(Regressions!N128, 1), NA())</f>
        <v>#N/A</v>
      </c>
      <c r="N118" s="401" t="e">
        <f>IF(ISNUMBER(Regressions!O128),ROUND(Regressions!O128, 1), NA())</f>
        <v>#N/A</v>
      </c>
      <c r="O118" s="399" t="e">
        <f>IF(ISNUMBER(Regressions!Q128),ROUND(Regressions!Q128, 1), NA())</f>
        <v>#N/A</v>
      </c>
      <c r="P118" s="397">
        <f>IF(ISNUMBER(Regressions!R128),ROUND(Regressions!R128, 1), NA())</f>
        <v>50</v>
      </c>
      <c r="Q118" s="403" t="e">
        <f>IF(ISNUMBER(Regressions!S128),ROUND(Regressions!S128, 1), NA())</f>
        <v>#N/A</v>
      </c>
      <c r="R118" s="398" t="e">
        <f>IF(ISNUMBER(Regressions!T128),ROUND(Regressions!T128, 1), NA())</f>
        <v>#N/A</v>
      </c>
      <c r="S118" s="401">
        <f>IF(ISNUMBER(Regressions!U128),ROUND(Regressions!U128, 1), NA())</f>
        <v>50</v>
      </c>
      <c r="T118" s="392"/>
      <c r="U118" s="392"/>
      <c r="V118" s="392"/>
      <c r="W118" s="392"/>
      <c r="X118" s="392"/>
      <c r="Y118" s="392"/>
      <c r="Z118" s="392"/>
      <c r="AA118" s="392"/>
      <c r="AB118" s="392"/>
      <c r="AC118" s="392"/>
    </row>
    <row xmlns:x14ac="http://schemas.microsoft.com/office/spreadsheetml/2009/9/ac" r="119" x14ac:dyDescent="0.2">
      <c r="A119" s="334" t="str">
        <f>IF(ISBLANK(Regressions!A129), " ", Regressions!A129)</f>
        <v>Lao People's Democratic Republic</v>
      </c>
      <c r="B119" s="335">
        <f>IF(ISBLANK(Regressions!B129), " ", Regressions!B129)</f>
        <v>2022</v>
      </c>
      <c r="C119" s="340" t="str">
        <f>IF(ISBLANK(Regressions!C129), " ", Regressions!C129)</f>
        <v>Pre-primary</v>
      </c>
      <c r="D119" s="336">
        <f>IF(ISBLANK(Regressions!D129), " ", Regressions!D129)</f>
        <v>472406</v>
      </c>
      <c r="E119" s="216" t="e">
        <f>IF(ISNUMBER(Regressions!E129),ROUND(Regressions!E129, 1), NA())</f>
        <v>#N/A</v>
      </c>
      <c r="F119" s="337">
        <f>IF(ISNUMBER(Regressions!F129),ROUND(Regressions!F129, 1), NA())</f>
        <v>82.2</v>
      </c>
      <c r="G119" s="238">
        <f>IF(ISNUMBER(Regressions!G129),ROUND(Regressions!G129, 1), NA())</f>
        <v>44.2</v>
      </c>
      <c r="H119" s="338">
        <f>IF(ISNUMBER(Regressions!H129),ROUND(Regressions!H129, 1), NA())</f>
        <v>38</v>
      </c>
      <c r="I119" s="239">
        <f>IF(ISNUMBER(Regressions!I129),ROUND(Regressions!I129, 1), NA())</f>
        <v>17.8</v>
      </c>
      <c r="J119" s="339" t="e">
        <f>IF(ISNUMBER(Regressions!K129),ROUND(Regressions!K129, 1), NA())</f>
        <v>#N/A</v>
      </c>
      <c r="K119" s="337" t="e">
        <f>IF(ISNUMBER(Regressions!L129),ROUND(Regressions!L129, 1), NA())</f>
        <v>#N/A</v>
      </c>
      <c r="L119" s="240" t="e">
        <f>IF(ISNUMBER(Regressions!M129),ROUND(Regressions!M129, 1), NA())</f>
        <v>#N/A</v>
      </c>
      <c r="M119" s="338" t="e">
        <f>IF(ISNUMBER(Regressions!N129),ROUND(Regressions!N129, 1), NA())</f>
        <v>#N/A</v>
      </c>
      <c r="N119" s="239" t="e">
        <f>IF(ISNUMBER(Regressions!O129),ROUND(Regressions!O129, 1), NA())</f>
        <v>#N/A</v>
      </c>
      <c r="O119" s="339" t="e">
        <f>IF(ISNUMBER(Regressions!Q129),ROUND(Regressions!Q129, 1), NA())</f>
        <v>#N/A</v>
      </c>
      <c r="P119" s="337">
        <f>IF(ISNUMBER(Regressions!R129),ROUND(Regressions!R129, 1), NA())</f>
        <v>50</v>
      </c>
      <c r="Q119" s="217" t="e">
        <f>IF(ISNUMBER(Regressions!S129),ROUND(Regressions!S129, 1), NA())</f>
        <v>#N/A</v>
      </c>
      <c r="R119" s="338" t="e">
        <f>IF(ISNUMBER(Regressions!T129),ROUND(Regressions!T129, 1), NA())</f>
        <v>#N/A</v>
      </c>
      <c r="S119" s="239">
        <f>IF(ISNUMBER(Regressions!U129),ROUND(Regressions!U129, 1), NA())</f>
        <v>50</v>
      </c>
    </row>
    <row xmlns:x14ac="http://schemas.microsoft.com/office/spreadsheetml/2009/9/ac" r="120" x14ac:dyDescent="0.2">
      <c r="A120" s="341" t="str">
        <f>IF(ISBLANK(Regressions!A130), " ", Regressions!A130)</f>
        <v>Lao People's Democratic Republic</v>
      </c>
      <c r="B120" s="342">
        <f>IF(ISBLANK(Regressions!B130), " ", Regressions!B130)</f>
        <v>2023</v>
      </c>
      <c r="C120" s="343" t="str">
        <f>IF(ISBLANK(Regressions!C130), " ", Regressions!C130)</f>
        <v>Pre-primary</v>
      </c>
      <c r="D120" s="344">
        <f>IF(ISBLANK(Regressions!D130), " ", Regressions!D130)</f>
        <v>471402</v>
      </c>
      <c r="E120" s="345" t="e">
        <f>IF(ISNUMBER(Regressions!E130),ROUND(Regressions!E130, 1), NA())</f>
        <v>#N/A</v>
      </c>
      <c r="F120" s="346">
        <f>IF(ISNUMBER(Regressions!F130),ROUND(Regressions!F130, 1), NA())</f>
        <v>82.2</v>
      </c>
      <c r="G120" s="347">
        <f>IF(ISNUMBER(Regressions!G130),ROUND(Regressions!G130, 1), NA())</f>
        <v>44.2</v>
      </c>
      <c r="H120" s="348">
        <f>IF(ISNUMBER(Regressions!H130),ROUND(Regressions!H130, 1), NA())</f>
        <v>38</v>
      </c>
      <c r="I120" s="349">
        <f>IF(ISNUMBER(Regressions!I130),ROUND(Regressions!I130, 1), NA())</f>
        <v>17.8</v>
      </c>
      <c r="J120" s="350" t="e">
        <f>IF(ISNUMBER(Regressions!K130),ROUND(Regressions!K130, 1), NA())</f>
        <v>#N/A</v>
      </c>
      <c r="K120" s="346" t="e">
        <f>IF(ISNUMBER(Regressions!L130),ROUND(Regressions!L130, 1), NA())</f>
        <v>#N/A</v>
      </c>
      <c r="L120" s="351" t="e">
        <f>IF(ISNUMBER(Regressions!M130),ROUND(Regressions!M130, 1), NA())</f>
        <v>#N/A</v>
      </c>
      <c r="M120" s="348" t="e">
        <f>IF(ISNUMBER(Regressions!N130),ROUND(Regressions!N130, 1), NA())</f>
        <v>#N/A</v>
      </c>
      <c r="N120" s="349" t="e">
        <f>IF(ISNUMBER(Regressions!O130),ROUND(Regressions!O130, 1), NA())</f>
        <v>#N/A</v>
      </c>
      <c r="O120" s="350" t="e">
        <f>IF(ISNUMBER(Regressions!Q130),ROUND(Regressions!Q130, 1), NA())</f>
        <v>#N/A</v>
      </c>
      <c r="P120" s="346">
        <f>IF(ISNUMBER(Regressions!R130),ROUND(Regressions!R130, 1), NA())</f>
        <v>50</v>
      </c>
      <c r="Q120" s="352" t="e">
        <f>IF(ISNUMBER(Regressions!S130),ROUND(Regressions!S130, 1), NA())</f>
        <v>#N/A</v>
      </c>
      <c r="R120" s="348" t="e">
        <f>IF(ISNUMBER(Regressions!T130),ROUND(Regressions!T130, 1), NA())</f>
        <v>#N/A</v>
      </c>
      <c r="S120" s="349">
        <f>IF(ISNUMBER(Regressions!U130),ROUND(Regressions!U130, 1), NA())</f>
        <v>50</v>
      </c>
    </row>
    <row xmlns:x14ac="http://schemas.microsoft.com/office/spreadsheetml/2009/9/ac" r="121" hidden="true" x14ac:dyDescent="0.2">
      <c r="A121" s="334" t="str">
        <f>IF(ISBLANK(Regressions!A131), " ", Regressions!A131)</f>
        <v>Lao People's Democratic Republic</v>
      </c>
      <c r="B121" s="335">
        <f>IF(ISBLANK(Regressions!B131), " ", Regressions!B131)</f>
        <v>2024</v>
      </c>
      <c r="C121" s="340" t="str">
        <f>IF(ISBLANK(Regressions!C131), " ", Regressions!C131)</f>
        <v>Pre-primary</v>
      </c>
      <c r="D121" s="336" t="str">
        <f>IF(ISBLANK(Regressions!D131), " ", Regressions!D131)</f>
        <v> </v>
      </c>
      <c r="E121" s="216" t="e">
        <f>IF(ISNUMBER(Regressions!E131),ROUND(Regressions!E131, 1), NA())</f>
        <v>#N/A</v>
      </c>
      <c r="F121" s="337" t="e">
        <f>IF(ISNUMBER(Regressions!F131),ROUND(Regressions!F131, 1), NA())</f>
        <v>#N/A</v>
      </c>
      <c r="G121" s="238" t="e">
        <f>IF(ISNUMBER(Regressions!G131),ROUND(Regressions!G131, 1), NA())</f>
        <v>#N/A</v>
      </c>
      <c r="H121" s="338" t="e">
        <f>IF(ISNUMBER(Regressions!H131),ROUND(Regressions!H131, 1), NA())</f>
        <v>#N/A</v>
      </c>
      <c r="I121" s="239" t="e">
        <f>IF(ISNUMBER(Regressions!I131),ROUND(Regressions!I131, 1), NA())</f>
        <v>#N/A</v>
      </c>
      <c r="J121" s="339" t="e">
        <f>IF(ISNUMBER(Regressions!K131),ROUND(Regressions!K131, 1), NA())</f>
        <v>#N/A</v>
      </c>
      <c r="K121" s="337" t="e">
        <f>IF(ISNUMBER(Regressions!L131),ROUND(Regressions!L131, 1), NA())</f>
        <v>#N/A</v>
      </c>
      <c r="L121" s="240" t="e">
        <f>IF(ISNUMBER(Regressions!M131),ROUND(Regressions!M131, 1), NA())</f>
        <v>#N/A</v>
      </c>
      <c r="M121" s="338" t="e">
        <f>IF(ISNUMBER(Regressions!N131),ROUND(Regressions!N131, 1), NA())</f>
        <v>#N/A</v>
      </c>
      <c r="N121" s="239" t="e">
        <f>IF(ISNUMBER(Regressions!O131),ROUND(Regressions!O131, 1), NA())</f>
        <v>#N/A</v>
      </c>
      <c r="O121" s="339" t="e">
        <f>IF(ISNUMBER(Regressions!Q131),ROUND(Regressions!Q131, 1), NA())</f>
        <v>#N/A</v>
      </c>
      <c r="P121" s="337" t="e">
        <f>IF(ISNUMBER(Regressions!R131),ROUND(Regressions!R131, 1), NA())</f>
        <v>#N/A</v>
      </c>
      <c r="Q121" s="217" t="e">
        <f>IF(ISNUMBER(Regressions!S131),ROUND(Regressions!S131, 1), NA())</f>
        <v>#N/A</v>
      </c>
      <c r="R121" s="338" t="e">
        <f>IF(ISNUMBER(Regressions!T131),ROUND(Regressions!T131, 1), NA())</f>
        <v>#N/A</v>
      </c>
      <c r="S121" s="239" t="e">
        <f>IF(ISNUMBER(Regressions!U131),ROUND(Regressions!U131, 1), NA())</f>
        <v>#N/A</v>
      </c>
    </row>
    <row xmlns:x14ac="http://schemas.microsoft.com/office/spreadsheetml/2009/9/ac" r="122" hidden="true" x14ac:dyDescent="0.2">
      <c r="A122" s="334" t="str">
        <f>IF(ISBLANK(Regressions!A132), " ", Regressions!A132)</f>
        <v>Lao People's Democratic Republic</v>
      </c>
      <c r="B122" s="335">
        <f>IF(ISBLANK(Regressions!B132), " ", Regressions!B132)</f>
        <v>2025</v>
      </c>
      <c r="C122" s="340" t="str">
        <f>IF(ISBLANK(Regressions!C132), " ", Regressions!C132)</f>
        <v>Pre-primary</v>
      </c>
      <c r="D122" s="336" t="str">
        <f>IF(ISBLANK(Regressions!D132), " ", Regressions!D132)</f>
        <v> </v>
      </c>
      <c r="E122" s="216" t="e">
        <f>IF(ISNUMBER(Regressions!E132),ROUND(Regressions!E132, 1), NA())</f>
        <v>#N/A</v>
      </c>
      <c r="F122" s="337" t="e">
        <f>IF(ISNUMBER(Regressions!F132),ROUND(Regressions!F132, 1), NA())</f>
        <v>#N/A</v>
      </c>
      <c r="G122" s="238" t="e">
        <f>IF(ISNUMBER(Regressions!G132),ROUND(Regressions!G132, 1), NA())</f>
        <v>#N/A</v>
      </c>
      <c r="H122" s="338" t="e">
        <f>IF(ISNUMBER(Regressions!H132),ROUND(Regressions!H132, 1), NA())</f>
        <v>#N/A</v>
      </c>
      <c r="I122" s="239" t="e">
        <f>IF(ISNUMBER(Regressions!I132),ROUND(Regressions!I132, 1), NA())</f>
        <v>#N/A</v>
      </c>
      <c r="J122" s="339" t="e">
        <f>IF(ISNUMBER(Regressions!K132),ROUND(Regressions!K132, 1), NA())</f>
        <v>#N/A</v>
      </c>
      <c r="K122" s="337" t="e">
        <f>IF(ISNUMBER(Regressions!L132),ROUND(Regressions!L132, 1), NA())</f>
        <v>#N/A</v>
      </c>
      <c r="L122" s="240" t="e">
        <f>IF(ISNUMBER(Regressions!M132),ROUND(Regressions!M132, 1), NA())</f>
        <v>#N/A</v>
      </c>
      <c r="M122" s="338" t="e">
        <f>IF(ISNUMBER(Regressions!N132),ROUND(Regressions!N132, 1), NA())</f>
        <v>#N/A</v>
      </c>
      <c r="N122" s="239" t="e">
        <f>IF(ISNUMBER(Regressions!O132),ROUND(Regressions!O132, 1), NA())</f>
        <v>#N/A</v>
      </c>
      <c r="O122" s="339" t="e">
        <f>IF(ISNUMBER(Regressions!Q132),ROUND(Regressions!Q132, 1), NA())</f>
        <v>#N/A</v>
      </c>
      <c r="P122" s="337" t="e">
        <f>IF(ISNUMBER(Regressions!R132),ROUND(Regressions!R132, 1), NA())</f>
        <v>#N/A</v>
      </c>
      <c r="Q122" s="217" t="e">
        <f>IF(ISNUMBER(Regressions!S132),ROUND(Regressions!S132, 1), NA())</f>
        <v>#N/A</v>
      </c>
      <c r="R122" s="338" t="e">
        <f>IF(ISNUMBER(Regressions!T132),ROUND(Regressions!T132, 1), NA())</f>
        <v>#N/A</v>
      </c>
      <c r="S122" s="239" t="e">
        <f>IF(ISNUMBER(Regressions!U132),ROUND(Regressions!U132, 1), NA())</f>
        <v>#N/A</v>
      </c>
    </row>
    <row xmlns:x14ac="http://schemas.microsoft.com/office/spreadsheetml/2009/9/ac" r="123" hidden="true" x14ac:dyDescent="0.2">
      <c r="A123" s="334" t="str">
        <f>IF(ISBLANK(Regressions!A133), " ", Regressions!A133)</f>
        <v>Lao People's Democratic Republic</v>
      </c>
      <c r="B123" s="335">
        <f>IF(ISBLANK(Regressions!B133), " ", Regressions!B133)</f>
        <v>2026</v>
      </c>
      <c r="C123" s="340" t="str">
        <f>IF(ISBLANK(Regressions!C133), " ", Regressions!C133)</f>
        <v>Pre-primary</v>
      </c>
      <c r="D123" s="336" t="str">
        <f>IF(ISBLANK(Regressions!D133), " ", Regressions!D133)</f>
        <v> </v>
      </c>
      <c r="E123" s="216" t="e">
        <f>IF(ISNUMBER(Regressions!E133),ROUND(Regressions!E133, 1), NA())</f>
        <v>#N/A</v>
      </c>
      <c r="F123" s="337" t="e">
        <f>IF(ISNUMBER(Regressions!F133),ROUND(Regressions!F133, 1), NA())</f>
        <v>#N/A</v>
      </c>
      <c r="G123" s="238" t="e">
        <f>IF(ISNUMBER(Regressions!G133),ROUND(Regressions!G133, 1), NA())</f>
        <v>#N/A</v>
      </c>
      <c r="H123" s="338" t="e">
        <f>IF(ISNUMBER(Regressions!H133),ROUND(Regressions!H133, 1), NA())</f>
        <v>#N/A</v>
      </c>
      <c r="I123" s="239" t="e">
        <f>IF(ISNUMBER(Regressions!I133),ROUND(Regressions!I133, 1), NA())</f>
        <v>#N/A</v>
      </c>
      <c r="J123" s="339" t="e">
        <f>IF(ISNUMBER(Regressions!K133),ROUND(Regressions!K133, 1), NA())</f>
        <v>#N/A</v>
      </c>
      <c r="K123" s="337" t="e">
        <f>IF(ISNUMBER(Regressions!L133),ROUND(Regressions!L133, 1), NA())</f>
        <v>#N/A</v>
      </c>
      <c r="L123" s="240" t="e">
        <f>IF(ISNUMBER(Regressions!M133),ROUND(Regressions!M133, 1), NA())</f>
        <v>#N/A</v>
      </c>
      <c r="M123" s="338" t="e">
        <f>IF(ISNUMBER(Regressions!N133),ROUND(Regressions!N133, 1), NA())</f>
        <v>#N/A</v>
      </c>
      <c r="N123" s="239" t="e">
        <f>IF(ISNUMBER(Regressions!O133),ROUND(Regressions!O133, 1), NA())</f>
        <v>#N/A</v>
      </c>
      <c r="O123" s="339" t="e">
        <f>IF(ISNUMBER(Regressions!Q133),ROUND(Regressions!Q133, 1), NA())</f>
        <v>#N/A</v>
      </c>
      <c r="P123" s="337" t="e">
        <f>IF(ISNUMBER(Regressions!R133),ROUND(Regressions!R133, 1), NA())</f>
        <v>#N/A</v>
      </c>
      <c r="Q123" s="217" t="e">
        <f>IF(ISNUMBER(Regressions!S133),ROUND(Regressions!S133, 1), NA())</f>
        <v>#N/A</v>
      </c>
      <c r="R123" s="338" t="e">
        <f>IF(ISNUMBER(Regressions!T133),ROUND(Regressions!T133, 1), NA())</f>
        <v>#N/A</v>
      </c>
      <c r="S123" s="239" t="e">
        <f>IF(ISNUMBER(Regressions!U133),ROUND(Regressions!U133, 1), NA())</f>
        <v>#N/A</v>
      </c>
    </row>
    <row xmlns:x14ac="http://schemas.microsoft.com/office/spreadsheetml/2009/9/ac" r="124" hidden="true" x14ac:dyDescent="0.2">
      <c r="A124" s="334" t="str">
        <f>IF(ISBLANK(Regressions!A134), " ", Regressions!A134)</f>
        <v>Lao People's Democratic Republic</v>
      </c>
      <c r="B124" s="335">
        <f>IF(ISBLANK(Regressions!B134), " ", Regressions!B134)</f>
        <v>2027</v>
      </c>
      <c r="C124" s="340" t="str">
        <f>IF(ISBLANK(Regressions!C134), " ", Regressions!C134)</f>
        <v>Pre-primary</v>
      </c>
      <c r="D124" s="336" t="str">
        <f>IF(ISBLANK(Regressions!D134), " ", Regressions!D134)</f>
        <v> </v>
      </c>
      <c r="E124" s="216" t="e">
        <f>IF(ISNUMBER(Regressions!E134),ROUND(Regressions!E134, 1), NA())</f>
        <v>#N/A</v>
      </c>
      <c r="F124" s="337" t="e">
        <f>IF(ISNUMBER(Regressions!F134),ROUND(Regressions!F134, 1), NA())</f>
        <v>#N/A</v>
      </c>
      <c r="G124" s="238" t="e">
        <f>IF(ISNUMBER(Regressions!G134),ROUND(Regressions!G134, 1), NA())</f>
        <v>#N/A</v>
      </c>
      <c r="H124" s="338" t="e">
        <f>IF(ISNUMBER(Regressions!H134),ROUND(Regressions!H134, 1), NA())</f>
        <v>#N/A</v>
      </c>
      <c r="I124" s="239" t="e">
        <f>IF(ISNUMBER(Regressions!I134),ROUND(Regressions!I134, 1), NA())</f>
        <v>#N/A</v>
      </c>
      <c r="J124" s="339" t="e">
        <f>IF(ISNUMBER(Regressions!K134),ROUND(Regressions!K134, 1), NA())</f>
        <v>#N/A</v>
      </c>
      <c r="K124" s="337" t="e">
        <f>IF(ISNUMBER(Regressions!L134),ROUND(Regressions!L134, 1), NA())</f>
        <v>#N/A</v>
      </c>
      <c r="L124" s="240" t="e">
        <f>IF(ISNUMBER(Regressions!M134),ROUND(Regressions!M134, 1), NA())</f>
        <v>#N/A</v>
      </c>
      <c r="M124" s="338" t="e">
        <f>IF(ISNUMBER(Regressions!N134),ROUND(Regressions!N134, 1), NA())</f>
        <v>#N/A</v>
      </c>
      <c r="N124" s="239" t="e">
        <f>IF(ISNUMBER(Regressions!O134),ROUND(Regressions!O134, 1), NA())</f>
        <v>#N/A</v>
      </c>
      <c r="O124" s="339" t="e">
        <f>IF(ISNUMBER(Regressions!Q134),ROUND(Regressions!Q134, 1), NA())</f>
        <v>#N/A</v>
      </c>
      <c r="P124" s="337" t="e">
        <f>IF(ISNUMBER(Regressions!R134),ROUND(Regressions!R134, 1), NA())</f>
        <v>#N/A</v>
      </c>
      <c r="Q124" s="217" t="e">
        <f>IF(ISNUMBER(Regressions!S134),ROUND(Regressions!S134, 1), NA())</f>
        <v>#N/A</v>
      </c>
      <c r="R124" s="338" t="e">
        <f>IF(ISNUMBER(Regressions!T134),ROUND(Regressions!T134, 1), NA())</f>
        <v>#N/A</v>
      </c>
      <c r="S124" s="239" t="e">
        <f>IF(ISNUMBER(Regressions!U134),ROUND(Regressions!U134, 1), NA())</f>
        <v>#N/A</v>
      </c>
    </row>
    <row xmlns:x14ac="http://schemas.microsoft.com/office/spreadsheetml/2009/9/ac" r="125" hidden="true" x14ac:dyDescent="0.2">
      <c r="A125" s="334" t="str">
        <f>IF(ISBLANK(Regressions!A135), " ", Regressions!A135)</f>
        <v>Lao People's Democratic Republic</v>
      </c>
      <c r="B125" s="335">
        <f>IF(ISBLANK(Regressions!B135), " ", Regressions!B135)</f>
        <v>2028</v>
      </c>
      <c r="C125" s="340" t="str">
        <f>IF(ISBLANK(Regressions!C135), " ", Regressions!C135)</f>
        <v>Pre-primary</v>
      </c>
      <c r="D125" s="336" t="str">
        <f>IF(ISBLANK(Regressions!D135), " ", Regressions!D135)</f>
        <v> </v>
      </c>
      <c r="E125" s="216" t="e">
        <f>IF(ISNUMBER(Regressions!E135),ROUND(Regressions!E135, 1), NA())</f>
        <v>#N/A</v>
      </c>
      <c r="F125" s="337" t="e">
        <f>IF(ISNUMBER(Regressions!F135),ROUND(Regressions!F135, 1), NA())</f>
        <v>#N/A</v>
      </c>
      <c r="G125" s="238" t="e">
        <f>IF(ISNUMBER(Regressions!G135),ROUND(Regressions!G135, 1), NA())</f>
        <v>#N/A</v>
      </c>
      <c r="H125" s="338" t="e">
        <f>IF(ISNUMBER(Regressions!H135),ROUND(Regressions!H135, 1), NA())</f>
        <v>#N/A</v>
      </c>
      <c r="I125" s="239" t="e">
        <f>IF(ISNUMBER(Regressions!I135),ROUND(Regressions!I135, 1), NA())</f>
        <v>#N/A</v>
      </c>
      <c r="J125" s="339" t="e">
        <f>IF(ISNUMBER(Regressions!K135),ROUND(Regressions!K135, 1), NA())</f>
        <v>#N/A</v>
      </c>
      <c r="K125" s="337" t="e">
        <f>IF(ISNUMBER(Regressions!L135),ROUND(Regressions!L135, 1), NA())</f>
        <v>#N/A</v>
      </c>
      <c r="L125" s="240" t="e">
        <f>IF(ISNUMBER(Regressions!M135),ROUND(Regressions!M135, 1), NA())</f>
        <v>#N/A</v>
      </c>
      <c r="M125" s="338" t="e">
        <f>IF(ISNUMBER(Regressions!N135),ROUND(Regressions!N135, 1), NA())</f>
        <v>#N/A</v>
      </c>
      <c r="N125" s="239" t="e">
        <f>IF(ISNUMBER(Regressions!O135),ROUND(Regressions!O135, 1), NA())</f>
        <v>#N/A</v>
      </c>
      <c r="O125" s="339" t="e">
        <f>IF(ISNUMBER(Regressions!Q135),ROUND(Regressions!Q135, 1), NA())</f>
        <v>#N/A</v>
      </c>
      <c r="P125" s="337" t="e">
        <f>IF(ISNUMBER(Regressions!R135),ROUND(Regressions!R135, 1), NA())</f>
        <v>#N/A</v>
      </c>
      <c r="Q125" s="217" t="e">
        <f>IF(ISNUMBER(Regressions!S135),ROUND(Regressions!S135, 1), NA())</f>
        <v>#N/A</v>
      </c>
      <c r="R125" s="338" t="e">
        <f>IF(ISNUMBER(Regressions!T135),ROUND(Regressions!T135, 1), NA())</f>
        <v>#N/A</v>
      </c>
      <c r="S125" s="239" t="e">
        <f>IF(ISNUMBER(Regressions!U135),ROUND(Regressions!U135, 1), NA())</f>
        <v>#N/A</v>
      </c>
    </row>
    <row xmlns:x14ac="http://schemas.microsoft.com/office/spreadsheetml/2009/9/ac" r="126" hidden="true" x14ac:dyDescent="0.2">
      <c r="A126" s="334" t="str">
        <f>IF(ISBLANK(Regressions!A136), " ", Regressions!A136)</f>
        <v>Lao People's Democratic Republic</v>
      </c>
      <c r="B126" s="335">
        <f>IF(ISBLANK(Regressions!B136), " ", Regressions!B136)</f>
        <v>2029</v>
      </c>
      <c r="C126" s="340" t="str">
        <f>IF(ISBLANK(Regressions!C136), " ", Regressions!C136)</f>
        <v>Pre-primary</v>
      </c>
      <c r="D126" s="336" t="str">
        <f>IF(ISBLANK(Regressions!D136), " ", Regressions!D136)</f>
        <v> </v>
      </c>
      <c r="E126" s="216" t="e">
        <f>IF(ISNUMBER(Regressions!E136),ROUND(Regressions!E136, 1), NA())</f>
        <v>#N/A</v>
      </c>
      <c r="F126" s="337" t="e">
        <f>IF(ISNUMBER(Regressions!F136),ROUND(Regressions!F136, 1), NA())</f>
        <v>#N/A</v>
      </c>
      <c r="G126" s="238" t="e">
        <f>IF(ISNUMBER(Regressions!G136),ROUND(Regressions!G136, 1), NA())</f>
        <v>#N/A</v>
      </c>
      <c r="H126" s="338" t="e">
        <f>IF(ISNUMBER(Regressions!H136),ROUND(Regressions!H136, 1), NA())</f>
        <v>#N/A</v>
      </c>
      <c r="I126" s="239" t="e">
        <f>IF(ISNUMBER(Regressions!I136),ROUND(Regressions!I136, 1), NA())</f>
        <v>#N/A</v>
      </c>
      <c r="J126" s="339" t="e">
        <f>IF(ISNUMBER(Regressions!K136),ROUND(Regressions!K136, 1), NA())</f>
        <v>#N/A</v>
      </c>
      <c r="K126" s="337" t="e">
        <f>IF(ISNUMBER(Regressions!L136),ROUND(Regressions!L136, 1), NA())</f>
        <v>#N/A</v>
      </c>
      <c r="L126" s="240" t="e">
        <f>IF(ISNUMBER(Regressions!M136),ROUND(Regressions!M136, 1), NA())</f>
        <v>#N/A</v>
      </c>
      <c r="M126" s="338" t="e">
        <f>IF(ISNUMBER(Regressions!N136),ROUND(Regressions!N136, 1), NA())</f>
        <v>#N/A</v>
      </c>
      <c r="N126" s="239" t="e">
        <f>IF(ISNUMBER(Regressions!O136),ROUND(Regressions!O136, 1), NA())</f>
        <v>#N/A</v>
      </c>
      <c r="O126" s="339" t="e">
        <f>IF(ISNUMBER(Regressions!Q136),ROUND(Regressions!Q136, 1), NA())</f>
        <v>#N/A</v>
      </c>
      <c r="P126" s="337" t="e">
        <f>IF(ISNUMBER(Regressions!R136),ROUND(Regressions!R136, 1), NA())</f>
        <v>#N/A</v>
      </c>
      <c r="Q126" s="217" t="e">
        <f>IF(ISNUMBER(Regressions!S136),ROUND(Regressions!S136, 1), NA())</f>
        <v>#N/A</v>
      </c>
      <c r="R126" s="338" t="e">
        <f>IF(ISNUMBER(Regressions!T136),ROUND(Regressions!T136, 1), NA())</f>
        <v>#N/A</v>
      </c>
      <c r="S126" s="239" t="e">
        <f>IF(ISNUMBER(Regressions!U136),ROUND(Regressions!U136, 1), NA())</f>
        <v>#N/A</v>
      </c>
    </row>
    <row xmlns:x14ac="http://schemas.microsoft.com/office/spreadsheetml/2009/9/ac" r="127" hidden="true" x14ac:dyDescent="0.2">
      <c r="A127" s="334" t="str">
        <f>IF(ISBLANK(Regressions!A137), " ", Regressions!A137)</f>
        <v>Lao People's Democratic Republic</v>
      </c>
      <c r="B127" s="335">
        <f>IF(ISBLANK(Regressions!B137), " ", Regressions!B137)</f>
        <v>2030</v>
      </c>
      <c r="C127" s="340" t="str">
        <f>IF(ISBLANK(Regressions!C137), " ", Regressions!C137)</f>
        <v>Pre-primary</v>
      </c>
      <c r="D127" s="336" t="str">
        <f>IF(ISBLANK(Regressions!D137), " ", Regressions!D137)</f>
        <v> </v>
      </c>
      <c r="E127" s="216" t="e">
        <f>IF(ISNUMBER(Regressions!E137),ROUND(Regressions!E137, 1), NA())</f>
        <v>#N/A</v>
      </c>
      <c r="F127" s="337" t="e">
        <f>IF(ISNUMBER(Regressions!F137),ROUND(Regressions!F137, 1), NA())</f>
        <v>#N/A</v>
      </c>
      <c r="G127" s="238" t="e">
        <f>IF(ISNUMBER(Regressions!G137),ROUND(Regressions!G137, 1), NA())</f>
        <v>#N/A</v>
      </c>
      <c r="H127" s="338" t="e">
        <f>IF(ISNUMBER(Regressions!H137),ROUND(Regressions!H137, 1), NA())</f>
        <v>#N/A</v>
      </c>
      <c r="I127" s="239" t="e">
        <f>IF(ISNUMBER(Regressions!I137),ROUND(Regressions!I137, 1), NA())</f>
        <v>#N/A</v>
      </c>
      <c r="J127" s="339" t="e">
        <f>IF(ISNUMBER(Regressions!K137),ROUND(Regressions!K137, 1), NA())</f>
        <v>#N/A</v>
      </c>
      <c r="K127" s="337" t="e">
        <f>IF(ISNUMBER(Regressions!L137),ROUND(Regressions!L137, 1), NA())</f>
        <v>#N/A</v>
      </c>
      <c r="L127" s="240" t="e">
        <f>IF(ISNUMBER(Regressions!M137),ROUND(Regressions!M137, 1), NA())</f>
        <v>#N/A</v>
      </c>
      <c r="M127" s="338" t="e">
        <f>IF(ISNUMBER(Regressions!N137),ROUND(Regressions!N137, 1), NA())</f>
        <v>#N/A</v>
      </c>
      <c r="N127" s="239" t="e">
        <f>IF(ISNUMBER(Regressions!O137),ROUND(Regressions!O137, 1), NA())</f>
        <v>#N/A</v>
      </c>
      <c r="O127" s="339" t="e">
        <f>IF(ISNUMBER(Regressions!Q137),ROUND(Regressions!Q137, 1), NA())</f>
        <v>#N/A</v>
      </c>
      <c r="P127" s="337" t="e">
        <f>IF(ISNUMBER(Regressions!R137),ROUND(Regressions!R137, 1), NA())</f>
        <v>#N/A</v>
      </c>
      <c r="Q127" s="217" t="e">
        <f>IF(ISNUMBER(Regressions!S137),ROUND(Regressions!S137, 1), NA())</f>
        <v>#N/A</v>
      </c>
      <c r="R127" s="338" t="e">
        <f>IF(ISNUMBER(Regressions!T137),ROUND(Regressions!T137, 1), NA())</f>
        <v>#N/A</v>
      </c>
      <c r="S127" s="239" t="e">
        <f>IF(ISNUMBER(Regressions!U137),ROUND(Regressions!U137, 1), NA())</f>
        <v>#N/A</v>
      </c>
    </row>
    <row xmlns:x14ac="http://schemas.microsoft.com/office/spreadsheetml/2009/9/ac" r="128" x14ac:dyDescent="0.2">
      <c r="A128" s="334" t="str">
        <f>IF(ISBLANK(Regressions!A138), " ", Regressions!A138)</f>
        <v>Lao People's Democratic Republic</v>
      </c>
      <c r="B128" s="335">
        <f>IF(ISBLANK(Regressions!B138), " ", Regressions!B138)</f>
        <v>2000</v>
      </c>
      <c r="C128" s="340" t="str">
        <f>IF(ISBLANK(Regressions!C138), " ", Regressions!C138)</f>
        <v>Primary</v>
      </c>
      <c r="D128" s="336">
        <f>IF(ISBLANK(Regressions!D138), " ", Regressions!D138)</f>
        <v>779081</v>
      </c>
      <c r="E128" s="216" t="e">
        <f>IF(ISNUMBER(Regressions!E138),ROUND(Regressions!E138, 1), NA())</f>
        <v>#N/A</v>
      </c>
      <c r="F128" s="337" t="e">
        <f>IF(ISNUMBER(Regressions!F138),ROUND(Regressions!F138, 1), NA())</f>
        <v>#N/A</v>
      </c>
      <c r="G128" s="238" t="e">
        <f>IF(ISNUMBER(Regressions!G138),ROUND(Regressions!G138, 1), NA())</f>
        <v>#N/A</v>
      </c>
      <c r="H128" s="338" t="e">
        <f>IF(ISNUMBER(Regressions!H138),ROUND(Regressions!H138, 1), NA())</f>
        <v>#N/A</v>
      </c>
      <c r="I128" s="239" t="e">
        <f>IF(ISNUMBER(Regressions!I138),ROUND(Regressions!I138, 1), NA())</f>
        <v>#N/A</v>
      </c>
      <c r="J128" s="339" t="e">
        <f>IF(ISNUMBER(Regressions!K138),ROUND(Regressions!K138, 1), NA())</f>
        <v>#N/A</v>
      </c>
      <c r="K128" s="337" t="e">
        <f>IF(ISNUMBER(Regressions!L138),ROUND(Regressions!L138, 1), NA())</f>
        <v>#N/A</v>
      </c>
      <c r="L128" s="240" t="e">
        <f>IF(ISNUMBER(Regressions!M138),ROUND(Regressions!M138, 1), NA())</f>
        <v>#N/A</v>
      </c>
      <c r="M128" s="338" t="e">
        <f>IF(ISNUMBER(Regressions!N138),ROUND(Regressions!N138, 1), NA())</f>
        <v>#N/A</v>
      </c>
      <c r="N128" s="239" t="e">
        <f>IF(ISNUMBER(Regressions!O138),ROUND(Regressions!O138, 1), NA())</f>
        <v>#N/A</v>
      </c>
      <c r="O128" s="339" t="e">
        <f>IF(ISNUMBER(Regressions!Q138),ROUND(Regressions!Q138, 1), NA())</f>
        <v>#N/A</v>
      </c>
      <c r="P128" s="337" t="e">
        <f>IF(ISNUMBER(Regressions!R138),ROUND(Regressions!R138, 1), NA())</f>
        <v>#N/A</v>
      </c>
      <c r="Q128" s="217" t="e">
        <f>IF(ISNUMBER(Regressions!S138),ROUND(Regressions!S138, 1), NA())</f>
        <v>#N/A</v>
      </c>
      <c r="R128" s="338" t="e">
        <f>IF(ISNUMBER(Regressions!T138),ROUND(Regressions!T138, 1), NA())</f>
        <v>#N/A</v>
      </c>
      <c r="S128" s="239" t="e">
        <f>IF(ISNUMBER(Regressions!U138),ROUND(Regressions!U138, 1), NA())</f>
        <v>#N/A</v>
      </c>
    </row>
    <row xmlns:x14ac="http://schemas.microsoft.com/office/spreadsheetml/2009/9/ac" r="129" x14ac:dyDescent="0.2">
      <c r="A129" s="334" t="str">
        <f>IF(ISBLANK(Regressions!A139), " ", Regressions!A139)</f>
        <v>Lao People's Democratic Republic</v>
      </c>
      <c r="B129" s="335">
        <f>IF(ISBLANK(Regressions!B139), " ", Regressions!B139)</f>
        <v>2001</v>
      </c>
      <c r="C129" s="340" t="str">
        <f>IF(ISBLANK(Regressions!C139), " ", Regressions!C139)</f>
        <v>Primary</v>
      </c>
      <c r="D129" s="336">
        <f>IF(ISBLANK(Regressions!D139), " ", Regressions!D139)</f>
        <v>788392</v>
      </c>
      <c r="E129" s="216" t="e">
        <f>IF(ISNUMBER(Regressions!E139),ROUND(Regressions!E139, 1), NA())</f>
        <v>#N/A</v>
      </c>
      <c r="F129" s="337" t="e">
        <f>IF(ISNUMBER(Regressions!F139),ROUND(Regressions!F139, 1), NA())</f>
        <v>#N/A</v>
      </c>
      <c r="G129" s="238" t="e">
        <f>IF(ISNUMBER(Regressions!G139),ROUND(Regressions!G139, 1), NA())</f>
        <v>#N/A</v>
      </c>
      <c r="H129" s="338" t="e">
        <f>IF(ISNUMBER(Regressions!H139),ROUND(Regressions!H139, 1), NA())</f>
        <v>#N/A</v>
      </c>
      <c r="I129" s="239" t="e">
        <f>IF(ISNUMBER(Regressions!I139),ROUND(Regressions!I139, 1), NA())</f>
        <v>#N/A</v>
      </c>
      <c r="J129" s="339" t="e">
        <f>IF(ISNUMBER(Regressions!K139),ROUND(Regressions!K139, 1), NA())</f>
        <v>#N/A</v>
      </c>
      <c r="K129" s="337" t="e">
        <f>IF(ISNUMBER(Regressions!L139),ROUND(Regressions!L139, 1), NA())</f>
        <v>#N/A</v>
      </c>
      <c r="L129" s="240" t="e">
        <f>IF(ISNUMBER(Regressions!M139),ROUND(Regressions!M139, 1), NA())</f>
        <v>#N/A</v>
      </c>
      <c r="M129" s="338" t="e">
        <f>IF(ISNUMBER(Regressions!N139),ROUND(Regressions!N139, 1), NA())</f>
        <v>#N/A</v>
      </c>
      <c r="N129" s="239" t="e">
        <f>IF(ISNUMBER(Regressions!O139),ROUND(Regressions!O139, 1), NA())</f>
        <v>#N/A</v>
      </c>
      <c r="O129" s="339" t="e">
        <f>IF(ISNUMBER(Regressions!Q139),ROUND(Regressions!Q139, 1), NA())</f>
        <v>#N/A</v>
      </c>
      <c r="P129" s="337" t="e">
        <f>IF(ISNUMBER(Regressions!R139),ROUND(Regressions!R139, 1), NA())</f>
        <v>#N/A</v>
      </c>
      <c r="Q129" s="217" t="e">
        <f>IF(ISNUMBER(Regressions!S139),ROUND(Regressions!S139, 1), NA())</f>
        <v>#N/A</v>
      </c>
      <c r="R129" s="338" t="e">
        <f>IF(ISNUMBER(Regressions!T139),ROUND(Regressions!T139, 1), NA())</f>
        <v>#N/A</v>
      </c>
      <c r="S129" s="239" t="e">
        <f>IF(ISNUMBER(Regressions!U139),ROUND(Regressions!U139, 1), NA())</f>
        <v>#N/A</v>
      </c>
    </row>
    <row xmlns:x14ac="http://schemas.microsoft.com/office/spreadsheetml/2009/9/ac" r="130" x14ac:dyDescent="0.2">
      <c r="A130" s="334" t="str">
        <f>IF(ISBLANK(Regressions!A140), " ", Regressions!A140)</f>
        <v>Lao People's Democratic Republic</v>
      </c>
      <c r="B130" s="335">
        <f>IF(ISBLANK(Regressions!B140), " ", Regressions!B140)</f>
        <v>2002</v>
      </c>
      <c r="C130" s="340" t="str">
        <f>IF(ISBLANK(Regressions!C140), " ", Regressions!C140)</f>
        <v>Primary</v>
      </c>
      <c r="D130" s="336">
        <f>IF(ISBLANK(Regressions!D140), " ", Regressions!D140)</f>
        <v>790089</v>
      </c>
      <c r="E130" s="216" t="e">
        <f>IF(ISNUMBER(Regressions!E140),ROUND(Regressions!E140, 1), NA())</f>
        <v>#N/A</v>
      </c>
      <c r="F130" s="337" t="e">
        <f>IF(ISNUMBER(Regressions!F140),ROUND(Regressions!F140, 1), NA())</f>
        <v>#N/A</v>
      </c>
      <c r="G130" s="238" t="e">
        <f>IF(ISNUMBER(Regressions!G140),ROUND(Regressions!G140, 1), NA())</f>
        <v>#N/A</v>
      </c>
      <c r="H130" s="338" t="e">
        <f>IF(ISNUMBER(Regressions!H140),ROUND(Regressions!H140, 1), NA())</f>
        <v>#N/A</v>
      </c>
      <c r="I130" s="239" t="e">
        <f>IF(ISNUMBER(Regressions!I140),ROUND(Regressions!I140, 1), NA())</f>
        <v>#N/A</v>
      </c>
      <c r="J130" s="339" t="e">
        <f>IF(ISNUMBER(Regressions!K140),ROUND(Regressions!K140, 1), NA())</f>
        <v>#N/A</v>
      </c>
      <c r="K130" s="337" t="e">
        <f>IF(ISNUMBER(Regressions!L140),ROUND(Regressions!L140, 1), NA())</f>
        <v>#N/A</v>
      </c>
      <c r="L130" s="240" t="e">
        <f>IF(ISNUMBER(Regressions!M140),ROUND(Regressions!M140, 1), NA())</f>
        <v>#N/A</v>
      </c>
      <c r="M130" s="338" t="e">
        <f>IF(ISNUMBER(Regressions!N140),ROUND(Regressions!N140, 1), NA())</f>
        <v>#N/A</v>
      </c>
      <c r="N130" s="239" t="e">
        <f>IF(ISNUMBER(Regressions!O140),ROUND(Regressions!O140, 1), NA())</f>
        <v>#N/A</v>
      </c>
      <c r="O130" s="339" t="e">
        <f>IF(ISNUMBER(Regressions!Q140),ROUND(Regressions!Q140, 1), NA())</f>
        <v>#N/A</v>
      </c>
      <c r="P130" s="337" t="e">
        <f>IF(ISNUMBER(Regressions!R140),ROUND(Regressions!R140, 1), NA())</f>
        <v>#N/A</v>
      </c>
      <c r="Q130" s="217" t="e">
        <f>IF(ISNUMBER(Regressions!S140),ROUND(Regressions!S140, 1), NA())</f>
        <v>#N/A</v>
      </c>
      <c r="R130" s="338" t="e">
        <f>IF(ISNUMBER(Regressions!T140),ROUND(Regressions!T140, 1), NA())</f>
        <v>#N/A</v>
      </c>
      <c r="S130" s="239" t="e">
        <f>IF(ISNUMBER(Regressions!U140),ROUND(Regressions!U140, 1), NA())</f>
        <v>#N/A</v>
      </c>
    </row>
    <row xmlns:x14ac="http://schemas.microsoft.com/office/spreadsheetml/2009/9/ac" r="131" x14ac:dyDescent="0.2">
      <c r="A131" s="334" t="str">
        <f>IF(ISBLANK(Regressions!A141), " ", Regressions!A141)</f>
        <v>Lao People's Democratic Republic</v>
      </c>
      <c r="B131" s="335">
        <f>IF(ISBLANK(Regressions!B141), " ", Regressions!B141)</f>
        <v>2003</v>
      </c>
      <c r="C131" s="340" t="str">
        <f>IF(ISBLANK(Regressions!C141), " ", Regressions!C141)</f>
        <v>Primary</v>
      </c>
      <c r="D131" s="336">
        <f>IF(ISBLANK(Regressions!D141), " ", Regressions!D141)</f>
        <v>785110</v>
      </c>
      <c r="E131" s="216" t="e">
        <f>IF(ISNUMBER(Regressions!E141),ROUND(Regressions!E141, 1), NA())</f>
        <v>#N/A</v>
      </c>
      <c r="F131" s="337" t="e">
        <f>IF(ISNUMBER(Regressions!F141),ROUND(Regressions!F141, 1), NA())</f>
        <v>#N/A</v>
      </c>
      <c r="G131" s="238" t="e">
        <f>IF(ISNUMBER(Regressions!G141),ROUND(Regressions!G141, 1), NA())</f>
        <v>#N/A</v>
      </c>
      <c r="H131" s="338" t="e">
        <f>IF(ISNUMBER(Regressions!H141),ROUND(Regressions!H141, 1), NA())</f>
        <v>#N/A</v>
      </c>
      <c r="I131" s="239" t="e">
        <f>IF(ISNUMBER(Regressions!I141),ROUND(Regressions!I141, 1), NA())</f>
        <v>#N/A</v>
      </c>
      <c r="J131" s="339" t="e">
        <f>IF(ISNUMBER(Regressions!K141),ROUND(Regressions!K141, 1), NA())</f>
        <v>#N/A</v>
      </c>
      <c r="K131" s="337" t="e">
        <f>IF(ISNUMBER(Regressions!L141),ROUND(Regressions!L141, 1), NA())</f>
        <v>#N/A</v>
      </c>
      <c r="L131" s="240" t="e">
        <f>IF(ISNUMBER(Regressions!M141),ROUND(Regressions!M141, 1), NA())</f>
        <v>#N/A</v>
      </c>
      <c r="M131" s="338" t="e">
        <f>IF(ISNUMBER(Regressions!N141),ROUND(Regressions!N141, 1), NA())</f>
        <v>#N/A</v>
      </c>
      <c r="N131" s="239" t="e">
        <f>IF(ISNUMBER(Regressions!O141),ROUND(Regressions!O141, 1), NA())</f>
        <v>#N/A</v>
      </c>
      <c r="O131" s="339" t="e">
        <f>IF(ISNUMBER(Regressions!Q141),ROUND(Regressions!Q141, 1), NA())</f>
        <v>#N/A</v>
      </c>
      <c r="P131" s="337" t="e">
        <f>IF(ISNUMBER(Regressions!R141),ROUND(Regressions!R141, 1), NA())</f>
        <v>#N/A</v>
      </c>
      <c r="Q131" s="217" t="e">
        <f>IF(ISNUMBER(Regressions!S141),ROUND(Regressions!S141, 1), NA())</f>
        <v>#N/A</v>
      </c>
      <c r="R131" s="338" t="e">
        <f>IF(ISNUMBER(Regressions!T141),ROUND(Regressions!T141, 1), NA())</f>
        <v>#N/A</v>
      </c>
      <c r="S131" s="239" t="e">
        <f>IF(ISNUMBER(Regressions!U141),ROUND(Regressions!U141, 1), NA())</f>
        <v>#N/A</v>
      </c>
    </row>
    <row xmlns:x14ac="http://schemas.microsoft.com/office/spreadsheetml/2009/9/ac" r="132" x14ac:dyDescent="0.2">
      <c r="A132" s="334" t="str">
        <f>IF(ISBLANK(Regressions!A142), " ", Regressions!A142)</f>
        <v>Lao People's Democratic Republic</v>
      </c>
      <c r="B132" s="335">
        <f>IF(ISBLANK(Regressions!B142), " ", Regressions!B142)</f>
        <v>2004</v>
      </c>
      <c r="C132" s="340" t="str">
        <f>IF(ISBLANK(Regressions!C142), " ", Regressions!C142)</f>
        <v>Primary</v>
      </c>
      <c r="D132" s="336">
        <f>IF(ISBLANK(Regressions!D142), " ", Regressions!D142)</f>
        <v>777327</v>
      </c>
      <c r="E132" s="216">
        <f>IF(ISNUMBER(Regressions!E142),ROUND(Regressions!E142, 1), NA())</f>
        <v>44.4</v>
      </c>
      <c r="F132" s="337" t="e">
        <f>IF(ISNUMBER(Regressions!F142),ROUND(Regressions!F142, 1), NA())</f>
        <v>#N/A</v>
      </c>
      <c r="G132" s="238" t="e">
        <f>IF(ISNUMBER(Regressions!G142),ROUND(Regressions!G142, 1), NA())</f>
        <v>#N/A</v>
      </c>
      <c r="H132" s="338" t="e">
        <f>IF(ISNUMBER(Regressions!H142),ROUND(Regressions!H142, 1), NA())</f>
        <v>#N/A</v>
      </c>
      <c r="I132" s="239" t="e">
        <f>IF(ISNUMBER(Regressions!I142),ROUND(Regressions!I142, 1), NA())</f>
        <v>#N/A</v>
      </c>
      <c r="J132" s="339">
        <f>IF(ISNUMBER(Regressions!K142),ROUND(Regressions!K142, 1), NA())</f>
        <v>39.799999999999997</v>
      </c>
      <c r="K132" s="337" t="e">
        <f>IF(ISNUMBER(Regressions!L142),ROUND(Regressions!L142, 1), NA())</f>
        <v>#N/A</v>
      </c>
      <c r="L132" s="240" t="e">
        <f>IF(ISNUMBER(Regressions!M142),ROUND(Regressions!M142, 1), NA())</f>
        <v>#N/A</v>
      </c>
      <c r="M132" s="338" t="e">
        <f>IF(ISNUMBER(Regressions!N142),ROUND(Regressions!N142, 1), NA())</f>
        <v>#N/A</v>
      </c>
      <c r="N132" s="239" t="e">
        <f>IF(ISNUMBER(Regressions!O142),ROUND(Regressions!O142, 1), NA())</f>
        <v>#N/A</v>
      </c>
      <c r="O132" s="339" t="e">
        <f>IF(ISNUMBER(Regressions!Q142),ROUND(Regressions!Q142, 1), NA())</f>
        <v>#N/A</v>
      </c>
      <c r="P132" s="337" t="e">
        <f>IF(ISNUMBER(Regressions!R142),ROUND(Regressions!R142, 1), NA())</f>
        <v>#N/A</v>
      </c>
      <c r="Q132" s="217" t="e">
        <f>IF(ISNUMBER(Regressions!S142),ROUND(Regressions!S142, 1), NA())</f>
        <v>#N/A</v>
      </c>
      <c r="R132" s="338" t="e">
        <f>IF(ISNUMBER(Regressions!T142),ROUND(Regressions!T142, 1), NA())</f>
        <v>#N/A</v>
      </c>
      <c r="S132" s="239" t="e">
        <f>IF(ISNUMBER(Regressions!U142),ROUND(Regressions!U142, 1), NA())</f>
        <v>#N/A</v>
      </c>
    </row>
    <row xmlns:x14ac="http://schemas.microsoft.com/office/spreadsheetml/2009/9/ac" r="133" x14ac:dyDescent="0.2">
      <c r="A133" s="334" t="str">
        <f>IF(ISBLANK(Regressions!A143), " ", Regressions!A143)</f>
        <v>Lao People's Democratic Republic</v>
      </c>
      <c r="B133" s="335">
        <f>IF(ISBLANK(Regressions!B143), " ", Regressions!B143)</f>
        <v>2005</v>
      </c>
      <c r="C133" s="340" t="str">
        <f>IF(ISBLANK(Regressions!C143), " ", Regressions!C143)</f>
        <v>Primary</v>
      </c>
      <c r="D133" s="336">
        <f>IF(ISBLANK(Regressions!D143), " ", Regressions!D143)</f>
        <v>769306</v>
      </c>
      <c r="E133" s="216">
        <f>IF(ISNUMBER(Regressions!E143),ROUND(Regressions!E143, 1), NA())</f>
        <v>44.4</v>
      </c>
      <c r="F133" s="337" t="e">
        <f>IF(ISNUMBER(Regressions!F143),ROUND(Regressions!F143, 1), NA())</f>
        <v>#N/A</v>
      </c>
      <c r="G133" s="238" t="e">
        <f>IF(ISNUMBER(Regressions!G143),ROUND(Regressions!G143, 1), NA())</f>
        <v>#N/A</v>
      </c>
      <c r="H133" s="338" t="e">
        <f>IF(ISNUMBER(Regressions!H143),ROUND(Regressions!H143, 1), NA())</f>
        <v>#N/A</v>
      </c>
      <c r="I133" s="239" t="e">
        <f>IF(ISNUMBER(Regressions!I143),ROUND(Regressions!I143, 1), NA())</f>
        <v>#N/A</v>
      </c>
      <c r="J133" s="339">
        <f>IF(ISNUMBER(Regressions!K143),ROUND(Regressions!K143, 1), NA())</f>
        <v>39.799999999999997</v>
      </c>
      <c r="K133" s="337" t="e">
        <f>IF(ISNUMBER(Regressions!L143),ROUND(Regressions!L143, 1), NA())</f>
        <v>#N/A</v>
      </c>
      <c r="L133" s="240" t="e">
        <f>IF(ISNUMBER(Regressions!M143),ROUND(Regressions!M143, 1), NA())</f>
        <v>#N/A</v>
      </c>
      <c r="M133" s="338" t="e">
        <f>IF(ISNUMBER(Regressions!N143),ROUND(Regressions!N143, 1), NA())</f>
        <v>#N/A</v>
      </c>
      <c r="N133" s="239" t="e">
        <f>IF(ISNUMBER(Regressions!O143),ROUND(Regressions!O143, 1), NA())</f>
        <v>#N/A</v>
      </c>
      <c r="O133" s="339" t="e">
        <f>IF(ISNUMBER(Regressions!Q143),ROUND(Regressions!Q143, 1), NA())</f>
        <v>#N/A</v>
      </c>
      <c r="P133" s="337" t="e">
        <f>IF(ISNUMBER(Regressions!R143),ROUND(Regressions!R143, 1), NA())</f>
        <v>#N/A</v>
      </c>
      <c r="Q133" s="217" t="e">
        <f>IF(ISNUMBER(Regressions!S143),ROUND(Regressions!S143, 1), NA())</f>
        <v>#N/A</v>
      </c>
      <c r="R133" s="338" t="e">
        <f>IF(ISNUMBER(Regressions!T143),ROUND(Regressions!T143, 1), NA())</f>
        <v>#N/A</v>
      </c>
      <c r="S133" s="239" t="e">
        <f>IF(ISNUMBER(Regressions!U143),ROUND(Regressions!U143, 1), NA())</f>
        <v>#N/A</v>
      </c>
    </row>
    <row xmlns:x14ac="http://schemas.microsoft.com/office/spreadsheetml/2009/9/ac" r="134" x14ac:dyDescent="0.2">
      <c r="A134" s="334" t="str">
        <f>IF(ISBLANK(Regressions!A144), " ", Regressions!A144)</f>
        <v>Lao People's Democratic Republic</v>
      </c>
      <c r="B134" s="335">
        <f>IF(ISBLANK(Regressions!B144), " ", Regressions!B144)</f>
        <v>2006</v>
      </c>
      <c r="C134" s="340" t="str">
        <f>IF(ISBLANK(Regressions!C144), " ", Regressions!C144)</f>
        <v>Primary</v>
      </c>
      <c r="D134" s="336">
        <f>IF(ISBLANK(Regressions!D144), " ", Regressions!D144)</f>
        <v>765233</v>
      </c>
      <c r="E134" s="216">
        <f>IF(ISNUMBER(Regressions!E144),ROUND(Regressions!E144, 1), NA())</f>
        <v>44.4</v>
      </c>
      <c r="F134" s="337" t="e">
        <f>IF(ISNUMBER(Regressions!F144),ROUND(Regressions!F144, 1), NA())</f>
        <v>#N/A</v>
      </c>
      <c r="G134" s="238" t="e">
        <f>IF(ISNUMBER(Regressions!G144),ROUND(Regressions!G144, 1), NA())</f>
        <v>#N/A</v>
      </c>
      <c r="H134" s="338" t="e">
        <f>IF(ISNUMBER(Regressions!H144),ROUND(Regressions!H144, 1), NA())</f>
        <v>#N/A</v>
      </c>
      <c r="I134" s="239" t="e">
        <f>IF(ISNUMBER(Regressions!I144),ROUND(Regressions!I144, 1), NA())</f>
        <v>#N/A</v>
      </c>
      <c r="J134" s="339">
        <f>IF(ISNUMBER(Regressions!K144),ROUND(Regressions!K144, 1), NA())</f>
        <v>39.799999999999997</v>
      </c>
      <c r="K134" s="337" t="e">
        <f>IF(ISNUMBER(Regressions!L144),ROUND(Regressions!L144, 1), NA())</f>
        <v>#N/A</v>
      </c>
      <c r="L134" s="240" t="e">
        <f>IF(ISNUMBER(Regressions!M144),ROUND(Regressions!M144, 1), NA())</f>
        <v>#N/A</v>
      </c>
      <c r="M134" s="338" t="e">
        <f>IF(ISNUMBER(Regressions!N144),ROUND(Regressions!N144, 1), NA())</f>
        <v>#N/A</v>
      </c>
      <c r="N134" s="239" t="e">
        <f>IF(ISNUMBER(Regressions!O144),ROUND(Regressions!O144, 1), NA())</f>
        <v>#N/A</v>
      </c>
      <c r="O134" s="339" t="e">
        <f>IF(ISNUMBER(Regressions!Q144),ROUND(Regressions!Q144, 1), NA())</f>
        <v>#N/A</v>
      </c>
      <c r="P134" s="337" t="e">
        <f>IF(ISNUMBER(Regressions!R144),ROUND(Regressions!R144, 1), NA())</f>
        <v>#N/A</v>
      </c>
      <c r="Q134" s="217" t="e">
        <f>IF(ISNUMBER(Regressions!S144),ROUND(Regressions!S144, 1), NA())</f>
        <v>#N/A</v>
      </c>
      <c r="R134" s="338" t="e">
        <f>IF(ISNUMBER(Regressions!T144),ROUND(Regressions!T144, 1), NA())</f>
        <v>#N/A</v>
      </c>
      <c r="S134" s="239" t="e">
        <f>IF(ISNUMBER(Regressions!U144),ROUND(Regressions!U144, 1), NA())</f>
        <v>#N/A</v>
      </c>
    </row>
    <row xmlns:x14ac="http://schemas.microsoft.com/office/spreadsheetml/2009/9/ac" r="135" x14ac:dyDescent="0.2">
      <c r="A135" s="334" t="str">
        <f>IF(ISBLANK(Regressions!A145), " ", Regressions!A145)</f>
        <v>Lao People's Democratic Republic</v>
      </c>
      <c r="B135" s="335">
        <f>IF(ISBLANK(Regressions!B145), " ", Regressions!B145)</f>
        <v>2007</v>
      </c>
      <c r="C135" s="340" t="str">
        <f>IF(ISBLANK(Regressions!C145), " ", Regressions!C145)</f>
        <v>Primary</v>
      </c>
      <c r="D135" s="336">
        <f>IF(ISBLANK(Regressions!D145), " ", Regressions!D145)</f>
        <v>764191</v>
      </c>
      <c r="E135" s="216">
        <f>IF(ISNUMBER(Regressions!E145),ROUND(Regressions!E145, 1), NA())</f>
        <v>44.4</v>
      </c>
      <c r="F135" s="337" t="e">
        <f>IF(ISNUMBER(Regressions!F145),ROUND(Regressions!F145, 1), NA())</f>
        <v>#N/A</v>
      </c>
      <c r="G135" s="238" t="e">
        <f>IF(ISNUMBER(Regressions!G145),ROUND(Regressions!G145, 1), NA())</f>
        <v>#N/A</v>
      </c>
      <c r="H135" s="338" t="e">
        <f>IF(ISNUMBER(Regressions!H145),ROUND(Regressions!H145, 1), NA())</f>
        <v>#N/A</v>
      </c>
      <c r="I135" s="239" t="e">
        <f>IF(ISNUMBER(Regressions!I145),ROUND(Regressions!I145, 1), NA())</f>
        <v>#N/A</v>
      </c>
      <c r="J135" s="339">
        <f>IF(ISNUMBER(Regressions!K145),ROUND(Regressions!K145, 1), NA())</f>
        <v>39.799999999999997</v>
      </c>
      <c r="K135" s="337" t="e">
        <f>IF(ISNUMBER(Regressions!L145),ROUND(Regressions!L145, 1), NA())</f>
        <v>#N/A</v>
      </c>
      <c r="L135" s="240" t="e">
        <f>IF(ISNUMBER(Regressions!M145),ROUND(Regressions!M145, 1), NA())</f>
        <v>#N/A</v>
      </c>
      <c r="M135" s="338" t="e">
        <f>IF(ISNUMBER(Regressions!N145),ROUND(Regressions!N145, 1), NA())</f>
        <v>#N/A</v>
      </c>
      <c r="N135" s="239" t="e">
        <f>IF(ISNUMBER(Regressions!O145),ROUND(Regressions!O145, 1), NA())</f>
        <v>#N/A</v>
      </c>
      <c r="O135" s="339" t="e">
        <f>IF(ISNUMBER(Regressions!Q145),ROUND(Regressions!Q145, 1), NA())</f>
        <v>#N/A</v>
      </c>
      <c r="P135" s="337" t="e">
        <f>IF(ISNUMBER(Regressions!R145),ROUND(Regressions!R145, 1), NA())</f>
        <v>#N/A</v>
      </c>
      <c r="Q135" s="217" t="e">
        <f>IF(ISNUMBER(Regressions!S145),ROUND(Regressions!S145, 1), NA())</f>
        <v>#N/A</v>
      </c>
      <c r="R135" s="338" t="e">
        <f>IF(ISNUMBER(Regressions!T145),ROUND(Regressions!T145, 1), NA())</f>
        <v>#N/A</v>
      </c>
      <c r="S135" s="239" t="e">
        <f>IF(ISNUMBER(Regressions!U145),ROUND(Regressions!U145, 1), NA())</f>
        <v>#N/A</v>
      </c>
    </row>
    <row xmlns:x14ac="http://schemas.microsoft.com/office/spreadsheetml/2009/9/ac" r="136" x14ac:dyDescent="0.2">
      <c r="A136" s="334" t="str">
        <f>IF(ISBLANK(Regressions!A146), " ", Regressions!A146)</f>
        <v>Lao People's Democratic Republic</v>
      </c>
      <c r="B136" s="335">
        <f>IF(ISBLANK(Regressions!B146), " ", Regressions!B146)</f>
        <v>2008</v>
      </c>
      <c r="C136" s="340" t="str">
        <f>IF(ISBLANK(Regressions!C146), " ", Regressions!C146)</f>
        <v>Primary</v>
      </c>
      <c r="D136" s="336">
        <f>IF(ISBLANK(Regressions!D146), " ", Regressions!D146)</f>
        <v>763677</v>
      </c>
      <c r="E136" s="216">
        <f>IF(ISNUMBER(Regressions!E146),ROUND(Regressions!E146, 1), NA())</f>
        <v>44.4</v>
      </c>
      <c r="F136" s="337" t="e">
        <f>IF(ISNUMBER(Regressions!F146),ROUND(Regressions!F146, 1), NA())</f>
        <v>#N/A</v>
      </c>
      <c r="G136" s="238" t="e">
        <f>IF(ISNUMBER(Regressions!G146),ROUND(Regressions!G146, 1), NA())</f>
        <v>#N/A</v>
      </c>
      <c r="H136" s="338" t="e">
        <f>IF(ISNUMBER(Regressions!H146),ROUND(Regressions!H146, 1), NA())</f>
        <v>#N/A</v>
      </c>
      <c r="I136" s="239" t="e">
        <f>IF(ISNUMBER(Regressions!I146),ROUND(Regressions!I146, 1), NA())</f>
        <v>#N/A</v>
      </c>
      <c r="J136" s="339">
        <f>IF(ISNUMBER(Regressions!K146),ROUND(Regressions!K146, 1), NA())</f>
        <v>39.799999999999997</v>
      </c>
      <c r="K136" s="337" t="e">
        <f>IF(ISNUMBER(Regressions!L146),ROUND(Regressions!L146, 1), NA())</f>
        <v>#N/A</v>
      </c>
      <c r="L136" s="240" t="e">
        <f>IF(ISNUMBER(Regressions!M146),ROUND(Regressions!M146, 1), NA())</f>
        <v>#N/A</v>
      </c>
      <c r="M136" s="338" t="e">
        <f>IF(ISNUMBER(Regressions!N146),ROUND(Regressions!N146, 1), NA())</f>
        <v>#N/A</v>
      </c>
      <c r="N136" s="239" t="e">
        <f>IF(ISNUMBER(Regressions!O146),ROUND(Regressions!O146, 1), NA())</f>
        <v>#N/A</v>
      </c>
      <c r="O136" s="339" t="e">
        <f>IF(ISNUMBER(Regressions!Q146),ROUND(Regressions!Q146, 1), NA())</f>
        <v>#N/A</v>
      </c>
      <c r="P136" s="337" t="e">
        <f>IF(ISNUMBER(Regressions!R146),ROUND(Regressions!R146, 1), NA())</f>
        <v>#N/A</v>
      </c>
      <c r="Q136" s="217" t="e">
        <f>IF(ISNUMBER(Regressions!S146),ROUND(Regressions!S146, 1), NA())</f>
        <v>#N/A</v>
      </c>
      <c r="R136" s="338" t="e">
        <f>IF(ISNUMBER(Regressions!T146),ROUND(Regressions!T146, 1), NA())</f>
        <v>#N/A</v>
      </c>
      <c r="S136" s="239" t="e">
        <f>IF(ISNUMBER(Regressions!U146),ROUND(Regressions!U146, 1), NA())</f>
        <v>#N/A</v>
      </c>
    </row>
    <row xmlns:x14ac="http://schemas.microsoft.com/office/spreadsheetml/2009/9/ac" r="137" x14ac:dyDescent="0.2">
      <c r="A137" s="334" t="str">
        <f>IF(ISBLANK(Regressions!A147), " ", Regressions!A147)</f>
        <v>Lao People's Democratic Republic</v>
      </c>
      <c r="B137" s="335">
        <f>IF(ISBLANK(Regressions!B147), " ", Regressions!B147)</f>
        <v>2009</v>
      </c>
      <c r="C137" s="340" t="str">
        <f>IF(ISBLANK(Regressions!C147), " ", Regressions!C147)</f>
        <v>Primary</v>
      </c>
      <c r="D137" s="336">
        <f>IF(ISBLANK(Regressions!D147), " ", Regressions!D147)</f>
        <v>760821</v>
      </c>
      <c r="E137" s="216">
        <f>IF(ISNUMBER(Regressions!E147),ROUND(Regressions!E147, 1), NA())</f>
        <v>47.3</v>
      </c>
      <c r="F137" s="337" t="e">
        <f>IF(ISNUMBER(Regressions!F147),ROUND(Regressions!F147, 1), NA())</f>
        <v>#N/A</v>
      </c>
      <c r="G137" s="238" t="e">
        <f>IF(ISNUMBER(Regressions!G147),ROUND(Regressions!G147, 1), NA())</f>
        <v>#N/A</v>
      </c>
      <c r="H137" s="338" t="e">
        <f>IF(ISNUMBER(Regressions!H147),ROUND(Regressions!H147, 1), NA())</f>
        <v>#N/A</v>
      </c>
      <c r="I137" s="239" t="e">
        <f>IF(ISNUMBER(Regressions!I147),ROUND(Regressions!I147, 1), NA())</f>
        <v>#N/A</v>
      </c>
      <c r="J137" s="339">
        <f>IF(ISNUMBER(Regressions!K147),ROUND(Regressions!K147, 1), NA())</f>
        <v>44.5</v>
      </c>
      <c r="K137" s="337" t="e">
        <f>IF(ISNUMBER(Regressions!L147),ROUND(Regressions!L147, 1), NA())</f>
        <v>#N/A</v>
      </c>
      <c r="L137" s="240" t="e">
        <f>IF(ISNUMBER(Regressions!M147),ROUND(Regressions!M147, 1), NA())</f>
        <v>#N/A</v>
      </c>
      <c r="M137" s="338" t="e">
        <f>IF(ISNUMBER(Regressions!N147),ROUND(Regressions!N147, 1), NA())</f>
        <v>#N/A</v>
      </c>
      <c r="N137" s="239" t="e">
        <f>IF(ISNUMBER(Regressions!O147),ROUND(Regressions!O147, 1), NA())</f>
        <v>#N/A</v>
      </c>
      <c r="O137" s="339" t="e">
        <f>IF(ISNUMBER(Regressions!Q147),ROUND(Regressions!Q147, 1), NA())</f>
        <v>#N/A</v>
      </c>
      <c r="P137" s="337" t="e">
        <f>IF(ISNUMBER(Regressions!R147),ROUND(Regressions!R147, 1), NA())</f>
        <v>#N/A</v>
      </c>
      <c r="Q137" s="217" t="e">
        <f>IF(ISNUMBER(Regressions!S147),ROUND(Regressions!S147, 1), NA())</f>
        <v>#N/A</v>
      </c>
      <c r="R137" s="338" t="e">
        <f>IF(ISNUMBER(Regressions!T147),ROUND(Regressions!T147, 1), NA())</f>
        <v>#N/A</v>
      </c>
      <c r="S137" s="239" t="e">
        <f>IF(ISNUMBER(Regressions!U147),ROUND(Regressions!U147, 1), NA())</f>
        <v>#N/A</v>
      </c>
    </row>
    <row xmlns:x14ac="http://schemas.microsoft.com/office/spreadsheetml/2009/9/ac" r="138" x14ac:dyDescent="0.2">
      <c r="A138" s="334" t="str">
        <f>IF(ISBLANK(Regressions!A148), " ", Regressions!A148)</f>
        <v>Lao People's Democratic Republic</v>
      </c>
      <c r="B138" s="335">
        <f>IF(ISBLANK(Regressions!B148), " ", Regressions!B148)</f>
        <v>2010</v>
      </c>
      <c r="C138" s="340" t="str">
        <f>IF(ISBLANK(Regressions!C148), " ", Regressions!C148)</f>
        <v>Primary</v>
      </c>
      <c r="D138" s="336">
        <f>IF(ISBLANK(Regressions!D148), " ", Regressions!D148)</f>
        <v>754132</v>
      </c>
      <c r="E138" s="216">
        <f>IF(ISNUMBER(Regressions!E148),ROUND(Regressions!E148, 1), NA())</f>
        <v>50.3</v>
      </c>
      <c r="F138" s="337" t="e">
        <f>IF(ISNUMBER(Regressions!F148),ROUND(Regressions!F148, 1), NA())</f>
        <v>#N/A</v>
      </c>
      <c r="G138" s="238" t="e">
        <f>IF(ISNUMBER(Regressions!G148),ROUND(Regressions!G148, 1), NA())</f>
        <v>#N/A</v>
      </c>
      <c r="H138" s="338" t="e">
        <f>IF(ISNUMBER(Regressions!H148),ROUND(Regressions!H148, 1), NA())</f>
        <v>#N/A</v>
      </c>
      <c r="I138" s="239" t="e">
        <f>IF(ISNUMBER(Regressions!I148),ROUND(Regressions!I148, 1), NA())</f>
        <v>#N/A</v>
      </c>
      <c r="J138" s="339">
        <f>IF(ISNUMBER(Regressions!K148),ROUND(Regressions!K148, 1), NA())</f>
        <v>49.1</v>
      </c>
      <c r="K138" s="337" t="e">
        <f>IF(ISNUMBER(Regressions!L148),ROUND(Regressions!L148, 1), NA())</f>
        <v>#N/A</v>
      </c>
      <c r="L138" s="240" t="e">
        <f>IF(ISNUMBER(Regressions!M148),ROUND(Regressions!M148, 1), NA())</f>
        <v>#N/A</v>
      </c>
      <c r="M138" s="338" t="e">
        <f>IF(ISNUMBER(Regressions!N148),ROUND(Regressions!N148, 1), NA())</f>
        <v>#N/A</v>
      </c>
      <c r="N138" s="239" t="e">
        <f>IF(ISNUMBER(Regressions!O148),ROUND(Regressions!O148, 1), NA())</f>
        <v>#N/A</v>
      </c>
      <c r="O138" s="339" t="e">
        <f>IF(ISNUMBER(Regressions!Q148),ROUND(Regressions!Q148, 1), NA())</f>
        <v>#N/A</v>
      </c>
      <c r="P138" s="337" t="e">
        <f>IF(ISNUMBER(Regressions!R148),ROUND(Regressions!R148, 1), NA())</f>
        <v>#N/A</v>
      </c>
      <c r="Q138" s="217" t="e">
        <f>IF(ISNUMBER(Regressions!S148),ROUND(Regressions!S148, 1), NA())</f>
        <v>#N/A</v>
      </c>
      <c r="R138" s="338" t="e">
        <f>IF(ISNUMBER(Regressions!T148),ROUND(Regressions!T148, 1), NA())</f>
        <v>#N/A</v>
      </c>
      <c r="S138" s="239" t="e">
        <f>IF(ISNUMBER(Regressions!U148),ROUND(Regressions!U148, 1), NA())</f>
        <v>#N/A</v>
      </c>
    </row>
    <row xmlns:x14ac="http://schemas.microsoft.com/office/spreadsheetml/2009/9/ac" r="139" x14ac:dyDescent="0.2">
      <c r="A139" s="334" t="str">
        <f>IF(ISBLANK(Regressions!A149), " ", Regressions!A149)</f>
        <v>Lao People's Democratic Republic</v>
      </c>
      <c r="B139" s="335">
        <f>IF(ISBLANK(Regressions!B149), " ", Regressions!B149)</f>
        <v>2011</v>
      </c>
      <c r="C139" s="340" t="str">
        <f>IF(ISBLANK(Regressions!C149), " ", Regressions!C149)</f>
        <v>Primary</v>
      </c>
      <c r="D139" s="336">
        <f>IF(ISBLANK(Regressions!D149), " ", Regressions!D149)</f>
        <v>745671</v>
      </c>
      <c r="E139" s="216">
        <f>IF(ISNUMBER(Regressions!E149),ROUND(Regressions!E149, 1), NA())</f>
        <v>53.2</v>
      </c>
      <c r="F139" s="337">
        <f>IF(ISNUMBER(Regressions!F149),ROUND(Regressions!F149, 1), NA())</f>
        <v>53.2</v>
      </c>
      <c r="G139" s="238" t="e">
        <f>IF(ISNUMBER(Regressions!G149),ROUND(Regressions!G149, 1), NA())</f>
        <v>#N/A</v>
      </c>
      <c r="H139" s="338" t="e">
        <f>IF(ISNUMBER(Regressions!H149),ROUND(Regressions!H149, 1), NA())</f>
        <v>#N/A</v>
      </c>
      <c r="I139" s="239">
        <f>IF(ISNUMBER(Regressions!I149),ROUND(Regressions!I149, 1), NA())</f>
        <v>46.8</v>
      </c>
      <c r="J139" s="339">
        <f>IF(ISNUMBER(Regressions!K149),ROUND(Regressions!K149, 1), NA())</f>
        <v>53.8</v>
      </c>
      <c r="K139" s="337" t="e">
        <f>IF(ISNUMBER(Regressions!L149),ROUND(Regressions!L149, 1), NA())</f>
        <v>#N/A</v>
      </c>
      <c r="L139" s="240">
        <f>IF(ISNUMBER(Regressions!M149),ROUND(Regressions!M149, 1), NA())</f>
        <v>31.6</v>
      </c>
      <c r="M139" s="338" t="e">
        <f>IF(ISNUMBER(Regressions!N149),ROUND(Regressions!N149, 1), NA())</f>
        <v>#N/A</v>
      </c>
      <c r="N139" s="239" t="e">
        <f>IF(ISNUMBER(Regressions!O149),ROUND(Regressions!O149, 1), NA())</f>
        <v>#N/A</v>
      </c>
      <c r="O139" s="339" t="e">
        <f>IF(ISNUMBER(Regressions!Q149),ROUND(Regressions!Q149, 1), NA())</f>
        <v>#N/A</v>
      </c>
      <c r="P139" s="337" t="e">
        <f>IF(ISNUMBER(Regressions!R149),ROUND(Regressions!R149, 1), NA())</f>
        <v>#N/A</v>
      </c>
      <c r="Q139" s="217" t="e">
        <f>IF(ISNUMBER(Regressions!S149),ROUND(Regressions!S149, 1), NA())</f>
        <v>#N/A</v>
      </c>
      <c r="R139" s="338" t="e">
        <f>IF(ISNUMBER(Regressions!T149),ROUND(Regressions!T149, 1), NA())</f>
        <v>#N/A</v>
      </c>
      <c r="S139" s="239" t="e">
        <f>IF(ISNUMBER(Regressions!U149),ROUND(Regressions!U149, 1), NA())</f>
        <v>#N/A</v>
      </c>
    </row>
    <row xmlns:x14ac="http://schemas.microsoft.com/office/spreadsheetml/2009/9/ac" r="140" x14ac:dyDescent="0.2">
      <c r="A140" s="334" t="str">
        <f>IF(ISBLANK(Regressions!A150), " ", Regressions!A150)</f>
        <v>Lao People's Democratic Republic</v>
      </c>
      <c r="B140" s="335">
        <f>IF(ISBLANK(Regressions!B150), " ", Regressions!B150)</f>
        <v>2012</v>
      </c>
      <c r="C140" s="340" t="str">
        <f>IF(ISBLANK(Regressions!C150), " ", Regressions!C150)</f>
        <v>Primary</v>
      </c>
      <c r="D140" s="336">
        <f>IF(ISBLANK(Regressions!D150), " ", Regressions!D150)</f>
        <v>740337</v>
      </c>
      <c r="E140" s="216">
        <f>IF(ISNUMBER(Regressions!E150),ROUND(Regressions!E150, 1), NA())</f>
        <v>56.2</v>
      </c>
      <c r="F140" s="337">
        <f>IF(ISNUMBER(Regressions!F150),ROUND(Regressions!F150, 1), NA())</f>
        <v>56.2</v>
      </c>
      <c r="G140" s="238" t="e">
        <f>IF(ISNUMBER(Regressions!G150),ROUND(Regressions!G150, 1), NA())</f>
        <v>#N/A</v>
      </c>
      <c r="H140" s="338" t="e">
        <f>IF(ISNUMBER(Regressions!H150),ROUND(Regressions!H150, 1), NA())</f>
        <v>#N/A</v>
      </c>
      <c r="I140" s="239">
        <f>IF(ISNUMBER(Regressions!I150),ROUND(Regressions!I150, 1), NA())</f>
        <v>43.8</v>
      </c>
      <c r="J140" s="339">
        <f>IF(ISNUMBER(Regressions!K150),ROUND(Regressions!K150, 1), NA())</f>
        <v>58.4</v>
      </c>
      <c r="K140" s="337" t="e">
        <f>IF(ISNUMBER(Regressions!L150),ROUND(Regressions!L150, 1), NA())</f>
        <v>#N/A</v>
      </c>
      <c r="L140" s="240">
        <f>IF(ISNUMBER(Regressions!M150),ROUND(Regressions!M150, 1), NA())</f>
        <v>31.6</v>
      </c>
      <c r="M140" s="338" t="e">
        <f>IF(ISNUMBER(Regressions!N150),ROUND(Regressions!N150, 1), NA())</f>
        <v>#N/A</v>
      </c>
      <c r="N140" s="239" t="e">
        <f>IF(ISNUMBER(Regressions!O150),ROUND(Regressions!O150, 1), NA())</f>
        <v>#N/A</v>
      </c>
      <c r="O140" s="339" t="e">
        <f>IF(ISNUMBER(Regressions!Q150),ROUND(Regressions!Q150, 1), NA())</f>
        <v>#N/A</v>
      </c>
      <c r="P140" s="337" t="e">
        <f>IF(ISNUMBER(Regressions!R150),ROUND(Regressions!R150, 1), NA())</f>
        <v>#N/A</v>
      </c>
      <c r="Q140" s="217" t="e">
        <f>IF(ISNUMBER(Regressions!S150),ROUND(Regressions!S150, 1), NA())</f>
        <v>#N/A</v>
      </c>
      <c r="R140" s="338" t="e">
        <f>IF(ISNUMBER(Regressions!T150),ROUND(Regressions!T150, 1), NA())</f>
        <v>#N/A</v>
      </c>
      <c r="S140" s="239" t="e">
        <f>IF(ISNUMBER(Regressions!U150),ROUND(Regressions!U150, 1), NA())</f>
        <v>#N/A</v>
      </c>
    </row>
    <row xmlns:x14ac="http://schemas.microsoft.com/office/spreadsheetml/2009/9/ac" r="141" x14ac:dyDescent="0.2">
      <c r="A141" s="334" t="str">
        <f>IF(ISBLANK(Regressions!A151), " ", Regressions!A151)</f>
        <v>Lao People's Democratic Republic</v>
      </c>
      <c r="B141" s="335">
        <f>IF(ISBLANK(Regressions!B151), " ", Regressions!B151)</f>
        <v>2013</v>
      </c>
      <c r="C141" s="340" t="str">
        <f>IF(ISBLANK(Regressions!C151), " ", Regressions!C151)</f>
        <v>Primary</v>
      </c>
      <c r="D141" s="336">
        <f>IF(ISBLANK(Regressions!D151), " ", Regressions!D151)</f>
        <v>738951</v>
      </c>
      <c r="E141" s="216">
        <f>IF(ISNUMBER(Regressions!E151),ROUND(Regressions!E151, 1), NA())</f>
        <v>59.2</v>
      </c>
      <c r="F141" s="337">
        <f>IF(ISNUMBER(Regressions!F151),ROUND(Regressions!F151, 1), NA())</f>
        <v>59.2</v>
      </c>
      <c r="G141" s="238">
        <f>IF(ISNUMBER(Regressions!G151),ROUND(Regressions!G151, 1), NA())</f>
        <v>47.8</v>
      </c>
      <c r="H141" s="338">
        <f>IF(ISNUMBER(Regressions!H151),ROUND(Regressions!H151, 1), NA())</f>
        <v>11.4</v>
      </c>
      <c r="I141" s="239">
        <f>IF(ISNUMBER(Regressions!I151),ROUND(Regressions!I151, 1), NA())</f>
        <v>40.799999999999997</v>
      </c>
      <c r="J141" s="339">
        <f>IF(ISNUMBER(Regressions!K151),ROUND(Regressions!K151, 1), NA())</f>
        <v>63.1</v>
      </c>
      <c r="K141" s="337">
        <f>IF(ISNUMBER(Regressions!L151),ROUND(Regressions!L151, 1), NA())</f>
        <v>63.1</v>
      </c>
      <c r="L141" s="240">
        <f>IF(ISNUMBER(Regressions!M151),ROUND(Regressions!M151, 1), NA())</f>
        <v>31.6</v>
      </c>
      <c r="M141" s="338">
        <f>IF(ISNUMBER(Regressions!N151),ROUND(Regressions!N151, 1), NA())</f>
        <v>31.5</v>
      </c>
      <c r="N141" s="239">
        <f>IF(ISNUMBER(Regressions!O151),ROUND(Regressions!O151, 1), NA())</f>
        <v>36.9</v>
      </c>
      <c r="O141" s="339" t="e">
        <f>IF(ISNUMBER(Regressions!Q151),ROUND(Regressions!Q151, 1), NA())</f>
        <v>#N/A</v>
      </c>
      <c r="P141" s="337" t="e">
        <f>IF(ISNUMBER(Regressions!R151),ROUND(Regressions!R151, 1), NA())</f>
        <v>#N/A</v>
      </c>
      <c r="Q141" s="217">
        <f>IF(ISNUMBER(Regressions!S151),ROUND(Regressions!S151, 1), NA())</f>
        <v>35.200000000000003</v>
      </c>
      <c r="R141" s="338" t="e">
        <f>IF(ISNUMBER(Regressions!T151),ROUND(Regressions!T151, 1), NA())</f>
        <v>#N/A</v>
      </c>
      <c r="S141" s="239" t="e">
        <f>IF(ISNUMBER(Regressions!U151),ROUND(Regressions!U151, 1), NA())</f>
        <v>#N/A</v>
      </c>
    </row>
    <row xmlns:x14ac="http://schemas.microsoft.com/office/spreadsheetml/2009/9/ac" r="142" x14ac:dyDescent="0.2">
      <c r="A142" s="334" t="str">
        <f>IF(ISBLANK(Regressions!A152), " ", Regressions!A152)</f>
        <v>Lao People's Democratic Republic</v>
      </c>
      <c r="B142" s="335">
        <f>IF(ISBLANK(Regressions!B152), " ", Regressions!B152)</f>
        <v>2014</v>
      </c>
      <c r="C142" s="340" t="str">
        <f>IF(ISBLANK(Regressions!C152), " ", Regressions!C152)</f>
        <v>Primary</v>
      </c>
      <c r="D142" s="336">
        <f>IF(ISBLANK(Regressions!D152), " ", Regressions!D152)</f>
        <v>741317</v>
      </c>
      <c r="E142" s="216">
        <f>IF(ISNUMBER(Regressions!E152),ROUND(Regressions!E152, 1), NA())</f>
        <v>62.1</v>
      </c>
      <c r="F142" s="337">
        <f>IF(ISNUMBER(Regressions!F152),ROUND(Regressions!F152, 1), NA())</f>
        <v>62.1</v>
      </c>
      <c r="G142" s="238">
        <f>IF(ISNUMBER(Regressions!G152),ROUND(Regressions!G152, 1), NA())</f>
        <v>47.8</v>
      </c>
      <c r="H142" s="338">
        <f>IF(ISNUMBER(Regressions!H152),ROUND(Regressions!H152, 1), NA())</f>
        <v>14.3</v>
      </c>
      <c r="I142" s="239">
        <f>IF(ISNUMBER(Regressions!I152),ROUND(Regressions!I152, 1), NA())</f>
        <v>37.9</v>
      </c>
      <c r="J142" s="339">
        <f>IF(ISNUMBER(Regressions!K152),ROUND(Regressions!K152, 1), NA())</f>
        <v>67.7</v>
      </c>
      <c r="K142" s="337">
        <f>IF(ISNUMBER(Regressions!L152),ROUND(Regressions!L152, 1), NA())</f>
        <v>67.7</v>
      </c>
      <c r="L142" s="240">
        <f>IF(ISNUMBER(Regressions!M152),ROUND(Regressions!M152, 1), NA())</f>
        <v>31.6</v>
      </c>
      <c r="M142" s="338">
        <f>IF(ISNUMBER(Regressions!N152),ROUND(Regressions!N152, 1), NA())</f>
        <v>36.200000000000003</v>
      </c>
      <c r="N142" s="239">
        <f>IF(ISNUMBER(Regressions!O152),ROUND(Regressions!O152, 1), NA())</f>
        <v>32.299999999999997</v>
      </c>
      <c r="O142" s="339" t="e">
        <f>IF(ISNUMBER(Regressions!Q152),ROUND(Regressions!Q152, 1), NA())</f>
        <v>#N/A</v>
      </c>
      <c r="P142" s="337" t="e">
        <f>IF(ISNUMBER(Regressions!R152),ROUND(Regressions!R152, 1), NA())</f>
        <v>#N/A</v>
      </c>
      <c r="Q142" s="217">
        <f>IF(ISNUMBER(Regressions!S152),ROUND(Regressions!S152, 1), NA())</f>
        <v>35.200000000000003</v>
      </c>
      <c r="R142" s="338" t="e">
        <f>IF(ISNUMBER(Regressions!T152),ROUND(Regressions!T152, 1), NA())</f>
        <v>#N/A</v>
      </c>
      <c r="S142" s="239" t="e">
        <f>IF(ISNUMBER(Regressions!U152),ROUND(Regressions!U152, 1), NA())</f>
        <v>#N/A</v>
      </c>
    </row>
    <row xmlns:x14ac="http://schemas.microsoft.com/office/spreadsheetml/2009/9/ac" r="143" x14ac:dyDescent="0.2">
      <c r="A143" s="334" t="str">
        <f>IF(ISBLANK(Regressions!A153), " ", Regressions!A153)</f>
        <v>Lao People's Democratic Republic</v>
      </c>
      <c r="B143" s="335">
        <f>IF(ISBLANK(Regressions!B153), " ", Regressions!B153)</f>
        <v>2015</v>
      </c>
      <c r="C143" s="340" t="str">
        <f>IF(ISBLANK(Regressions!C153), " ", Regressions!C153)</f>
        <v>Primary</v>
      </c>
      <c r="D143" s="336">
        <f>IF(ISBLANK(Regressions!D153), " ", Regressions!D153)</f>
        <v>744855</v>
      </c>
      <c r="E143" s="216">
        <f>IF(ISNUMBER(Regressions!E153),ROUND(Regressions!E153, 1), NA())</f>
        <v>65.099999999999994</v>
      </c>
      <c r="F143" s="337">
        <f>IF(ISNUMBER(Regressions!F153),ROUND(Regressions!F153, 1), NA())</f>
        <v>63</v>
      </c>
      <c r="G143" s="238">
        <f>IF(ISNUMBER(Regressions!G153),ROUND(Regressions!G153, 1), NA())</f>
        <v>47.8</v>
      </c>
      <c r="H143" s="338">
        <f>IF(ISNUMBER(Regressions!H153),ROUND(Regressions!H153, 1), NA())</f>
        <v>15.2</v>
      </c>
      <c r="I143" s="239">
        <f>IF(ISNUMBER(Regressions!I153),ROUND(Regressions!I153, 1), NA())</f>
        <v>37</v>
      </c>
      <c r="J143" s="339">
        <f>IF(ISNUMBER(Regressions!K153),ROUND(Regressions!K153, 1), NA())</f>
        <v>72.400000000000006</v>
      </c>
      <c r="K143" s="337">
        <f>IF(ISNUMBER(Regressions!L153),ROUND(Regressions!L153, 1), NA())</f>
        <v>72.400000000000006</v>
      </c>
      <c r="L143" s="240">
        <f>IF(ISNUMBER(Regressions!M153),ROUND(Regressions!M153, 1), NA())</f>
        <v>31.6</v>
      </c>
      <c r="M143" s="338">
        <f>IF(ISNUMBER(Regressions!N153),ROUND(Regressions!N153, 1), NA())</f>
        <v>40.799999999999997</v>
      </c>
      <c r="N143" s="239">
        <f>IF(ISNUMBER(Regressions!O153),ROUND(Regressions!O153, 1), NA())</f>
        <v>27.6</v>
      </c>
      <c r="O143" s="339" t="e">
        <f>IF(ISNUMBER(Regressions!Q153),ROUND(Regressions!Q153, 1), NA())</f>
        <v>#N/A</v>
      </c>
      <c r="P143" s="337" t="e">
        <f>IF(ISNUMBER(Regressions!R153),ROUND(Regressions!R153, 1), NA())</f>
        <v>#N/A</v>
      </c>
      <c r="Q143" s="217">
        <f>IF(ISNUMBER(Regressions!S153),ROUND(Regressions!S153, 1), NA())</f>
        <v>35.200000000000003</v>
      </c>
      <c r="R143" s="338" t="e">
        <f>IF(ISNUMBER(Regressions!T153),ROUND(Regressions!T153, 1), NA())</f>
        <v>#N/A</v>
      </c>
      <c r="S143" s="239" t="e">
        <f>IF(ISNUMBER(Regressions!U153),ROUND(Regressions!U153, 1), NA())</f>
        <v>#N/A</v>
      </c>
    </row>
    <row xmlns:x14ac="http://schemas.microsoft.com/office/spreadsheetml/2009/9/ac" r="144" x14ac:dyDescent="0.2">
      <c r="A144" s="334" t="str">
        <f>IF(ISBLANK(Regressions!A154), " ", Regressions!A154)</f>
        <v>Lao People's Democratic Republic</v>
      </c>
      <c r="B144" s="335">
        <f>IF(ISBLANK(Regressions!B154), " ", Regressions!B154)</f>
        <v>2016</v>
      </c>
      <c r="C144" s="340" t="str">
        <f>IF(ISBLANK(Regressions!C154), " ", Regressions!C154)</f>
        <v>Primary</v>
      </c>
      <c r="D144" s="336">
        <f>IF(ISBLANK(Regressions!D154), " ", Regressions!D154)</f>
        <v>749919</v>
      </c>
      <c r="E144" s="216">
        <f>IF(ISNUMBER(Regressions!E154),ROUND(Regressions!E154, 1), NA())</f>
        <v>68</v>
      </c>
      <c r="F144" s="337">
        <f>IF(ISNUMBER(Regressions!F154),ROUND(Regressions!F154, 1), NA())</f>
        <v>65.2</v>
      </c>
      <c r="G144" s="238">
        <f>IF(ISNUMBER(Regressions!G154),ROUND(Regressions!G154, 1), NA())</f>
        <v>47.8</v>
      </c>
      <c r="H144" s="338">
        <f>IF(ISNUMBER(Regressions!H154),ROUND(Regressions!H154, 1), NA())</f>
        <v>17.399999999999999</v>
      </c>
      <c r="I144" s="239">
        <f>IF(ISNUMBER(Regressions!I154),ROUND(Regressions!I154, 1), NA())</f>
        <v>34.799999999999997</v>
      </c>
      <c r="J144" s="339">
        <f>IF(ISNUMBER(Regressions!K154),ROUND(Regressions!K154, 1), NA())</f>
        <v>77</v>
      </c>
      <c r="K144" s="337">
        <f>IF(ISNUMBER(Regressions!L154),ROUND(Regressions!L154, 1), NA())</f>
        <v>77</v>
      </c>
      <c r="L144" s="240">
        <f>IF(ISNUMBER(Regressions!M154),ROUND(Regressions!M154, 1), NA())</f>
        <v>31.6</v>
      </c>
      <c r="M144" s="338">
        <f>IF(ISNUMBER(Regressions!N154),ROUND(Regressions!N154, 1), NA())</f>
        <v>45.5</v>
      </c>
      <c r="N144" s="239">
        <f>IF(ISNUMBER(Regressions!O154),ROUND(Regressions!O154, 1), NA())</f>
        <v>23</v>
      </c>
      <c r="O144" s="339" t="e">
        <f>IF(ISNUMBER(Regressions!Q154),ROUND(Regressions!Q154, 1), NA())</f>
        <v>#N/A</v>
      </c>
      <c r="P144" s="337" t="e">
        <f>IF(ISNUMBER(Regressions!R154),ROUND(Regressions!R154, 1), NA())</f>
        <v>#N/A</v>
      </c>
      <c r="Q144" s="217">
        <f>IF(ISNUMBER(Regressions!S154),ROUND(Regressions!S154, 1), NA())</f>
        <v>35.200000000000003</v>
      </c>
      <c r="R144" s="338" t="e">
        <f>IF(ISNUMBER(Regressions!T154),ROUND(Regressions!T154, 1), NA())</f>
        <v>#N/A</v>
      </c>
      <c r="S144" s="239" t="e">
        <f>IF(ISNUMBER(Regressions!U154),ROUND(Regressions!U154, 1), NA())</f>
        <v>#N/A</v>
      </c>
    </row>
    <row xmlns:x14ac="http://schemas.microsoft.com/office/spreadsheetml/2009/9/ac" r="145" x14ac:dyDescent="0.2">
      <c r="A145" s="334" t="str">
        <f>IF(ISBLANK(Regressions!A155), " ", Regressions!A155)</f>
        <v>Lao People's Democratic Republic</v>
      </c>
      <c r="B145" s="335">
        <f>IF(ISBLANK(Regressions!B155), " ", Regressions!B155)</f>
        <v>2017</v>
      </c>
      <c r="C145" s="340" t="str">
        <f>IF(ISBLANK(Regressions!C155), " ", Regressions!C155)</f>
        <v>Primary</v>
      </c>
      <c r="D145" s="336">
        <f>IF(ISBLANK(Regressions!D155), " ", Regressions!D155)</f>
        <v>752275</v>
      </c>
      <c r="E145" s="216">
        <f>IF(ISNUMBER(Regressions!E155),ROUND(Regressions!E155, 1), NA())</f>
        <v>71</v>
      </c>
      <c r="F145" s="337">
        <f>IF(ISNUMBER(Regressions!F155),ROUND(Regressions!F155, 1), NA())</f>
        <v>67.3</v>
      </c>
      <c r="G145" s="238">
        <f>IF(ISNUMBER(Regressions!G155),ROUND(Regressions!G155, 1), NA())</f>
        <v>47.8</v>
      </c>
      <c r="H145" s="338">
        <f>IF(ISNUMBER(Regressions!H155),ROUND(Regressions!H155, 1), NA())</f>
        <v>19.5</v>
      </c>
      <c r="I145" s="239">
        <f>IF(ISNUMBER(Regressions!I155),ROUND(Regressions!I155, 1), NA())</f>
        <v>32.700000000000003</v>
      </c>
      <c r="J145" s="339">
        <f>IF(ISNUMBER(Regressions!K155),ROUND(Regressions!K155, 1), NA())</f>
        <v>81.7</v>
      </c>
      <c r="K145" s="337">
        <f>IF(ISNUMBER(Regressions!L155),ROUND(Regressions!L155, 1), NA())</f>
        <v>77.900000000000006</v>
      </c>
      <c r="L145" s="240">
        <f>IF(ISNUMBER(Regressions!M155),ROUND(Regressions!M155, 1), NA())</f>
        <v>31.6</v>
      </c>
      <c r="M145" s="338">
        <f>IF(ISNUMBER(Regressions!N155),ROUND(Regressions!N155, 1), NA())</f>
        <v>46.3</v>
      </c>
      <c r="N145" s="239">
        <f>IF(ISNUMBER(Regressions!O155),ROUND(Regressions!O155, 1), NA())</f>
        <v>22.1</v>
      </c>
      <c r="O145" s="339" t="e">
        <f>IF(ISNUMBER(Regressions!Q155),ROUND(Regressions!Q155, 1), NA())</f>
        <v>#N/A</v>
      </c>
      <c r="P145" s="337">
        <f>IF(ISNUMBER(Regressions!R155),ROUND(Regressions!R155, 1), NA())</f>
        <v>66.7</v>
      </c>
      <c r="Q145" s="217">
        <f>IF(ISNUMBER(Regressions!S155),ROUND(Regressions!S155, 1), NA())</f>
        <v>35.200000000000003</v>
      </c>
      <c r="R145" s="338">
        <f>IF(ISNUMBER(Regressions!T155),ROUND(Regressions!T155, 1), NA())</f>
        <v>31.5</v>
      </c>
      <c r="S145" s="239">
        <f>IF(ISNUMBER(Regressions!U155),ROUND(Regressions!U155, 1), NA())</f>
        <v>33.299999999999997</v>
      </c>
    </row>
    <row xmlns:x14ac="http://schemas.microsoft.com/office/spreadsheetml/2009/9/ac" r="146" x14ac:dyDescent="0.2">
      <c r="A146" s="334" t="str">
        <f>IF(ISBLANK(Regressions!A156), " ", Regressions!A156)</f>
        <v>Lao People's Democratic Republic</v>
      </c>
      <c r="B146" s="335">
        <f>IF(ISBLANK(Regressions!B156), " ", Regressions!B156)</f>
        <v>2018</v>
      </c>
      <c r="C146" s="340" t="str">
        <f>IF(ISBLANK(Regressions!C156), " ", Regressions!C156)</f>
        <v>Primary</v>
      </c>
      <c r="D146" s="336">
        <f>IF(ISBLANK(Regressions!D156), " ", Regressions!D156)</f>
        <v>751902</v>
      </c>
      <c r="E146" s="216">
        <f>IF(ISNUMBER(Regressions!E156),ROUND(Regressions!E156, 1), NA())</f>
        <v>74</v>
      </c>
      <c r="F146" s="337">
        <f>IF(ISNUMBER(Regressions!F156),ROUND(Regressions!F156, 1), NA())</f>
        <v>69.5</v>
      </c>
      <c r="G146" s="238">
        <f>IF(ISNUMBER(Regressions!G156),ROUND(Regressions!G156, 1), NA())</f>
        <v>47.8</v>
      </c>
      <c r="H146" s="338">
        <f>IF(ISNUMBER(Regressions!H156),ROUND(Regressions!H156, 1), NA())</f>
        <v>21.7</v>
      </c>
      <c r="I146" s="239">
        <f>IF(ISNUMBER(Regressions!I156),ROUND(Regressions!I156, 1), NA())</f>
        <v>30.5</v>
      </c>
      <c r="J146" s="339">
        <f>IF(ISNUMBER(Regressions!K156),ROUND(Regressions!K156, 1), NA())</f>
        <v>86.3</v>
      </c>
      <c r="K146" s="337">
        <f>IF(ISNUMBER(Regressions!L156),ROUND(Regressions!L156, 1), NA())</f>
        <v>77.900000000000006</v>
      </c>
      <c r="L146" s="240">
        <f>IF(ISNUMBER(Regressions!M156),ROUND(Regressions!M156, 1), NA())</f>
        <v>31.6</v>
      </c>
      <c r="M146" s="338">
        <f>IF(ISNUMBER(Regressions!N156),ROUND(Regressions!N156, 1), NA())</f>
        <v>46.3</v>
      </c>
      <c r="N146" s="239">
        <f>IF(ISNUMBER(Regressions!O156),ROUND(Regressions!O156, 1), NA())</f>
        <v>22.1</v>
      </c>
      <c r="O146" s="339" t="e">
        <f>IF(ISNUMBER(Regressions!Q156),ROUND(Regressions!Q156, 1), NA())</f>
        <v>#N/A</v>
      </c>
      <c r="P146" s="337">
        <f>IF(ISNUMBER(Regressions!R156),ROUND(Regressions!R156, 1), NA())</f>
        <v>66.7</v>
      </c>
      <c r="Q146" s="217">
        <f>IF(ISNUMBER(Regressions!S156),ROUND(Regressions!S156, 1), NA())</f>
        <v>35.200000000000003</v>
      </c>
      <c r="R146" s="338">
        <f>IF(ISNUMBER(Regressions!T156),ROUND(Regressions!T156, 1), NA())</f>
        <v>31.5</v>
      </c>
      <c r="S146" s="239">
        <f>IF(ISNUMBER(Regressions!U156),ROUND(Regressions!U156, 1), NA())</f>
        <v>33.299999999999997</v>
      </c>
    </row>
    <row xmlns:x14ac="http://schemas.microsoft.com/office/spreadsheetml/2009/9/ac" r="147" x14ac:dyDescent="0.2">
      <c r="A147" s="334" t="str">
        <f>IF(ISBLANK(Regressions!A157), " ", Regressions!A157)</f>
        <v>Lao People's Democratic Republic</v>
      </c>
      <c r="B147" s="335">
        <f>IF(ISBLANK(Regressions!B157), " ", Regressions!B157)</f>
        <v>2019</v>
      </c>
      <c r="C147" s="340" t="str">
        <f>IF(ISBLANK(Regressions!C157), " ", Regressions!C157)</f>
        <v>Primary</v>
      </c>
      <c r="D147" s="336">
        <f>IF(ISBLANK(Regressions!D157), " ", Regressions!D157)</f>
        <v>751366</v>
      </c>
      <c r="E147" s="216">
        <f>IF(ISNUMBER(Regressions!E157),ROUND(Regressions!E157, 1), NA())</f>
        <v>76.900000000000006</v>
      </c>
      <c r="F147" s="337">
        <f>IF(ISNUMBER(Regressions!F157),ROUND(Regressions!F157, 1), NA())</f>
        <v>71.599999999999994</v>
      </c>
      <c r="G147" s="238">
        <f>IF(ISNUMBER(Regressions!G157),ROUND(Regressions!G157, 1), NA())</f>
        <v>47.8</v>
      </c>
      <c r="H147" s="338">
        <f>IF(ISNUMBER(Regressions!H157),ROUND(Regressions!H157, 1), NA())</f>
        <v>23.8</v>
      </c>
      <c r="I147" s="239">
        <f>IF(ISNUMBER(Regressions!I157),ROUND(Regressions!I157, 1), NA())</f>
        <v>28.4</v>
      </c>
      <c r="J147" s="339">
        <f>IF(ISNUMBER(Regressions!K157),ROUND(Regressions!K157, 1), NA())</f>
        <v>91</v>
      </c>
      <c r="K147" s="337">
        <f>IF(ISNUMBER(Regressions!L157),ROUND(Regressions!L157, 1), NA())</f>
        <v>77.900000000000006</v>
      </c>
      <c r="L147" s="240">
        <f>IF(ISNUMBER(Regressions!M157),ROUND(Regressions!M157, 1), NA())</f>
        <v>31.6</v>
      </c>
      <c r="M147" s="338">
        <f>IF(ISNUMBER(Regressions!N157),ROUND(Regressions!N157, 1), NA())</f>
        <v>46.3</v>
      </c>
      <c r="N147" s="239">
        <f>IF(ISNUMBER(Regressions!O157),ROUND(Regressions!O157, 1), NA())</f>
        <v>22.1</v>
      </c>
      <c r="O147" s="339" t="e">
        <f>IF(ISNUMBER(Regressions!Q157),ROUND(Regressions!Q157, 1), NA())</f>
        <v>#N/A</v>
      </c>
      <c r="P147" s="337">
        <f>IF(ISNUMBER(Regressions!R157),ROUND(Regressions!R157, 1), NA())</f>
        <v>66.7</v>
      </c>
      <c r="Q147" s="217">
        <f>IF(ISNUMBER(Regressions!S157),ROUND(Regressions!S157, 1), NA())</f>
        <v>35.200000000000003</v>
      </c>
      <c r="R147" s="338">
        <f>IF(ISNUMBER(Regressions!T157),ROUND(Regressions!T157, 1), NA())</f>
        <v>31.5</v>
      </c>
      <c r="S147" s="239">
        <f>IF(ISNUMBER(Regressions!U157),ROUND(Regressions!U157, 1), NA())</f>
        <v>33.299999999999997</v>
      </c>
    </row>
    <row xmlns:x14ac="http://schemas.microsoft.com/office/spreadsheetml/2009/9/ac" r="148" x14ac:dyDescent="0.2">
      <c r="A148" s="334" t="str">
        <f>IF(ISBLANK(Regressions!A158), " ", Regressions!A158)</f>
        <v>Lao People's Democratic Republic</v>
      </c>
      <c r="B148" s="335">
        <f>IF(ISBLANK(Regressions!B158), " ", Regressions!B158)</f>
        <v>2020</v>
      </c>
      <c r="C148" s="340" t="str">
        <f>IF(ISBLANK(Regressions!C158), " ", Regressions!C158)</f>
        <v>Primary</v>
      </c>
      <c r="D148" s="336">
        <f>IF(ISBLANK(Regressions!D158), " ", Regressions!D158)</f>
        <v>751628</v>
      </c>
      <c r="E148" s="216">
        <f>IF(ISNUMBER(Regressions!E158),ROUND(Regressions!E158, 1), NA())</f>
        <v>76.900000000000006</v>
      </c>
      <c r="F148" s="337">
        <f>IF(ISNUMBER(Regressions!F158),ROUND(Regressions!F158, 1), NA())</f>
        <v>73.8</v>
      </c>
      <c r="G148" s="238">
        <f>IF(ISNUMBER(Regressions!G158),ROUND(Regressions!G158, 1), NA())</f>
        <v>47.8</v>
      </c>
      <c r="H148" s="338">
        <f>IF(ISNUMBER(Regressions!H158),ROUND(Regressions!H158, 1), NA())</f>
        <v>26</v>
      </c>
      <c r="I148" s="239">
        <f>IF(ISNUMBER(Regressions!I158),ROUND(Regressions!I158, 1), NA())</f>
        <v>26.2</v>
      </c>
      <c r="J148" s="339">
        <f>IF(ISNUMBER(Regressions!K158),ROUND(Regressions!K158, 1), NA())</f>
        <v>91</v>
      </c>
      <c r="K148" s="337">
        <f>IF(ISNUMBER(Regressions!L158),ROUND(Regressions!L158, 1), NA())</f>
        <v>77.900000000000006</v>
      </c>
      <c r="L148" s="240">
        <f>IF(ISNUMBER(Regressions!M158),ROUND(Regressions!M158, 1), NA())</f>
        <v>31.6</v>
      </c>
      <c r="M148" s="338">
        <f>IF(ISNUMBER(Regressions!N158),ROUND(Regressions!N158, 1), NA())</f>
        <v>46.3</v>
      </c>
      <c r="N148" s="239">
        <f>IF(ISNUMBER(Regressions!O158),ROUND(Regressions!O158, 1), NA())</f>
        <v>22.1</v>
      </c>
      <c r="O148" s="339" t="e">
        <f>IF(ISNUMBER(Regressions!Q158),ROUND(Regressions!Q158, 1), NA())</f>
        <v>#N/A</v>
      </c>
      <c r="P148" s="337">
        <f>IF(ISNUMBER(Regressions!R158),ROUND(Regressions!R158, 1), NA())</f>
        <v>66.7</v>
      </c>
      <c r="Q148" s="217">
        <f>IF(ISNUMBER(Regressions!S158),ROUND(Regressions!S158, 1), NA())</f>
        <v>35.200000000000003</v>
      </c>
      <c r="R148" s="338">
        <f>IF(ISNUMBER(Regressions!T158),ROUND(Regressions!T158, 1), NA())</f>
        <v>31.5</v>
      </c>
      <c r="S148" s="239">
        <f>IF(ISNUMBER(Regressions!U158),ROUND(Regressions!U158, 1), NA())</f>
        <v>33.299999999999997</v>
      </c>
    </row>
    <row xmlns:x14ac="http://schemas.microsoft.com/office/spreadsheetml/2009/9/ac" r="149" x14ac:dyDescent="0.2">
      <c r="A149" s="393" t="str">
        <f>IF(ISBLANK(Regressions!A159), " ", Regressions!A159)</f>
        <v>Lao People's Democratic Republic</v>
      </c>
      <c r="B149" s="394">
        <f>IF(ISBLANK(Regressions!B159), " ", Regressions!B159)</f>
        <v>2021</v>
      </c>
      <c r="C149" s="395" t="str">
        <f>IF(ISBLANK(Regressions!C159), " ", Regressions!C159)</f>
        <v>Primary</v>
      </c>
      <c r="D149" s="396">
        <f>IF(ISBLANK(Regressions!D159), " ", Regressions!D159)</f>
        <v>753603</v>
      </c>
      <c r="E149" s="399">
        <f>IF(ISNUMBER(Regressions!E159),ROUND(Regressions!E159, 1), NA())</f>
        <v>76.900000000000006</v>
      </c>
      <c r="F149" s="397">
        <f>IF(ISNUMBER(Regressions!F159),ROUND(Regressions!F159, 1), NA())</f>
        <v>75.900000000000006</v>
      </c>
      <c r="G149" s="400">
        <f>IF(ISNUMBER(Regressions!G159),ROUND(Regressions!G159, 1), NA())</f>
        <v>47.8</v>
      </c>
      <c r="H149" s="398">
        <f>IF(ISNUMBER(Regressions!H159),ROUND(Regressions!H159, 1), NA())</f>
        <v>28.1</v>
      </c>
      <c r="I149" s="401">
        <f>IF(ISNUMBER(Regressions!I159),ROUND(Regressions!I159, 1), NA())</f>
        <v>24.1</v>
      </c>
      <c r="J149" s="399">
        <f>IF(ISNUMBER(Regressions!K159),ROUND(Regressions!K159, 1), NA())</f>
        <v>91</v>
      </c>
      <c r="K149" s="397">
        <f>IF(ISNUMBER(Regressions!L159),ROUND(Regressions!L159, 1), NA())</f>
        <v>77.900000000000006</v>
      </c>
      <c r="L149" s="402">
        <f>IF(ISNUMBER(Regressions!M159),ROUND(Regressions!M159, 1), NA())</f>
        <v>31.6</v>
      </c>
      <c r="M149" s="398">
        <f>IF(ISNUMBER(Regressions!N159),ROUND(Regressions!N159, 1), NA())</f>
        <v>46.3</v>
      </c>
      <c r="N149" s="401">
        <f>IF(ISNUMBER(Regressions!O159),ROUND(Regressions!O159, 1), NA())</f>
        <v>22.1</v>
      </c>
      <c r="O149" s="399" t="e">
        <f>IF(ISNUMBER(Regressions!Q159),ROUND(Regressions!Q159, 1), NA())</f>
        <v>#N/A</v>
      </c>
      <c r="P149" s="397">
        <f>IF(ISNUMBER(Regressions!R159),ROUND(Regressions!R159, 1), NA())</f>
        <v>66.7</v>
      </c>
      <c r="Q149" s="403">
        <f>IF(ISNUMBER(Regressions!S159),ROUND(Regressions!S159, 1), NA())</f>
        <v>35.200000000000003</v>
      </c>
      <c r="R149" s="398">
        <f>IF(ISNUMBER(Regressions!T159),ROUND(Regressions!T159, 1), NA())</f>
        <v>31.5</v>
      </c>
      <c r="S149" s="401">
        <f>IF(ISNUMBER(Regressions!U159),ROUND(Regressions!U159, 1), NA())</f>
        <v>33.299999999999997</v>
      </c>
      <c r="T149" s="392"/>
      <c r="U149" s="392"/>
      <c r="V149" s="392"/>
      <c r="W149" s="392"/>
      <c r="X149" s="392"/>
      <c r="Y149" s="392"/>
      <c r="Z149" s="392"/>
      <c r="AA149" s="392"/>
      <c r="AB149" s="392"/>
      <c r="AC149" s="392"/>
    </row>
    <row xmlns:x14ac="http://schemas.microsoft.com/office/spreadsheetml/2009/9/ac" r="150" x14ac:dyDescent="0.2">
      <c r="A150" s="334" t="str">
        <f>IF(ISBLANK(Regressions!A160), " ", Regressions!A160)</f>
        <v>Lao People's Democratic Republic</v>
      </c>
      <c r="B150" s="335">
        <f>IF(ISBLANK(Regressions!B160), " ", Regressions!B160)</f>
        <v>2022</v>
      </c>
      <c r="C150" s="340" t="str">
        <f>IF(ISBLANK(Regressions!C160), " ", Regressions!C160)</f>
        <v>Primary</v>
      </c>
      <c r="D150" s="336">
        <f>IF(ISBLANK(Regressions!D160), " ", Regressions!D160)</f>
        <v>759743</v>
      </c>
      <c r="E150" s="216">
        <f>IF(ISNUMBER(Regressions!E160),ROUND(Regressions!E160, 1), NA())</f>
        <v>76.900000000000006</v>
      </c>
      <c r="F150" s="337">
        <f>IF(ISNUMBER(Regressions!F160),ROUND(Regressions!F160, 1), NA())</f>
        <v>76.900000000000006</v>
      </c>
      <c r="G150" s="238">
        <f>IF(ISNUMBER(Regressions!G160),ROUND(Regressions!G160, 1), NA())</f>
        <v>47.8</v>
      </c>
      <c r="H150" s="338">
        <f>IF(ISNUMBER(Regressions!H160),ROUND(Regressions!H160, 1), NA())</f>
        <v>29.1</v>
      </c>
      <c r="I150" s="239">
        <f>IF(ISNUMBER(Regressions!I160),ROUND(Regressions!I160, 1), NA())</f>
        <v>23.1</v>
      </c>
      <c r="J150" s="339">
        <f>IF(ISNUMBER(Regressions!K160),ROUND(Regressions!K160, 1), NA())</f>
        <v>91</v>
      </c>
      <c r="K150" s="337" t="e">
        <f>IF(ISNUMBER(Regressions!L160),ROUND(Regressions!L160, 1), NA())</f>
        <v>#N/A</v>
      </c>
      <c r="L150" s="240">
        <f>IF(ISNUMBER(Regressions!M160),ROUND(Regressions!M160, 1), NA())</f>
        <v>31.6</v>
      </c>
      <c r="M150" s="338" t="e">
        <f>IF(ISNUMBER(Regressions!N160),ROUND(Regressions!N160, 1), NA())</f>
        <v>#N/A</v>
      </c>
      <c r="N150" s="239" t="e">
        <f>IF(ISNUMBER(Regressions!O160),ROUND(Regressions!O160, 1), NA())</f>
        <v>#N/A</v>
      </c>
      <c r="O150" s="339" t="e">
        <f>IF(ISNUMBER(Regressions!Q160),ROUND(Regressions!Q160, 1), NA())</f>
        <v>#N/A</v>
      </c>
      <c r="P150" s="337">
        <f>IF(ISNUMBER(Regressions!R160),ROUND(Regressions!R160, 1), NA())</f>
        <v>66.7</v>
      </c>
      <c r="Q150" s="217" t="e">
        <f>IF(ISNUMBER(Regressions!S160),ROUND(Regressions!S160, 1), NA())</f>
        <v>#N/A</v>
      </c>
      <c r="R150" s="338" t="e">
        <f>IF(ISNUMBER(Regressions!T160),ROUND(Regressions!T160, 1), NA())</f>
        <v>#N/A</v>
      </c>
      <c r="S150" s="239">
        <f>IF(ISNUMBER(Regressions!U160),ROUND(Regressions!U160, 1), NA())</f>
        <v>33.299999999999997</v>
      </c>
    </row>
    <row xmlns:x14ac="http://schemas.microsoft.com/office/spreadsheetml/2009/9/ac" r="151" x14ac:dyDescent="0.2">
      <c r="A151" s="341" t="str">
        <f>IF(ISBLANK(Regressions!A161), " ", Regressions!A161)</f>
        <v>Lao People's Democratic Republic</v>
      </c>
      <c r="B151" s="342">
        <f>IF(ISBLANK(Regressions!B161), " ", Regressions!B161)</f>
        <v>2023</v>
      </c>
      <c r="C151" s="343" t="str">
        <f>IF(ISBLANK(Regressions!C161), " ", Regressions!C161)</f>
        <v>Primary</v>
      </c>
      <c r="D151" s="344">
        <f>IF(ISBLANK(Regressions!D161), " ", Regressions!D161)</f>
        <v>766808</v>
      </c>
      <c r="E151" s="345">
        <f>IF(ISNUMBER(Regressions!E161),ROUND(Regressions!E161, 1), NA())</f>
        <v>76.900000000000006</v>
      </c>
      <c r="F151" s="346">
        <f>IF(ISNUMBER(Regressions!F161),ROUND(Regressions!F161, 1), NA())</f>
        <v>76.900000000000006</v>
      </c>
      <c r="G151" s="347">
        <f>IF(ISNUMBER(Regressions!G161),ROUND(Regressions!G161, 1), NA())</f>
        <v>47.8</v>
      </c>
      <c r="H151" s="348">
        <f>IF(ISNUMBER(Regressions!H161),ROUND(Regressions!H161, 1), NA())</f>
        <v>29.1</v>
      </c>
      <c r="I151" s="349">
        <f>IF(ISNUMBER(Regressions!I161),ROUND(Regressions!I161, 1), NA())</f>
        <v>23.1</v>
      </c>
      <c r="J151" s="350">
        <f>IF(ISNUMBER(Regressions!K161),ROUND(Regressions!K161, 1), NA())</f>
        <v>91</v>
      </c>
      <c r="K151" s="346" t="e">
        <f>IF(ISNUMBER(Regressions!L161),ROUND(Regressions!L161, 1), NA())</f>
        <v>#N/A</v>
      </c>
      <c r="L151" s="351">
        <f>IF(ISNUMBER(Regressions!M161),ROUND(Regressions!M161, 1), NA())</f>
        <v>31.6</v>
      </c>
      <c r="M151" s="348" t="e">
        <f>IF(ISNUMBER(Regressions!N161),ROUND(Regressions!N161, 1), NA())</f>
        <v>#N/A</v>
      </c>
      <c r="N151" s="349" t="e">
        <f>IF(ISNUMBER(Regressions!O161),ROUND(Regressions!O161, 1), NA())</f>
        <v>#N/A</v>
      </c>
      <c r="O151" s="350" t="e">
        <f>IF(ISNUMBER(Regressions!Q161),ROUND(Regressions!Q161, 1), NA())</f>
        <v>#N/A</v>
      </c>
      <c r="P151" s="346">
        <f>IF(ISNUMBER(Regressions!R161),ROUND(Regressions!R161, 1), NA())</f>
        <v>66.7</v>
      </c>
      <c r="Q151" s="352" t="e">
        <f>IF(ISNUMBER(Regressions!S161),ROUND(Regressions!S161, 1), NA())</f>
        <v>#N/A</v>
      </c>
      <c r="R151" s="348" t="e">
        <f>IF(ISNUMBER(Regressions!T161),ROUND(Regressions!T161, 1), NA())</f>
        <v>#N/A</v>
      </c>
      <c r="S151" s="349">
        <f>IF(ISNUMBER(Regressions!U161),ROUND(Regressions!U161, 1), NA())</f>
        <v>33.299999999999997</v>
      </c>
    </row>
    <row xmlns:x14ac="http://schemas.microsoft.com/office/spreadsheetml/2009/9/ac" r="152" hidden="true" x14ac:dyDescent="0.2">
      <c r="A152" s="334" t="str">
        <f>IF(ISBLANK(Regressions!A162), " ", Regressions!A162)</f>
        <v>Lao People's Democratic Republic</v>
      </c>
      <c r="B152" s="335">
        <f>IF(ISBLANK(Regressions!B162), " ", Regressions!B162)</f>
        <v>2024</v>
      </c>
      <c r="C152" s="340" t="str">
        <f>IF(ISBLANK(Regressions!C162), " ", Regressions!C162)</f>
        <v>Primary</v>
      </c>
      <c r="D152" s="336" t="str">
        <f>IF(ISBLANK(Regressions!D162), " ", Regressions!D162)</f>
        <v> </v>
      </c>
      <c r="E152" s="216" t="e">
        <f>IF(ISNUMBER(Regressions!E162),ROUND(Regressions!E162, 1), NA())</f>
        <v>#N/A</v>
      </c>
      <c r="F152" s="337" t="e">
        <f>IF(ISNUMBER(Regressions!F162),ROUND(Regressions!F162, 1), NA())</f>
        <v>#N/A</v>
      </c>
      <c r="G152" s="238" t="e">
        <f>IF(ISNUMBER(Regressions!G162),ROUND(Regressions!G162, 1), NA())</f>
        <v>#N/A</v>
      </c>
      <c r="H152" s="338" t="e">
        <f>IF(ISNUMBER(Regressions!H162),ROUND(Regressions!H162, 1), NA())</f>
        <v>#N/A</v>
      </c>
      <c r="I152" s="239" t="e">
        <f>IF(ISNUMBER(Regressions!I162),ROUND(Regressions!I162, 1), NA())</f>
        <v>#N/A</v>
      </c>
      <c r="J152" s="339" t="e">
        <f>IF(ISNUMBER(Regressions!K162),ROUND(Regressions!K162, 1), NA())</f>
        <v>#N/A</v>
      </c>
      <c r="K152" s="337" t="e">
        <f>IF(ISNUMBER(Regressions!L162),ROUND(Regressions!L162, 1), NA())</f>
        <v>#N/A</v>
      </c>
      <c r="L152" s="240" t="e">
        <f>IF(ISNUMBER(Regressions!M162),ROUND(Regressions!M162, 1), NA())</f>
        <v>#N/A</v>
      </c>
      <c r="M152" s="338" t="e">
        <f>IF(ISNUMBER(Regressions!N162),ROUND(Regressions!N162, 1), NA())</f>
        <v>#N/A</v>
      </c>
      <c r="N152" s="239" t="e">
        <f>IF(ISNUMBER(Regressions!O162),ROUND(Regressions!O162, 1), NA())</f>
        <v>#N/A</v>
      </c>
      <c r="O152" s="339" t="e">
        <f>IF(ISNUMBER(Regressions!Q162),ROUND(Regressions!Q162, 1), NA())</f>
        <v>#N/A</v>
      </c>
      <c r="P152" s="337" t="e">
        <f>IF(ISNUMBER(Regressions!R162),ROUND(Regressions!R162, 1), NA())</f>
        <v>#N/A</v>
      </c>
      <c r="Q152" s="217" t="e">
        <f>IF(ISNUMBER(Regressions!S162),ROUND(Regressions!S162, 1), NA())</f>
        <v>#N/A</v>
      </c>
      <c r="R152" s="338" t="e">
        <f>IF(ISNUMBER(Regressions!T162),ROUND(Regressions!T162, 1), NA())</f>
        <v>#N/A</v>
      </c>
      <c r="S152" s="239" t="e">
        <f>IF(ISNUMBER(Regressions!U162),ROUND(Regressions!U162, 1), NA())</f>
        <v>#N/A</v>
      </c>
    </row>
    <row xmlns:x14ac="http://schemas.microsoft.com/office/spreadsheetml/2009/9/ac" r="153" hidden="true" x14ac:dyDescent="0.2">
      <c r="A153" s="334" t="str">
        <f>IF(ISBLANK(Regressions!A163), " ", Regressions!A163)</f>
        <v>Lao People's Democratic Republic</v>
      </c>
      <c r="B153" s="335">
        <f>IF(ISBLANK(Regressions!B163), " ", Regressions!B163)</f>
        <v>2025</v>
      </c>
      <c r="C153" s="340" t="str">
        <f>IF(ISBLANK(Regressions!C163), " ", Regressions!C163)</f>
        <v>Primary</v>
      </c>
      <c r="D153" s="336" t="str">
        <f>IF(ISBLANK(Regressions!D163), " ", Regressions!D163)</f>
        <v> </v>
      </c>
      <c r="E153" s="216" t="e">
        <f>IF(ISNUMBER(Regressions!E163),ROUND(Regressions!E163, 1), NA())</f>
        <v>#N/A</v>
      </c>
      <c r="F153" s="337" t="e">
        <f>IF(ISNUMBER(Regressions!F163),ROUND(Regressions!F163, 1), NA())</f>
        <v>#N/A</v>
      </c>
      <c r="G153" s="238" t="e">
        <f>IF(ISNUMBER(Regressions!G163),ROUND(Regressions!G163, 1), NA())</f>
        <v>#N/A</v>
      </c>
      <c r="H153" s="338" t="e">
        <f>IF(ISNUMBER(Regressions!H163),ROUND(Regressions!H163, 1), NA())</f>
        <v>#N/A</v>
      </c>
      <c r="I153" s="239" t="e">
        <f>IF(ISNUMBER(Regressions!I163),ROUND(Regressions!I163, 1), NA())</f>
        <v>#N/A</v>
      </c>
      <c r="J153" s="339" t="e">
        <f>IF(ISNUMBER(Regressions!K163),ROUND(Regressions!K163, 1), NA())</f>
        <v>#N/A</v>
      </c>
      <c r="K153" s="337" t="e">
        <f>IF(ISNUMBER(Regressions!L163),ROUND(Regressions!L163, 1), NA())</f>
        <v>#N/A</v>
      </c>
      <c r="L153" s="240" t="e">
        <f>IF(ISNUMBER(Regressions!M163),ROUND(Regressions!M163, 1), NA())</f>
        <v>#N/A</v>
      </c>
      <c r="M153" s="338" t="e">
        <f>IF(ISNUMBER(Regressions!N163),ROUND(Regressions!N163, 1), NA())</f>
        <v>#N/A</v>
      </c>
      <c r="N153" s="239" t="e">
        <f>IF(ISNUMBER(Regressions!O163),ROUND(Regressions!O163, 1), NA())</f>
        <v>#N/A</v>
      </c>
      <c r="O153" s="339" t="e">
        <f>IF(ISNUMBER(Regressions!Q163),ROUND(Regressions!Q163, 1), NA())</f>
        <v>#N/A</v>
      </c>
      <c r="P153" s="337" t="e">
        <f>IF(ISNUMBER(Regressions!R163),ROUND(Regressions!R163, 1), NA())</f>
        <v>#N/A</v>
      </c>
      <c r="Q153" s="217" t="e">
        <f>IF(ISNUMBER(Regressions!S163),ROUND(Regressions!S163, 1), NA())</f>
        <v>#N/A</v>
      </c>
      <c r="R153" s="338" t="e">
        <f>IF(ISNUMBER(Regressions!T163),ROUND(Regressions!T163, 1), NA())</f>
        <v>#N/A</v>
      </c>
      <c r="S153" s="239" t="e">
        <f>IF(ISNUMBER(Regressions!U163),ROUND(Regressions!U163, 1), NA())</f>
        <v>#N/A</v>
      </c>
    </row>
    <row xmlns:x14ac="http://schemas.microsoft.com/office/spreadsheetml/2009/9/ac" r="154" hidden="true" x14ac:dyDescent="0.2">
      <c r="A154" s="334" t="str">
        <f>IF(ISBLANK(Regressions!A164), " ", Regressions!A164)</f>
        <v>Lao People's Democratic Republic</v>
      </c>
      <c r="B154" s="335">
        <f>IF(ISBLANK(Regressions!B164), " ", Regressions!B164)</f>
        <v>2026</v>
      </c>
      <c r="C154" s="340" t="str">
        <f>IF(ISBLANK(Regressions!C164), " ", Regressions!C164)</f>
        <v>Primary</v>
      </c>
      <c r="D154" s="336" t="str">
        <f>IF(ISBLANK(Regressions!D164), " ", Regressions!D164)</f>
        <v> </v>
      </c>
      <c r="E154" s="216" t="e">
        <f>IF(ISNUMBER(Regressions!E164),ROUND(Regressions!E164, 1), NA())</f>
        <v>#N/A</v>
      </c>
      <c r="F154" s="337" t="e">
        <f>IF(ISNUMBER(Regressions!F164),ROUND(Regressions!F164, 1), NA())</f>
        <v>#N/A</v>
      </c>
      <c r="G154" s="238" t="e">
        <f>IF(ISNUMBER(Regressions!G164),ROUND(Regressions!G164, 1), NA())</f>
        <v>#N/A</v>
      </c>
      <c r="H154" s="338" t="e">
        <f>IF(ISNUMBER(Regressions!H164),ROUND(Regressions!H164, 1), NA())</f>
        <v>#N/A</v>
      </c>
      <c r="I154" s="239" t="e">
        <f>IF(ISNUMBER(Regressions!I164),ROUND(Regressions!I164, 1), NA())</f>
        <v>#N/A</v>
      </c>
      <c r="J154" s="339" t="e">
        <f>IF(ISNUMBER(Regressions!K164),ROUND(Regressions!K164, 1), NA())</f>
        <v>#N/A</v>
      </c>
      <c r="K154" s="337" t="e">
        <f>IF(ISNUMBER(Regressions!L164),ROUND(Regressions!L164, 1), NA())</f>
        <v>#N/A</v>
      </c>
      <c r="L154" s="240" t="e">
        <f>IF(ISNUMBER(Regressions!M164),ROUND(Regressions!M164, 1), NA())</f>
        <v>#N/A</v>
      </c>
      <c r="M154" s="338" t="e">
        <f>IF(ISNUMBER(Regressions!N164),ROUND(Regressions!N164, 1), NA())</f>
        <v>#N/A</v>
      </c>
      <c r="N154" s="239" t="e">
        <f>IF(ISNUMBER(Regressions!O164),ROUND(Regressions!O164, 1), NA())</f>
        <v>#N/A</v>
      </c>
      <c r="O154" s="339" t="e">
        <f>IF(ISNUMBER(Regressions!Q164),ROUND(Regressions!Q164, 1), NA())</f>
        <v>#N/A</v>
      </c>
      <c r="P154" s="337" t="e">
        <f>IF(ISNUMBER(Regressions!R164),ROUND(Regressions!R164, 1), NA())</f>
        <v>#N/A</v>
      </c>
      <c r="Q154" s="217" t="e">
        <f>IF(ISNUMBER(Regressions!S164),ROUND(Regressions!S164, 1), NA())</f>
        <v>#N/A</v>
      </c>
      <c r="R154" s="338" t="e">
        <f>IF(ISNUMBER(Regressions!T164),ROUND(Regressions!T164, 1), NA())</f>
        <v>#N/A</v>
      </c>
      <c r="S154" s="239" t="e">
        <f>IF(ISNUMBER(Regressions!U164),ROUND(Regressions!U164, 1), NA())</f>
        <v>#N/A</v>
      </c>
    </row>
    <row xmlns:x14ac="http://schemas.microsoft.com/office/spreadsheetml/2009/9/ac" r="155" hidden="true" x14ac:dyDescent="0.2">
      <c r="A155" s="334" t="str">
        <f>IF(ISBLANK(Regressions!A165), " ", Regressions!A165)</f>
        <v>Lao People's Democratic Republic</v>
      </c>
      <c r="B155" s="335">
        <f>IF(ISBLANK(Regressions!B165), " ", Regressions!B165)</f>
        <v>2027</v>
      </c>
      <c r="C155" s="340" t="str">
        <f>IF(ISBLANK(Regressions!C165), " ", Regressions!C165)</f>
        <v>Primary</v>
      </c>
      <c r="D155" s="336" t="str">
        <f>IF(ISBLANK(Regressions!D165), " ", Regressions!D165)</f>
        <v> </v>
      </c>
      <c r="E155" s="216" t="e">
        <f>IF(ISNUMBER(Regressions!E165),ROUND(Regressions!E165, 1), NA())</f>
        <v>#N/A</v>
      </c>
      <c r="F155" s="337" t="e">
        <f>IF(ISNUMBER(Regressions!F165),ROUND(Regressions!F165, 1), NA())</f>
        <v>#N/A</v>
      </c>
      <c r="G155" s="238" t="e">
        <f>IF(ISNUMBER(Regressions!G165),ROUND(Regressions!G165, 1), NA())</f>
        <v>#N/A</v>
      </c>
      <c r="H155" s="338" t="e">
        <f>IF(ISNUMBER(Regressions!H165),ROUND(Regressions!H165, 1), NA())</f>
        <v>#N/A</v>
      </c>
      <c r="I155" s="239" t="e">
        <f>IF(ISNUMBER(Regressions!I165),ROUND(Regressions!I165, 1), NA())</f>
        <v>#N/A</v>
      </c>
      <c r="J155" s="339" t="e">
        <f>IF(ISNUMBER(Regressions!K165),ROUND(Regressions!K165, 1), NA())</f>
        <v>#N/A</v>
      </c>
      <c r="K155" s="337" t="e">
        <f>IF(ISNUMBER(Regressions!L165),ROUND(Regressions!L165, 1), NA())</f>
        <v>#N/A</v>
      </c>
      <c r="L155" s="240" t="e">
        <f>IF(ISNUMBER(Regressions!M165),ROUND(Regressions!M165, 1), NA())</f>
        <v>#N/A</v>
      </c>
      <c r="M155" s="338" t="e">
        <f>IF(ISNUMBER(Regressions!N165),ROUND(Regressions!N165, 1), NA())</f>
        <v>#N/A</v>
      </c>
      <c r="N155" s="239" t="e">
        <f>IF(ISNUMBER(Regressions!O165),ROUND(Regressions!O165, 1), NA())</f>
        <v>#N/A</v>
      </c>
      <c r="O155" s="339" t="e">
        <f>IF(ISNUMBER(Regressions!Q165),ROUND(Regressions!Q165, 1), NA())</f>
        <v>#N/A</v>
      </c>
      <c r="P155" s="337" t="e">
        <f>IF(ISNUMBER(Regressions!R165),ROUND(Regressions!R165, 1), NA())</f>
        <v>#N/A</v>
      </c>
      <c r="Q155" s="217" t="e">
        <f>IF(ISNUMBER(Regressions!S165),ROUND(Regressions!S165, 1), NA())</f>
        <v>#N/A</v>
      </c>
      <c r="R155" s="338" t="e">
        <f>IF(ISNUMBER(Regressions!T165),ROUND(Regressions!T165, 1), NA())</f>
        <v>#N/A</v>
      </c>
      <c r="S155" s="239" t="e">
        <f>IF(ISNUMBER(Regressions!U165),ROUND(Regressions!U165, 1), NA())</f>
        <v>#N/A</v>
      </c>
    </row>
    <row xmlns:x14ac="http://schemas.microsoft.com/office/spreadsheetml/2009/9/ac" r="156" hidden="true" x14ac:dyDescent="0.2">
      <c r="A156" s="334" t="str">
        <f>IF(ISBLANK(Regressions!A166), " ", Regressions!A166)</f>
        <v>Lao People's Democratic Republic</v>
      </c>
      <c r="B156" s="335">
        <f>IF(ISBLANK(Regressions!B166), " ", Regressions!B166)</f>
        <v>2028</v>
      </c>
      <c r="C156" s="340" t="str">
        <f>IF(ISBLANK(Regressions!C166), " ", Regressions!C166)</f>
        <v>Primary</v>
      </c>
      <c r="D156" s="336" t="str">
        <f>IF(ISBLANK(Regressions!D166), " ", Regressions!D166)</f>
        <v> </v>
      </c>
      <c r="E156" s="216" t="e">
        <f>IF(ISNUMBER(Regressions!E166),ROUND(Regressions!E166, 1), NA())</f>
        <v>#N/A</v>
      </c>
      <c r="F156" s="337" t="e">
        <f>IF(ISNUMBER(Regressions!F166),ROUND(Regressions!F166, 1), NA())</f>
        <v>#N/A</v>
      </c>
      <c r="G156" s="238" t="e">
        <f>IF(ISNUMBER(Regressions!G166),ROUND(Regressions!G166, 1), NA())</f>
        <v>#N/A</v>
      </c>
      <c r="H156" s="338" t="e">
        <f>IF(ISNUMBER(Regressions!H166),ROUND(Regressions!H166, 1), NA())</f>
        <v>#N/A</v>
      </c>
      <c r="I156" s="239" t="e">
        <f>IF(ISNUMBER(Regressions!I166),ROUND(Regressions!I166, 1), NA())</f>
        <v>#N/A</v>
      </c>
      <c r="J156" s="339" t="e">
        <f>IF(ISNUMBER(Regressions!K166),ROUND(Regressions!K166, 1), NA())</f>
        <v>#N/A</v>
      </c>
      <c r="K156" s="337" t="e">
        <f>IF(ISNUMBER(Regressions!L166),ROUND(Regressions!L166, 1), NA())</f>
        <v>#N/A</v>
      </c>
      <c r="L156" s="240" t="e">
        <f>IF(ISNUMBER(Regressions!M166),ROUND(Regressions!M166, 1), NA())</f>
        <v>#N/A</v>
      </c>
      <c r="M156" s="338" t="e">
        <f>IF(ISNUMBER(Regressions!N166),ROUND(Regressions!N166, 1), NA())</f>
        <v>#N/A</v>
      </c>
      <c r="N156" s="239" t="e">
        <f>IF(ISNUMBER(Regressions!O166),ROUND(Regressions!O166, 1), NA())</f>
        <v>#N/A</v>
      </c>
      <c r="O156" s="339" t="e">
        <f>IF(ISNUMBER(Regressions!Q166),ROUND(Regressions!Q166, 1), NA())</f>
        <v>#N/A</v>
      </c>
      <c r="P156" s="337" t="e">
        <f>IF(ISNUMBER(Regressions!R166),ROUND(Regressions!R166, 1), NA())</f>
        <v>#N/A</v>
      </c>
      <c r="Q156" s="217" t="e">
        <f>IF(ISNUMBER(Regressions!S166),ROUND(Regressions!S166, 1), NA())</f>
        <v>#N/A</v>
      </c>
      <c r="R156" s="338" t="e">
        <f>IF(ISNUMBER(Regressions!T166),ROUND(Regressions!T166, 1), NA())</f>
        <v>#N/A</v>
      </c>
      <c r="S156" s="239" t="e">
        <f>IF(ISNUMBER(Regressions!U166),ROUND(Regressions!U166, 1), NA())</f>
        <v>#N/A</v>
      </c>
    </row>
    <row xmlns:x14ac="http://schemas.microsoft.com/office/spreadsheetml/2009/9/ac" r="157" hidden="true" x14ac:dyDescent="0.2">
      <c r="A157" s="334" t="str">
        <f>IF(ISBLANK(Regressions!A167), " ", Regressions!A167)</f>
        <v>Lao People's Democratic Republic</v>
      </c>
      <c r="B157" s="335">
        <f>IF(ISBLANK(Regressions!B167), " ", Regressions!B167)</f>
        <v>2029</v>
      </c>
      <c r="C157" s="340" t="str">
        <f>IF(ISBLANK(Regressions!C167), " ", Regressions!C167)</f>
        <v>Primary</v>
      </c>
      <c r="D157" s="336" t="str">
        <f>IF(ISBLANK(Regressions!D167), " ", Regressions!D167)</f>
        <v> </v>
      </c>
      <c r="E157" s="216" t="e">
        <f>IF(ISNUMBER(Regressions!E167),ROUND(Regressions!E167, 1), NA())</f>
        <v>#N/A</v>
      </c>
      <c r="F157" s="337" t="e">
        <f>IF(ISNUMBER(Regressions!F167),ROUND(Regressions!F167, 1), NA())</f>
        <v>#N/A</v>
      </c>
      <c r="G157" s="238" t="e">
        <f>IF(ISNUMBER(Regressions!G167),ROUND(Regressions!G167, 1), NA())</f>
        <v>#N/A</v>
      </c>
      <c r="H157" s="338" t="e">
        <f>IF(ISNUMBER(Regressions!H167),ROUND(Regressions!H167, 1), NA())</f>
        <v>#N/A</v>
      </c>
      <c r="I157" s="239" t="e">
        <f>IF(ISNUMBER(Regressions!I167),ROUND(Regressions!I167, 1), NA())</f>
        <v>#N/A</v>
      </c>
      <c r="J157" s="339" t="e">
        <f>IF(ISNUMBER(Regressions!K167),ROUND(Regressions!K167, 1), NA())</f>
        <v>#N/A</v>
      </c>
      <c r="K157" s="337" t="e">
        <f>IF(ISNUMBER(Regressions!L167),ROUND(Regressions!L167, 1), NA())</f>
        <v>#N/A</v>
      </c>
      <c r="L157" s="240" t="e">
        <f>IF(ISNUMBER(Regressions!M167),ROUND(Regressions!M167, 1), NA())</f>
        <v>#N/A</v>
      </c>
      <c r="M157" s="338" t="e">
        <f>IF(ISNUMBER(Regressions!N167),ROUND(Regressions!N167, 1), NA())</f>
        <v>#N/A</v>
      </c>
      <c r="N157" s="239" t="e">
        <f>IF(ISNUMBER(Regressions!O167),ROUND(Regressions!O167, 1), NA())</f>
        <v>#N/A</v>
      </c>
      <c r="O157" s="339" t="e">
        <f>IF(ISNUMBER(Regressions!Q167),ROUND(Regressions!Q167, 1), NA())</f>
        <v>#N/A</v>
      </c>
      <c r="P157" s="337" t="e">
        <f>IF(ISNUMBER(Regressions!R167),ROUND(Regressions!R167, 1), NA())</f>
        <v>#N/A</v>
      </c>
      <c r="Q157" s="217" t="e">
        <f>IF(ISNUMBER(Regressions!S167),ROUND(Regressions!S167, 1), NA())</f>
        <v>#N/A</v>
      </c>
      <c r="R157" s="338" t="e">
        <f>IF(ISNUMBER(Regressions!T167),ROUND(Regressions!T167, 1), NA())</f>
        <v>#N/A</v>
      </c>
      <c r="S157" s="239" t="e">
        <f>IF(ISNUMBER(Regressions!U167),ROUND(Regressions!U167, 1), NA())</f>
        <v>#N/A</v>
      </c>
    </row>
    <row xmlns:x14ac="http://schemas.microsoft.com/office/spreadsheetml/2009/9/ac" r="158" hidden="true" x14ac:dyDescent="0.2">
      <c r="A158" s="334" t="str">
        <f>IF(ISBLANK(Regressions!A168), " ", Regressions!A168)</f>
        <v>Lao People's Democratic Republic</v>
      </c>
      <c r="B158" s="335">
        <f>IF(ISBLANK(Regressions!B168), " ", Regressions!B168)</f>
        <v>2030</v>
      </c>
      <c r="C158" s="340" t="str">
        <f>IF(ISBLANK(Regressions!C168), " ", Regressions!C168)</f>
        <v>Primary</v>
      </c>
      <c r="D158" s="336" t="str">
        <f>IF(ISBLANK(Regressions!D168), " ", Regressions!D168)</f>
        <v> </v>
      </c>
      <c r="E158" s="216" t="e">
        <f>IF(ISNUMBER(Regressions!E168),ROUND(Regressions!E168, 1), NA())</f>
        <v>#N/A</v>
      </c>
      <c r="F158" s="337" t="e">
        <f>IF(ISNUMBER(Regressions!F168),ROUND(Regressions!F168, 1), NA())</f>
        <v>#N/A</v>
      </c>
      <c r="G158" s="238" t="e">
        <f>IF(ISNUMBER(Regressions!G168),ROUND(Regressions!G168, 1), NA())</f>
        <v>#N/A</v>
      </c>
      <c r="H158" s="338" t="e">
        <f>IF(ISNUMBER(Regressions!H168),ROUND(Regressions!H168, 1), NA())</f>
        <v>#N/A</v>
      </c>
      <c r="I158" s="239" t="e">
        <f>IF(ISNUMBER(Regressions!I168),ROUND(Regressions!I168, 1), NA())</f>
        <v>#N/A</v>
      </c>
      <c r="J158" s="339" t="e">
        <f>IF(ISNUMBER(Regressions!K168),ROUND(Regressions!K168, 1), NA())</f>
        <v>#N/A</v>
      </c>
      <c r="K158" s="337" t="e">
        <f>IF(ISNUMBER(Regressions!L168),ROUND(Regressions!L168, 1), NA())</f>
        <v>#N/A</v>
      </c>
      <c r="L158" s="240" t="e">
        <f>IF(ISNUMBER(Regressions!M168),ROUND(Regressions!M168, 1), NA())</f>
        <v>#N/A</v>
      </c>
      <c r="M158" s="338" t="e">
        <f>IF(ISNUMBER(Regressions!N168),ROUND(Regressions!N168, 1), NA())</f>
        <v>#N/A</v>
      </c>
      <c r="N158" s="239" t="e">
        <f>IF(ISNUMBER(Regressions!O168),ROUND(Regressions!O168, 1), NA())</f>
        <v>#N/A</v>
      </c>
      <c r="O158" s="339" t="e">
        <f>IF(ISNUMBER(Regressions!Q168),ROUND(Regressions!Q168, 1), NA())</f>
        <v>#N/A</v>
      </c>
      <c r="P158" s="337" t="e">
        <f>IF(ISNUMBER(Regressions!R168),ROUND(Regressions!R168, 1), NA())</f>
        <v>#N/A</v>
      </c>
      <c r="Q158" s="217" t="e">
        <f>IF(ISNUMBER(Regressions!S168),ROUND(Regressions!S168, 1), NA())</f>
        <v>#N/A</v>
      </c>
      <c r="R158" s="338" t="e">
        <f>IF(ISNUMBER(Regressions!T168),ROUND(Regressions!T168, 1), NA())</f>
        <v>#N/A</v>
      </c>
      <c r="S158" s="239" t="e">
        <f>IF(ISNUMBER(Regressions!U168),ROUND(Regressions!U168, 1), NA())</f>
        <v>#N/A</v>
      </c>
    </row>
    <row xmlns:x14ac="http://schemas.microsoft.com/office/spreadsheetml/2009/9/ac" r="159" x14ac:dyDescent="0.2">
      <c r="A159" s="334" t="str">
        <f>IF(ISBLANK(Regressions!A169), " ", Regressions!A169)</f>
        <v>Lao People's Democratic Republic</v>
      </c>
      <c r="B159" s="335">
        <f>IF(ISBLANK(Regressions!B169), " ", Regressions!B169)</f>
        <v>2000</v>
      </c>
      <c r="C159" s="340" t="str">
        <f>IF(ISBLANK(Regressions!C169), " ", Regressions!C169)</f>
        <v>Secondary</v>
      </c>
      <c r="D159" s="336">
        <f>IF(ISBLANK(Regressions!D169), " ", Regressions!D169)</f>
        <v>787383</v>
      </c>
      <c r="E159" s="216" t="e">
        <f>IF(ISNUMBER(Regressions!E169),ROUND(Regressions!E169, 1), NA())</f>
        <v>#N/A</v>
      </c>
      <c r="F159" s="337" t="e">
        <f>IF(ISNUMBER(Regressions!F169),ROUND(Regressions!F169, 1), NA())</f>
        <v>#N/A</v>
      </c>
      <c r="G159" s="238" t="e">
        <f>IF(ISNUMBER(Regressions!G169),ROUND(Regressions!G169, 1), NA())</f>
        <v>#N/A</v>
      </c>
      <c r="H159" s="338" t="e">
        <f>IF(ISNUMBER(Regressions!H169),ROUND(Regressions!H169, 1), NA())</f>
        <v>#N/A</v>
      </c>
      <c r="I159" s="239" t="e">
        <f>IF(ISNUMBER(Regressions!I169),ROUND(Regressions!I169, 1), NA())</f>
        <v>#N/A</v>
      </c>
      <c r="J159" s="339" t="e">
        <f>IF(ISNUMBER(Regressions!K169),ROUND(Regressions!K169, 1), NA())</f>
        <v>#N/A</v>
      </c>
      <c r="K159" s="337" t="e">
        <f>IF(ISNUMBER(Regressions!L169),ROUND(Regressions!L169, 1), NA())</f>
        <v>#N/A</v>
      </c>
      <c r="L159" s="240" t="e">
        <f>IF(ISNUMBER(Regressions!M169),ROUND(Regressions!M169, 1), NA())</f>
        <v>#N/A</v>
      </c>
      <c r="M159" s="338" t="e">
        <f>IF(ISNUMBER(Regressions!N169),ROUND(Regressions!N169, 1), NA())</f>
        <v>#N/A</v>
      </c>
      <c r="N159" s="239" t="e">
        <f>IF(ISNUMBER(Regressions!O169),ROUND(Regressions!O169, 1), NA())</f>
        <v>#N/A</v>
      </c>
      <c r="O159" s="339" t="e">
        <f>IF(ISNUMBER(Regressions!Q169),ROUND(Regressions!Q169, 1), NA())</f>
        <v>#N/A</v>
      </c>
      <c r="P159" s="337" t="e">
        <f>IF(ISNUMBER(Regressions!R169),ROUND(Regressions!R169, 1), NA())</f>
        <v>#N/A</v>
      </c>
      <c r="Q159" s="217" t="e">
        <f>IF(ISNUMBER(Regressions!S169),ROUND(Regressions!S169, 1), NA())</f>
        <v>#N/A</v>
      </c>
      <c r="R159" s="338" t="e">
        <f>IF(ISNUMBER(Regressions!T169),ROUND(Regressions!T169, 1), NA())</f>
        <v>#N/A</v>
      </c>
      <c r="S159" s="239" t="e">
        <f>IF(ISNUMBER(Regressions!U169),ROUND(Regressions!U169, 1), NA())</f>
        <v>#N/A</v>
      </c>
    </row>
    <row xmlns:x14ac="http://schemas.microsoft.com/office/spreadsheetml/2009/9/ac" r="160" x14ac:dyDescent="0.2">
      <c r="A160" s="334" t="str">
        <f>IF(ISBLANK(Regressions!A170), " ", Regressions!A170)</f>
        <v>Lao People's Democratic Republic</v>
      </c>
      <c r="B160" s="335">
        <f>IF(ISBLANK(Regressions!B170), " ", Regressions!B170)</f>
        <v>2001</v>
      </c>
      <c r="C160" s="340" t="str">
        <f>IF(ISBLANK(Regressions!C170), " ", Regressions!C170)</f>
        <v>Secondary</v>
      </c>
      <c r="D160" s="336">
        <f>IF(ISBLANK(Regressions!D170), " ", Regressions!D170)</f>
        <v>809512</v>
      </c>
      <c r="E160" s="216" t="e">
        <f>IF(ISNUMBER(Regressions!E170),ROUND(Regressions!E170, 1), NA())</f>
        <v>#N/A</v>
      </c>
      <c r="F160" s="337" t="e">
        <f>IF(ISNUMBER(Regressions!F170),ROUND(Regressions!F170, 1), NA())</f>
        <v>#N/A</v>
      </c>
      <c r="G160" s="238" t="e">
        <f>IF(ISNUMBER(Regressions!G170),ROUND(Regressions!G170, 1), NA())</f>
        <v>#N/A</v>
      </c>
      <c r="H160" s="338" t="e">
        <f>IF(ISNUMBER(Regressions!H170),ROUND(Regressions!H170, 1), NA())</f>
        <v>#N/A</v>
      </c>
      <c r="I160" s="239" t="e">
        <f>IF(ISNUMBER(Regressions!I170),ROUND(Regressions!I170, 1), NA())</f>
        <v>#N/A</v>
      </c>
      <c r="J160" s="339" t="e">
        <f>IF(ISNUMBER(Regressions!K170),ROUND(Regressions!K170, 1), NA())</f>
        <v>#N/A</v>
      </c>
      <c r="K160" s="337" t="e">
        <f>IF(ISNUMBER(Regressions!L170),ROUND(Regressions!L170, 1), NA())</f>
        <v>#N/A</v>
      </c>
      <c r="L160" s="240" t="e">
        <f>IF(ISNUMBER(Regressions!M170),ROUND(Regressions!M170, 1), NA())</f>
        <v>#N/A</v>
      </c>
      <c r="M160" s="338" t="e">
        <f>IF(ISNUMBER(Regressions!N170),ROUND(Regressions!N170, 1), NA())</f>
        <v>#N/A</v>
      </c>
      <c r="N160" s="239" t="e">
        <f>IF(ISNUMBER(Regressions!O170),ROUND(Regressions!O170, 1), NA())</f>
        <v>#N/A</v>
      </c>
      <c r="O160" s="339" t="e">
        <f>IF(ISNUMBER(Regressions!Q170),ROUND(Regressions!Q170, 1), NA())</f>
        <v>#N/A</v>
      </c>
      <c r="P160" s="337" t="e">
        <f>IF(ISNUMBER(Regressions!R170),ROUND(Regressions!R170, 1), NA())</f>
        <v>#N/A</v>
      </c>
      <c r="Q160" s="217" t="e">
        <f>IF(ISNUMBER(Regressions!S170),ROUND(Regressions!S170, 1), NA())</f>
        <v>#N/A</v>
      </c>
      <c r="R160" s="338" t="e">
        <f>IF(ISNUMBER(Regressions!T170),ROUND(Regressions!T170, 1), NA())</f>
        <v>#N/A</v>
      </c>
      <c r="S160" s="239" t="e">
        <f>IF(ISNUMBER(Regressions!U170),ROUND(Regressions!U170, 1), NA())</f>
        <v>#N/A</v>
      </c>
    </row>
    <row xmlns:x14ac="http://schemas.microsoft.com/office/spreadsheetml/2009/9/ac" r="161" x14ac:dyDescent="0.2">
      <c r="A161" s="334" t="str">
        <f>IF(ISBLANK(Regressions!A171), " ", Regressions!A171)</f>
        <v>Lao People's Democratic Republic</v>
      </c>
      <c r="B161" s="335">
        <f>IF(ISBLANK(Regressions!B171), " ", Regressions!B171)</f>
        <v>2002</v>
      </c>
      <c r="C161" s="340" t="str">
        <f>IF(ISBLANK(Regressions!C171), " ", Regressions!C171)</f>
        <v>Secondary</v>
      </c>
      <c r="D161" s="336">
        <f>IF(ISBLANK(Regressions!D171), " ", Regressions!D171)</f>
        <v>833388</v>
      </c>
      <c r="E161" s="216" t="e">
        <f>IF(ISNUMBER(Regressions!E171),ROUND(Regressions!E171, 1), NA())</f>
        <v>#N/A</v>
      </c>
      <c r="F161" s="337" t="e">
        <f>IF(ISNUMBER(Regressions!F171),ROUND(Regressions!F171, 1), NA())</f>
        <v>#N/A</v>
      </c>
      <c r="G161" s="238" t="e">
        <f>IF(ISNUMBER(Regressions!G171),ROUND(Regressions!G171, 1), NA())</f>
        <v>#N/A</v>
      </c>
      <c r="H161" s="338" t="e">
        <f>IF(ISNUMBER(Regressions!H171),ROUND(Regressions!H171, 1), NA())</f>
        <v>#N/A</v>
      </c>
      <c r="I161" s="239" t="e">
        <f>IF(ISNUMBER(Regressions!I171),ROUND(Regressions!I171, 1), NA())</f>
        <v>#N/A</v>
      </c>
      <c r="J161" s="339" t="e">
        <f>IF(ISNUMBER(Regressions!K171),ROUND(Regressions!K171, 1), NA())</f>
        <v>#N/A</v>
      </c>
      <c r="K161" s="337" t="e">
        <f>IF(ISNUMBER(Regressions!L171),ROUND(Regressions!L171, 1), NA())</f>
        <v>#N/A</v>
      </c>
      <c r="L161" s="240" t="e">
        <f>IF(ISNUMBER(Regressions!M171),ROUND(Regressions!M171, 1), NA())</f>
        <v>#N/A</v>
      </c>
      <c r="M161" s="338" t="e">
        <f>IF(ISNUMBER(Regressions!N171),ROUND(Regressions!N171, 1), NA())</f>
        <v>#N/A</v>
      </c>
      <c r="N161" s="239" t="e">
        <f>IF(ISNUMBER(Regressions!O171),ROUND(Regressions!O171, 1), NA())</f>
        <v>#N/A</v>
      </c>
      <c r="O161" s="339" t="e">
        <f>IF(ISNUMBER(Regressions!Q171),ROUND(Regressions!Q171, 1), NA())</f>
        <v>#N/A</v>
      </c>
      <c r="P161" s="337" t="e">
        <f>IF(ISNUMBER(Regressions!R171),ROUND(Regressions!R171, 1), NA())</f>
        <v>#N/A</v>
      </c>
      <c r="Q161" s="217" t="e">
        <f>IF(ISNUMBER(Regressions!S171),ROUND(Regressions!S171, 1), NA())</f>
        <v>#N/A</v>
      </c>
      <c r="R161" s="338" t="e">
        <f>IF(ISNUMBER(Regressions!T171),ROUND(Regressions!T171, 1), NA())</f>
        <v>#N/A</v>
      </c>
      <c r="S161" s="239" t="e">
        <f>IF(ISNUMBER(Regressions!U171),ROUND(Regressions!U171, 1), NA())</f>
        <v>#N/A</v>
      </c>
    </row>
    <row xmlns:x14ac="http://schemas.microsoft.com/office/spreadsheetml/2009/9/ac" r="162" x14ac:dyDescent="0.2">
      <c r="A162" s="334" t="str">
        <f>IF(ISBLANK(Regressions!A172), " ", Regressions!A172)</f>
        <v>Lao People's Democratic Republic</v>
      </c>
      <c r="B162" s="335">
        <f>IF(ISBLANK(Regressions!B172), " ", Regressions!B172)</f>
        <v>2003</v>
      </c>
      <c r="C162" s="340" t="str">
        <f>IF(ISBLANK(Regressions!C172), " ", Regressions!C172)</f>
        <v>Secondary</v>
      </c>
      <c r="D162" s="336">
        <f>IF(ISBLANK(Regressions!D172), " ", Regressions!D172)</f>
        <v>857601</v>
      </c>
      <c r="E162" s="216" t="e">
        <f>IF(ISNUMBER(Regressions!E172),ROUND(Regressions!E172, 1), NA())</f>
        <v>#N/A</v>
      </c>
      <c r="F162" s="337" t="e">
        <f>IF(ISNUMBER(Regressions!F172),ROUND(Regressions!F172, 1), NA())</f>
        <v>#N/A</v>
      </c>
      <c r="G162" s="238" t="e">
        <f>IF(ISNUMBER(Regressions!G172),ROUND(Regressions!G172, 1), NA())</f>
        <v>#N/A</v>
      </c>
      <c r="H162" s="338" t="e">
        <f>IF(ISNUMBER(Regressions!H172),ROUND(Regressions!H172, 1), NA())</f>
        <v>#N/A</v>
      </c>
      <c r="I162" s="239" t="e">
        <f>IF(ISNUMBER(Regressions!I172),ROUND(Regressions!I172, 1), NA())</f>
        <v>#N/A</v>
      </c>
      <c r="J162" s="339" t="e">
        <f>IF(ISNUMBER(Regressions!K172),ROUND(Regressions!K172, 1), NA())</f>
        <v>#N/A</v>
      </c>
      <c r="K162" s="337" t="e">
        <f>IF(ISNUMBER(Regressions!L172),ROUND(Regressions!L172, 1), NA())</f>
        <v>#N/A</v>
      </c>
      <c r="L162" s="240" t="e">
        <f>IF(ISNUMBER(Regressions!M172),ROUND(Regressions!M172, 1), NA())</f>
        <v>#N/A</v>
      </c>
      <c r="M162" s="338" t="e">
        <f>IF(ISNUMBER(Regressions!N172),ROUND(Regressions!N172, 1), NA())</f>
        <v>#N/A</v>
      </c>
      <c r="N162" s="239" t="e">
        <f>IF(ISNUMBER(Regressions!O172),ROUND(Regressions!O172, 1), NA())</f>
        <v>#N/A</v>
      </c>
      <c r="O162" s="339" t="e">
        <f>IF(ISNUMBER(Regressions!Q172),ROUND(Regressions!Q172, 1), NA())</f>
        <v>#N/A</v>
      </c>
      <c r="P162" s="337" t="e">
        <f>IF(ISNUMBER(Regressions!R172),ROUND(Regressions!R172, 1), NA())</f>
        <v>#N/A</v>
      </c>
      <c r="Q162" s="217" t="e">
        <f>IF(ISNUMBER(Regressions!S172),ROUND(Regressions!S172, 1), NA())</f>
        <v>#N/A</v>
      </c>
      <c r="R162" s="338" t="e">
        <f>IF(ISNUMBER(Regressions!T172),ROUND(Regressions!T172, 1), NA())</f>
        <v>#N/A</v>
      </c>
      <c r="S162" s="239" t="e">
        <f>IF(ISNUMBER(Regressions!U172),ROUND(Regressions!U172, 1), NA())</f>
        <v>#N/A</v>
      </c>
    </row>
    <row xmlns:x14ac="http://schemas.microsoft.com/office/spreadsheetml/2009/9/ac" r="163" x14ac:dyDescent="0.2">
      <c r="A163" s="334" t="str">
        <f>IF(ISBLANK(Regressions!A173), " ", Regressions!A173)</f>
        <v>Lao People's Democratic Republic</v>
      </c>
      <c r="B163" s="335">
        <f>IF(ISBLANK(Regressions!B173), " ", Regressions!B173)</f>
        <v>2004</v>
      </c>
      <c r="C163" s="340" t="str">
        <f>IF(ISBLANK(Regressions!C173), " ", Regressions!C173)</f>
        <v>Secondary</v>
      </c>
      <c r="D163" s="336">
        <f>IF(ISBLANK(Regressions!D173), " ", Regressions!D173)</f>
        <v>879916</v>
      </c>
      <c r="E163" s="216" t="e">
        <f>IF(ISNUMBER(Regressions!E173),ROUND(Regressions!E173, 1), NA())</f>
        <v>#N/A</v>
      </c>
      <c r="F163" s="337" t="e">
        <f>IF(ISNUMBER(Regressions!F173),ROUND(Regressions!F173, 1), NA())</f>
        <v>#N/A</v>
      </c>
      <c r="G163" s="238" t="e">
        <f>IF(ISNUMBER(Regressions!G173),ROUND(Regressions!G173, 1), NA())</f>
        <v>#N/A</v>
      </c>
      <c r="H163" s="338" t="e">
        <f>IF(ISNUMBER(Regressions!H173),ROUND(Regressions!H173, 1), NA())</f>
        <v>#N/A</v>
      </c>
      <c r="I163" s="239" t="e">
        <f>IF(ISNUMBER(Regressions!I173),ROUND(Regressions!I173, 1), NA())</f>
        <v>#N/A</v>
      </c>
      <c r="J163" s="339" t="e">
        <f>IF(ISNUMBER(Regressions!K173),ROUND(Regressions!K173, 1), NA())</f>
        <v>#N/A</v>
      </c>
      <c r="K163" s="337" t="e">
        <f>IF(ISNUMBER(Regressions!L173),ROUND(Regressions!L173, 1), NA())</f>
        <v>#N/A</v>
      </c>
      <c r="L163" s="240" t="e">
        <f>IF(ISNUMBER(Regressions!M173),ROUND(Regressions!M173, 1), NA())</f>
        <v>#N/A</v>
      </c>
      <c r="M163" s="338" t="e">
        <f>IF(ISNUMBER(Regressions!N173),ROUND(Regressions!N173, 1), NA())</f>
        <v>#N/A</v>
      </c>
      <c r="N163" s="239" t="e">
        <f>IF(ISNUMBER(Regressions!O173),ROUND(Regressions!O173, 1), NA())</f>
        <v>#N/A</v>
      </c>
      <c r="O163" s="339" t="e">
        <f>IF(ISNUMBER(Regressions!Q173),ROUND(Regressions!Q173, 1), NA())</f>
        <v>#N/A</v>
      </c>
      <c r="P163" s="337" t="e">
        <f>IF(ISNUMBER(Regressions!R173),ROUND(Regressions!R173, 1), NA())</f>
        <v>#N/A</v>
      </c>
      <c r="Q163" s="217" t="e">
        <f>IF(ISNUMBER(Regressions!S173),ROUND(Regressions!S173, 1), NA())</f>
        <v>#N/A</v>
      </c>
      <c r="R163" s="338" t="e">
        <f>IF(ISNUMBER(Regressions!T173),ROUND(Regressions!T173, 1), NA())</f>
        <v>#N/A</v>
      </c>
      <c r="S163" s="239" t="e">
        <f>IF(ISNUMBER(Regressions!U173),ROUND(Regressions!U173, 1), NA())</f>
        <v>#N/A</v>
      </c>
    </row>
    <row xmlns:x14ac="http://schemas.microsoft.com/office/spreadsheetml/2009/9/ac" r="164" x14ac:dyDescent="0.2">
      <c r="A164" s="334" t="str">
        <f>IF(ISBLANK(Regressions!A174), " ", Regressions!A174)</f>
        <v>Lao People's Democratic Republic</v>
      </c>
      <c r="B164" s="335">
        <f>IF(ISBLANK(Regressions!B174), " ", Regressions!B174)</f>
        <v>2005</v>
      </c>
      <c r="C164" s="340" t="str">
        <f>IF(ISBLANK(Regressions!C174), " ", Regressions!C174)</f>
        <v>Secondary</v>
      </c>
      <c r="D164" s="336">
        <f>IF(ISBLANK(Regressions!D174), " ", Regressions!D174)</f>
        <v>898791</v>
      </c>
      <c r="E164" s="216" t="e">
        <f>IF(ISNUMBER(Regressions!E174),ROUND(Regressions!E174, 1), NA())</f>
        <v>#N/A</v>
      </c>
      <c r="F164" s="337" t="e">
        <f>IF(ISNUMBER(Regressions!F174),ROUND(Regressions!F174, 1), NA())</f>
        <v>#N/A</v>
      </c>
      <c r="G164" s="238" t="e">
        <f>IF(ISNUMBER(Regressions!G174),ROUND(Regressions!G174, 1), NA())</f>
        <v>#N/A</v>
      </c>
      <c r="H164" s="338" t="e">
        <f>IF(ISNUMBER(Regressions!H174),ROUND(Regressions!H174, 1), NA())</f>
        <v>#N/A</v>
      </c>
      <c r="I164" s="239" t="e">
        <f>IF(ISNUMBER(Regressions!I174),ROUND(Regressions!I174, 1), NA())</f>
        <v>#N/A</v>
      </c>
      <c r="J164" s="339" t="e">
        <f>IF(ISNUMBER(Regressions!K174),ROUND(Regressions!K174, 1), NA())</f>
        <v>#N/A</v>
      </c>
      <c r="K164" s="337" t="e">
        <f>IF(ISNUMBER(Regressions!L174),ROUND(Regressions!L174, 1), NA())</f>
        <v>#N/A</v>
      </c>
      <c r="L164" s="240" t="e">
        <f>IF(ISNUMBER(Regressions!M174),ROUND(Regressions!M174, 1), NA())</f>
        <v>#N/A</v>
      </c>
      <c r="M164" s="338" t="e">
        <f>IF(ISNUMBER(Regressions!N174),ROUND(Regressions!N174, 1), NA())</f>
        <v>#N/A</v>
      </c>
      <c r="N164" s="239" t="e">
        <f>IF(ISNUMBER(Regressions!O174),ROUND(Regressions!O174, 1), NA())</f>
        <v>#N/A</v>
      </c>
      <c r="O164" s="339" t="e">
        <f>IF(ISNUMBER(Regressions!Q174),ROUND(Regressions!Q174, 1), NA())</f>
        <v>#N/A</v>
      </c>
      <c r="P164" s="337" t="e">
        <f>IF(ISNUMBER(Regressions!R174),ROUND(Regressions!R174, 1), NA())</f>
        <v>#N/A</v>
      </c>
      <c r="Q164" s="217" t="e">
        <f>IF(ISNUMBER(Regressions!S174),ROUND(Regressions!S174, 1), NA())</f>
        <v>#N/A</v>
      </c>
      <c r="R164" s="338" t="e">
        <f>IF(ISNUMBER(Regressions!T174),ROUND(Regressions!T174, 1), NA())</f>
        <v>#N/A</v>
      </c>
      <c r="S164" s="239" t="e">
        <f>IF(ISNUMBER(Regressions!U174),ROUND(Regressions!U174, 1), NA())</f>
        <v>#N/A</v>
      </c>
    </row>
    <row xmlns:x14ac="http://schemas.microsoft.com/office/spreadsheetml/2009/9/ac" r="165" x14ac:dyDescent="0.2">
      <c r="A165" s="334" t="str">
        <f>IF(ISBLANK(Regressions!A175), " ", Regressions!A175)</f>
        <v>Lao People's Democratic Republic</v>
      </c>
      <c r="B165" s="335">
        <f>IF(ISBLANK(Regressions!B175), " ", Regressions!B175)</f>
        <v>2006</v>
      </c>
      <c r="C165" s="340" t="str">
        <f>IF(ISBLANK(Regressions!C175), " ", Regressions!C175)</f>
        <v>Secondary</v>
      </c>
      <c r="D165" s="336">
        <f>IF(ISBLANK(Regressions!D175), " ", Regressions!D175)</f>
        <v>905547</v>
      </c>
      <c r="E165" s="216" t="e">
        <f>IF(ISNUMBER(Regressions!E175),ROUND(Regressions!E175, 1), NA())</f>
        <v>#N/A</v>
      </c>
      <c r="F165" s="337" t="e">
        <f>IF(ISNUMBER(Regressions!F175),ROUND(Regressions!F175, 1), NA())</f>
        <v>#N/A</v>
      </c>
      <c r="G165" s="238" t="e">
        <f>IF(ISNUMBER(Regressions!G175),ROUND(Regressions!G175, 1), NA())</f>
        <v>#N/A</v>
      </c>
      <c r="H165" s="338" t="e">
        <f>IF(ISNUMBER(Regressions!H175),ROUND(Regressions!H175, 1), NA())</f>
        <v>#N/A</v>
      </c>
      <c r="I165" s="239" t="e">
        <f>IF(ISNUMBER(Regressions!I175),ROUND(Regressions!I175, 1), NA())</f>
        <v>#N/A</v>
      </c>
      <c r="J165" s="339" t="e">
        <f>IF(ISNUMBER(Regressions!K175),ROUND(Regressions!K175, 1), NA())</f>
        <v>#N/A</v>
      </c>
      <c r="K165" s="337" t="e">
        <f>IF(ISNUMBER(Regressions!L175),ROUND(Regressions!L175, 1), NA())</f>
        <v>#N/A</v>
      </c>
      <c r="L165" s="240" t="e">
        <f>IF(ISNUMBER(Regressions!M175),ROUND(Regressions!M175, 1), NA())</f>
        <v>#N/A</v>
      </c>
      <c r="M165" s="338" t="e">
        <f>IF(ISNUMBER(Regressions!N175),ROUND(Regressions!N175, 1), NA())</f>
        <v>#N/A</v>
      </c>
      <c r="N165" s="239" t="e">
        <f>IF(ISNUMBER(Regressions!O175),ROUND(Regressions!O175, 1), NA())</f>
        <v>#N/A</v>
      </c>
      <c r="O165" s="339" t="e">
        <f>IF(ISNUMBER(Regressions!Q175),ROUND(Regressions!Q175, 1), NA())</f>
        <v>#N/A</v>
      </c>
      <c r="P165" s="337" t="e">
        <f>IF(ISNUMBER(Regressions!R175),ROUND(Regressions!R175, 1), NA())</f>
        <v>#N/A</v>
      </c>
      <c r="Q165" s="217" t="e">
        <f>IF(ISNUMBER(Regressions!S175),ROUND(Regressions!S175, 1), NA())</f>
        <v>#N/A</v>
      </c>
      <c r="R165" s="338" t="e">
        <f>IF(ISNUMBER(Regressions!T175),ROUND(Regressions!T175, 1), NA())</f>
        <v>#N/A</v>
      </c>
      <c r="S165" s="239" t="e">
        <f>IF(ISNUMBER(Regressions!U175),ROUND(Regressions!U175, 1), NA())</f>
        <v>#N/A</v>
      </c>
    </row>
    <row xmlns:x14ac="http://schemas.microsoft.com/office/spreadsheetml/2009/9/ac" r="166" x14ac:dyDescent="0.2">
      <c r="A166" s="334" t="str">
        <f>IF(ISBLANK(Regressions!A176), " ", Regressions!A176)</f>
        <v>Lao People's Democratic Republic</v>
      </c>
      <c r="B166" s="335">
        <f>IF(ISBLANK(Regressions!B176), " ", Regressions!B176)</f>
        <v>2007</v>
      </c>
      <c r="C166" s="340" t="str">
        <f>IF(ISBLANK(Regressions!C176), " ", Regressions!C176)</f>
        <v>Secondary</v>
      </c>
      <c r="D166" s="336">
        <f>IF(ISBLANK(Regressions!D176), " ", Regressions!D176)</f>
        <v>905743</v>
      </c>
      <c r="E166" s="216" t="e">
        <f>IF(ISNUMBER(Regressions!E176),ROUND(Regressions!E176, 1), NA())</f>
        <v>#N/A</v>
      </c>
      <c r="F166" s="337" t="e">
        <f>IF(ISNUMBER(Regressions!F176),ROUND(Regressions!F176, 1), NA())</f>
        <v>#N/A</v>
      </c>
      <c r="G166" s="238" t="e">
        <f>IF(ISNUMBER(Regressions!G176),ROUND(Regressions!G176, 1), NA())</f>
        <v>#N/A</v>
      </c>
      <c r="H166" s="338" t="e">
        <f>IF(ISNUMBER(Regressions!H176),ROUND(Regressions!H176, 1), NA())</f>
        <v>#N/A</v>
      </c>
      <c r="I166" s="239" t="e">
        <f>IF(ISNUMBER(Regressions!I176),ROUND(Regressions!I176, 1), NA())</f>
        <v>#N/A</v>
      </c>
      <c r="J166" s="339" t="e">
        <f>IF(ISNUMBER(Regressions!K176),ROUND(Regressions!K176, 1), NA())</f>
        <v>#N/A</v>
      </c>
      <c r="K166" s="337" t="e">
        <f>IF(ISNUMBER(Regressions!L176),ROUND(Regressions!L176, 1), NA())</f>
        <v>#N/A</v>
      </c>
      <c r="L166" s="240" t="e">
        <f>IF(ISNUMBER(Regressions!M176),ROUND(Regressions!M176, 1), NA())</f>
        <v>#N/A</v>
      </c>
      <c r="M166" s="338" t="e">
        <f>IF(ISNUMBER(Regressions!N176),ROUND(Regressions!N176, 1), NA())</f>
        <v>#N/A</v>
      </c>
      <c r="N166" s="239" t="e">
        <f>IF(ISNUMBER(Regressions!O176),ROUND(Regressions!O176, 1), NA())</f>
        <v>#N/A</v>
      </c>
      <c r="O166" s="339" t="e">
        <f>IF(ISNUMBER(Regressions!Q176),ROUND(Regressions!Q176, 1), NA())</f>
        <v>#N/A</v>
      </c>
      <c r="P166" s="337" t="e">
        <f>IF(ISNUMBER(Regressions!R176),ROUND(Regressions!R176, 1), NA())</f>
        <v>#N/A</v>
      </c>
      <c r="Q166" s="217" t="e">
        <f>IF(ISNUMBER(Regressions!S176),ROUND(Regressions!S176, 1), NA())</f>
        <v>#N/A</v>
      </c>
      <c r="R166" s="338" t="e">
        <f>IF(ISNUMBER(Regressions!T176),ROUND(Regressions!T176, 1), NA())</f>
        <v>#N/A</v>
      </c>
      <c r="S166" s="239" t="e">
        <f>IF(ISNUMBER(Regressions!U176),ROUND(Regressions!U176, 1), NA())</f>
        <v>#N/A</v>
      </c>
    </row>
    <row xmlns:x14ac="http://schemas.microsoft.com/office/spreadsheetml/2009/9/ac" r="167" x14ac:dyDescent="0.2">
      <c r="A167" s="334" t="str">
        <f>IF(ISBLANK(Regressions!A177), " ", Regressions!A177)</f>
        <v>Lao People's Democratic Republic</v>
      </c>
      <c r="B167" s="335">
        <f>IF(ISBLANK(Regressions!B177), " ", Regressions!B177)</f>
        <v>2008</v>
      </c>
      <c r="C167" s="340" t="str">
        <f>IF(ISBLANK(Regressions!C177), " ", Regressions!C177)</f>
        <v>Secondary</v>
      </c>
      <c r="D167" s="336">
        <f>IF(ISBLANK(Regressions!D177), " ", Regressions!D177)</f>
        <v>900051</v>
      </c>
      <c r="E167" s="216" t="e">
        <f>IF(ISNUMBER(Regressions!E177),ROUND(Regressions!E177, 1), NA())</f>
        <v>#N/A</v>
      </c>
      <c r="F167" s="337" t="e">
        <f>IF(ISNUMBER(Regressions!F177),ROUND(Regressions!F177, 1), NA())</f>
        <v>#N/A</v>
      </c>
      <c r="G167" s="238" t="e">
        <f>IF(ISNUMBER(Regressions!G177),ROUND(Regressions!G177, 1), NA())</f>
        <v>#N/A</v>
      </c>
      <c r="H167" s="338" t="e">
        <f>IF(ISNUMBER(Regressions!H177),ROUND(Regressions!H177, 1), NA())</f>
        <v>#N/A</v>
      </c>
      <c r="I167" s="239" t="e">
        <f>IF(ISNUMBER(Regressions!I177),ROUND(Regressions!I177, 1), NA())</f>
        <v>#N/A</v>
      </c>
      <c r="J167" s="339" t="e">
        <f>IF(ISNUMBER(Regressions!K177),ROUND(Regressions!K177, 1), NA())</f>
        <v>#N/A</v>
      </c>
      <c r="K167" s="337" t="e">
        <f>IF(ISNUMBER(Regressions!L177),ROUND(Regressions!L177, 1), NA())</f>
        <v>#N/A</v>
      </c>
      <c r="L167" s="240" t="e">
        <f>IF(ISNUMBER(Regressions!M177),ROUND(Regressions!M177, 1), NA())</f>
        <v>#N/A</v>
      </c>
      <c r="M167" s="338" t="e">
        <f>IF(ISNUMBER(Regressions!N177),ROUND(Regressions!N177, 1), NA())</f>
        <v>#N/A</v>
      </c>
      <c r="N167" s="239" t="e">
        <f>IF(ISNUMBER(Regressions!O177),ROUND(Regressions!O177, 1), NA())</f>
        <v>#N/A</v>
      </c>
      <c r="O167" s="339" t="e">
        <f>IF(ISNUMBER(Regressions!Q177),ROUND(Regressions!Q177, 1), NA())</f>
        <v>#N/A</v>
      </c>
      <c r="P167" s="337" t="e">
        <f>IF(ISNUMBER(Regressions!R177),ROUND(Regressions!R177, 1), NA())</f>
        <v>#N/A</v>
      </c>
      <c r="Q167" s="217" t="e">
        <f>IF(ISNUMBER(Regressions!S177),ROUND(Regressions!S177, 1), NA())</f>
        <v>#N/A</v>
      </c>
      <c r="R167" s="338" t="e">
        <f>IF(ISNUMBER(Regressions!T177),ROUND(Regressions!T177, 1), NA())</f>
        <v>#N/A</v>
      </c>
      <c r="S167" s="239" t="e">
        <f>IF(ISNUMBER(Regressions!U177),ROUND(Regressions!U177, 1), NA())</f>
        <v>#N/A</v>
      </c>
    </row>
    <row xmlns:x14ac="http://schemas.microsoft.com/office/spreadsheetml/2009/9/ac" r="168" x14ac:dyDescent="0.2">
      <c r="A168" s="334" t="str">
        <f>IF(ISBLANK(Regressions!A178), " ", Regressions!A178)</f>
        <v>Lao People's Democratic Republic</v>
      </c>
      <c r="B168" s="335">
        <f>IF(ISBLANK(Regressions!B178), " ", Regressions!B178)</f>
        <v>2009</v>
      </c>
      <c r="C168" s="340" t="str">
        <f>IF(ISBLANK(Regressions!C178), " ", Regressions!C178)</f>
        <v>Secondary</v>
      </c>
      <c r="D168" s="336">
        <f>IF(ISBLANK(Regressions!D178), " ", Regressions!D178)</f>
        <v>892961</v>
      </c>
      <c r="E168" s="216" t="e">
        <f>IF(ISNUMBER(Regressions!E178),ROUND(Regressions!E178, 1), NA())</f>
        <v>#N/A</v>
      </c>
      <c r="F168" s="337" t="e">
        <f>IF(ISNUMBER(Regressions!F178),ROUND(Regressions!F178, 1), NA())</f>
        <v>#N/A</v>
      </c>
      <c r="G168" s="238" t="e">
        <f>IF(ISNUMBER(Regressions!G178),ROUND(Regressions!G178, 1), NA())</f>
        <v>#N/A</v>
      </c>
      <c r="H168" s="338" t="e">
        <f>IF(ISNUMBER(Regressions!H178),ROUND(Regressions!H178, 1), NA())</f>
        <v>#N/A</v>
      </c>
      <c r="I168" s="239" t="e">
        <f>IF(ISNUMBER(Regressions!I178),ROUND(Regressions!I178, 1), NA())</f>
        <v>#N/A</v>
      </c>
      <c r="J168" s="339" t="e">
        <f>IF(ISNUMBER(Regressions!K178),ROUND(Regressions!K178, 1), NA())</f>
        <v>#N/A</v>
      </c>
      <c r="K168" s="337" t="e">
        <f>IF(ISNUMBER(Regressions!L178),ROUND(Regressions!L178, 1), NA())</f>
        <v>#N/A</v>
      </c>
      <c r="L168" s="240" t="e">
        <f>IF(ISNUMBER(Regressions!M178),ROUND(Regressions!M178, 1), NA())</f>
        <v>#N/A</v>
      </c>
      <c r="M168" s="338" t="e">
        <f>IF(ISNUMBER(Regressions!N178),ROUND(Regressions!N178, 1), NA())</f>
        <v>#N/A</v>
      </c>
      <c r="N168" s="239" t="e">
        <f>IF(ISNUMBER(Regressions!O178),ROUND(Regressions!O178, 1), NA())</f>
        <v>#N/A</v>
      </c>
      <c r="O168" s="339" t="e">
        <f>IF(ISNUMBER(Regressions!Q178),ROUND(Regressions!Q178, 1), NA())</f>
        <v>#N/A</v>
      </c>
      <c r="P168" s="337" t="e">
        <f>IF(ISNUMBER(Regressions!R178),ROUND(Regressions!R178, 1), NA())</f>
        <v>#N/A</v>
      </c>
      <c r="Q168" s="217" t="e">
        <f>IF(ISNUMBER(Regressions!S178),ROUND(Regressions!S178, 1), NA())</f>
        <v>#N/A</v>
      </c>
      <c r="R168" s="338" t="e">
        <f>IF(ISNUMBER(Regressions!T178),ROUND(Regressions!T178, 1), NA())</f>
        <v>#N/A</v>
      </c>
      <c r="S168" s="239" t="e">
        <f>IF(ISNUMBER(Regressions!U178),ROUND(Regressions!U178, 1), NA())</f>
        <v>#N/A</v>
      </c>
    </row>
    <row xmlns:x14ac="http://schemas.microsoft.com/office/spreadsheetml/2009/9/ac" r="169" x14ac:dyDescent="0.2">
      <c r="A169" s="334" t="str">
        <f>IF(ISBLANK(Regressions!A179), " ", Regressions!A179)</f>
        <v>Lao People's Democratic Republic</v>
      </c>
      <c r="B169" s="335">
        <f>IF(ISBLANK(Regressions!B179), " ", Regressions!B179)</f>
        <v>2010</v>
      </c>
      <c r="C169" s="340" t="str">
        <f>IF(ISBLANK(Regressions!C179), " ", Regressions!C179)</f>
        <v>Secondary</v>
      </c>
      <c r="D169" s="336">
        <f>IF(ISBLANK(Regressions!D179), " ", Regressions!D179)</f>
        <v>888537</v>
      </c>
      <c r="E169" s="216" t="e">
        <f>IF(ISNUMBER(Regressions!E179),ROUND(Regressions!E179, 1), NA())</f>
        <v>#N/A</v>
      </c>
      <c r="F169" s="337" t="e">
        <f>IF(ISNUMBER(Regressions!F179),ROUND(Regressions!F179, 1), NA())</f>
        <v>#N/A</v>
      </c>
      <c r="G169" s="238" t="e">
        <f>IF(ISNUMBER(Regressions!G179),ROUND(Regressions!G179, 1), NA())</f>
        <v>#N/A</v>
      </c>
      <c r="H169" s="338" t="e">
        <f>IF(ISNUMBER(Regressions!H179),ROUND(Regressions!H179, 1), NA())</f>
        <v>#N/A</v>
      </c>
      <c r="I169" s="239" t="e">
        <f>IF(ISNUMBER(Regressions!I179),ROUND(Regressions!I179, 1), NA())</f>
        <v>#N/A</v>
      </c>
      <c r="J169" s="339" t="e">
        <f>IF(ISNUMBER(Regressions!K179),ROUND(Regressions!K179, 1), NA())</f>
        <v>#N/A</v>
      </c>
      <c r="K169" s="337" t="e">
        <f>IF(ISNUMBER(Regressions!L179),ROUND(Regressions!L179, 1), NA())</f>
        <v>#N/A</v>
      </c>
      <c r="L169" s="240" t="e">
        <f>IF(ISNUMBER(Regressions!M179),ROUND(Regressions!M179, 1), NA())</f>
        <v>#N/A</v>
      </c>
      <c r="M169" s="338" t="e">
        <f>IF(ISNUMBER(Regressions!N179),ROUND(Regressions!N179, 1), NA())</f>
        <v>#N/A</v>
      </c>
      <c r="N169" s="239" t="e">
        <f>IF(ISNUMBER(Regressions!O179),ROUND(Regressions!O179, 1), NA())</f>
        <v>#N/A</v>
      </c>
      <c r="O169" s="339" t="e">
        <f>IF(ISNUMBER(Regressions!Q179),ROUND(Regressions!Q179, 1), NA())</f>
        <v>#N/A</v>
      </c>
      <c r="P169" s="337" t="e">
        <f>IF(ISNUMBER(Regressions!R179),ROUND(Regressions!R179, 1), NA())</f>
        <v>#N/A</v>
      </c>
      <c r="Q169" s="217" t="e">
        <f>IF(ISNUMBER(Regressions!S179),ROUND(Regressions!S179, 1), NA())</f>
        <v>#N/A</v>
      </c>
      <c r="R169" s="338" t="e">
        <f>IF(ISNUMBER(Regressions!T179),ROUND(Regressions!T179, 1), NA())</f>
        <v>#N/A</v>
      </c>
      <c r="S169" s="239" t="e">
        <f>IF(ISNUMBER(Regressions!U179),ROUND(Regressions!U179, 1), NA())</f>
        <v>#N/A</v>
      </c>
    </row>
    <row xmlns:x14ac="http://schemas.microsoft.com/office/spreadsheetml/2009/9/ac" r="170" x14ac:dyDescent="0.2">
      <c r="A170" s="334" t="str">
        <f>IF(ISBLANK(Regressions!A180), " ", Regressions!A180)</f>
        <v>Lao People's Democratic Republic</v>
      </c>
      <c r="B170" s="335">
        <f>IF(ISBLANK(Regressions!B180), " ", Regressions!B180)</f>
        <v>2011</v>
      </c>
      <c r="C170" s="340" t="str">
        <f>IF(ISBLANK(Regressions!C180), " ", Regressions!C180)</f>
        <v>Secondary</v>
      </c>
      <c r="D170" s="336">
        <f>IF(ISBLANK(Regressions!D180), " ", Regressions!D180)</f>
        <v>1032776</v>
      </c>
      <c r="E170" s="216" t="e">
        <f>IF(ISNUMBER(Regressions!E180),ROUND(Regressions!E180, 1), NA())</f>
        <v>#N/A</v>
      </c>
      <c r="F170" s="337" t="e">
        <f>IF(ISNUMBER(Regressions!F180),ROUND(Regressions!F180, 1), NA())</f>
        <v>#N/A</v>
      </c>
      <c r="G170" s="238" t="e">
        <f>IF(ISNUMBER(Regressions!G180),ROUND(Regressions!G180, 1), NA())</f>
        <v>#N/A</v>
      </c>
      <c r="H170" s="338" t="e">
        <f>IF(ISNUMBER(Regressions!H180),ROUND(Regressions!H180, 1), NA())</f>
        <v>#N/A</v>
      </c>
      <c r="I170" s="239" t="e">
        <f>IF(ISNUMBER(Regressions!I180),ROUND(Regressions!I180, 1), NA())</f>
        <v>#N/A</v>
      </c>
      <c r="J170" s="339" t="e">
        <f>IF(ISNUMBER(Regressions!K180),ROUND(Regressions!K180, 1), NA())</f>
        <v>#N/A</v>
      </c>
      <c r="K170" s="337" t="e">
        <f>IF(ISNUMBER(Regressions!L180),ROUND(Regressions!L180, 1), NA())</f>
        <v>#N/A</v>
      </c>
      <c r="L170" s="240" t="e">
        <f>IF(ISNUMBER(Regressions!M180),ROUND(Regressions!M180, 1), NA())</f>
        <v>#N/A</v>
      </c>
      <c r="M170" s="338" t="e">
        <f>IF(ISNUMBER(Regressions!N180),ROUND(Regressions!N180, 1), NA())</f>
        <v>#N/A</v>
      </c>
      <c r="N170" s="239" t="e">
        <f>IF(ISNUMBER(Regressions!O180),ROUND(Regressions!O180, 1), NA())</f>
        <v>#N/A</v>
      </c>
      <c r="O170" s="339" t="e">
        <f>IF(ISNUMBER(Regressions!Q180),ROUND(Regressions!Q180, 1), NA())</f>
        <v>#N/A</v>
      </c>
      <c r="P170" s="337" t="e">
        <f>IF(ISNUMBER(Regressions!R180),ROUND(Regressions!R180, 1), NA())</f>
        <v>#N/A</v>
      </c>
      <c r="Q170" s="217" t="e">
        <f>IF(ISNUMBER(Regressions!S180),ROUND(Regressions!S180, 1), NA())</f>
        <v>#N/A</v>
      </c>
      <c r="R170" s="338" t="e">
        <f>IF(ISNUMBER(Regressions!T180),ROUND(Regressions!T180, 1), NA())</f>
        <v>#N/A</v>
      </c>
      <c r="S170" s="239" t="e">
        <f>IF(ISNUMBER(Regressions!U180),ROUND(Regressions!U180, 1), NA())</f>
        <v>#N/A</v>
      </c>
    </row>
    <row xmlns:x14ac="http://schemas.microsoft.com/office/spreadsheetml/2009/9/ac" r="171" x14ac:dyDescent="0.2">
      <c r="A171" s="334" t="str">
        <f>IF(ISBLANK(Regressions!A181), " ", Regressions!A181)</f>
        <v>Lao People's Democratic Republic</v>
      </c>
      <c r="B171" s="335">
        <f>IF(ISBLANK(Regressions!B181), " ", Regressions!B181)</f>
        <v>2012</v>
      </c>
      <c r="C171" s="340" t="str">
        <f>IF(ISBLANK(Regressions!C181), " ", Regressions!C181)</f>
        <v>Secondary</v>
      </c>
      <c r="D171" s="336">
        <f>IF(ISBLANK(Regressions!D181), " ", Regressions!D181)</f>
        <v>1032425</v>
      </c>
      <c r="E171" s="216" t="e">
        <f>IF(ISNUMBER(Regressions!E181),ROUND(Regressions!E181, 1), NA())</f>
        <v>#N/A</v>
      </c>
      <c r="F171" s="337" t="e">
        <f>IF(ISNUMBER(Regressions!F181),ROUND(Regressions!F181, 1), NA())</f>
        <v>#N/A</v>
      </c>
      <c r="G171" s="238" t="e">
        <f>IF(ISNUMBER(Regressions!G181),ROUND(Regressions!G181, 1), NA())</f>
        <v>#N/A</v>
      </c>
      <c r="H171" s="338" t="e">
        <f>IF(ISNUMBER(Regressions!H181),ROUND(Regressions!H181, 1), NA())</f>
        <v>#N/A</v>
      </c>
      <c r="I171" s="239" t="e">
        <f>IF(ISNUMBER(Regressions!I181),ROUND(Regressions!I181, 1), NA())</f>
        <v>#N/A</v>
      </c>
      <c r="J171" s="339" t="e">
        <f>IF(ISNUMBER(Regressions!K181),ROUND(Regressions!K181, 1), NA())</f>
        <v>#N/A</v>
      </c>
      <c r="K171" s="337" t="e">
        <f>IF(ISNUMBER(Regressions!L181),ROUND(Regressions!L181, 1), NA())</f>
        <v>#N/A</v>
      </c>
      <c r="L171" s="240" t="e">
        <f>IF(ISNUMBER(Regressions!M181),ROUND(Regressions!M181, 1), NA())</f>
        <v>#N/A</v>
      </c>
      <c r="M171" s="338" t="e">
        <f>IF(ISNUMBER(Regressions!N181),ROUND(Regressions!N181, 1), NA())</f>
        <v>#N/A</v>
      </c>
      <c r="N171" s="239" t="e">
        <f>IF(ISNUMBER(Regressions!O181),ROUND(Regressions!O181, 1), NA())</f>
        <v>#N/A</v>
      </c>
      <c r="O171" s="339" t="e">
        <f>IF(ISNUMBER(Regressions!Q181),ROUND(Regressions!Q181, 1), NA())</f>
        <v>#N/A</v>
      </c>
      <c r="P171" s="337" t="e">
        <f>IF(ISNUMBER(Regressions!R181),ROUND(Regressions!R181, 1), NA())</f>
        <v>#N/A</v>
      </c>
      <c r="Q171" s="217" t="e">
        <f>IF(ISNUMBER(Regressions!S181),ROUND(Regressions!S181, 1), NA())</f>
        <v>#N/A</v>
      </c>
      <c r="R171" s="338" t="e">
        <f>IF(ISNUMBER(Regressions!T181),ROUND(Regressions!T181, 1), NA())</f>
        <v>#N/A</v>
      </c>
      <c r="S171" s="239" t="e">
        <f>IF(ISNUMBER(Regressions!U181),ROUND(Regressions!U181, 1), NA())</f>
        <v>#N/A</v>
      </c>
    </row>
    <row xmlns:x14ac="http://schemas.microsoft.com/office/spreadsheetml/2009/9/ac" r="172" x14ac:dyDescent="0.2">
      <c r="A172" s="334" t="str">
        <f>IF(ISBLANK(Regressions!A182), " ", Regressions!A182)</f>
        <v>Lao People's Democratic Republic</v>
      </c>
      <c r="B172" s="335">
        <f>IF(ISBLANK(Regressions!B182), " ", Regressions!B182)</f>
        <v>2013</v>
      </c>
      <c r="C172" s="340" t="str">
        <f>IF(ISBLANK(Regressions!C182), " ", Regressions!C182)</f>
        <v>Secondary</v>
      </c>
      <c r="D172" s="336">
        <f>IF(ISBLANK(Regressions!D182), " ", Regressions!D182)</f>
        <v>1032305</v>
      </c>
      <c r="E172" s="216" t="e">
        <f>IF(ISNUMBER(Regressions!E182),ROUND(Regressions!E182, 1), NA())</f>
        <v>#N/A</v>
      </c>
      <c r="F172" s="337" t="e">
        <f>IF(ISNUMBER(Regressions!F182),ROUND(Regressions!F182, 1), NA())</f>
        <v>#N/A</v>
      </c>
      <c r="G172" s="238" t="e">
        <f>IF(ISNUMBER(Regressions!G182),ROUND(Regressions!G182, 1), NA())</f>
        <v>#N/A</v>
      </c>
      <c r="H172" s="338" t="e">
        <f>IF(ISNUMBER(Regressions!H182),ROUND(Regressions!H182, 1), NA())</f>
        <v>#N/A</v>
      </c>
      <c r="I172" s="239" t="e">
        <f>IF(ISNUMBER(Regressions!I182),ROUND(Regressions!I182, 1), NA())</f>
        <v>#N/A</v>
      </c>
      <c r="J172" s="339" t="e">
        <f>IF(ISNUMBER(Regressions!K182),ROUND(Regressions!K182, 1), NA())</f>
        <v>#N/A</v>
      </c>
      <c r="K172" s="337" t="e">
        <f>IF(ISNUMBER(Regressions!L182),ROUND(Regressions!L182, 1), NA())</f>
        <v>#N/A</v>
      </c>
      <c r="L172" s="240" t="e">
        <f>IF(ISNUMBER(Regressions!M182),ROUND(Regressions!M182, 1), NA())</f>
        <v>#N/A</v>
      </c>
      <c r="M172" s="338" t="e">
        <f>IF(ISNUMBER(Regressions!N182),ROUND(Regressions!N182, 1), NA())</f>
        <v>#N/A</v>
      </c>
      <c r="N172" s="239" t="e">
        <f>IF(ISNUMBER(Regressions!O182),ROUND(Regressions!O182, 1), NA())</f>
        <v>#N/A</v>
      </c>
      <c r="O172" s="339" t="e">
        <f>IF(ISNUMBER(Regressions!Q182),ROUND(Regressions!Q182, 1), NA())</f>
        <v>#N/A</v>
      </c>
      <c r="P172" s="337" t="e">
        <f>IF(ISNUMBER(Regressions!R182),ROUND(Regressions!R182, 1), NA())</f>
        <v>#N/A</v>
      </c>
      <c r="Q172" s="217" t="e">
        <f>IF(ISNUMBER(Regressions!S182),ROUND(Regressions!S182, 1), NA())</f>
        <v>#N/A</v>
      </c>
      <c r="R172" s="338" t="e">
        <f>IF(ISNUMBER(Regressions!T182),ROUND(Regressions!T182, 1), NA())</f>
        <v>#N/A</v>
      </c>
      <c r="S172" s="239" t="e">
        <f>IF(ISNUMBER(Regressions!U182),ROUND(Regressions!U182, 1), NA())</f>
        <v>#N/A</v>
      </c>
    </row>
    <row xmlns:x14ac="http://schemas.microsoft.com/office/spreadsheetml/2009/9/ac" r="173" x14ac:dyDescent="0.2">
      <c r="A173" s="334" t="str">
        <f>IF(ISBLANK(Regressions!A183), " ", Regressions!A183)</f>
        <v>Lao People's Democratic Republic</v>
      </c>
      <c r="B173" s="335">
        <f>IF(ISBLANK(Regressions!B183), " ", Regressions!B183)</f>
        <v>2014</v>
      </c>
      <c r="C173" s="340" t="str">
        <f>IF(ISBLANK(Regressions!C183), " ", Regressions!C183)</f>
        <v>Secondary</v>
      </c>
      <c r="D173" s="336">
        <f>IF(ISBLANK(Regressions!D183), " ", Regressions!D183)</f>
        <v>1029338</v>
      </c>
      <c r="E173" s="216" t="e">
        <f>IF(ISNUMBER(Regressions!E183),ROUND(Regressions!E183, 1), NA())</f>
        <v>#N/A</v>
      </c>
      <c r="F173" s="337" t="e">
        <f>IF(ISNUMBER(Regressions!F183),ROUND(Regressions!F183, 1), NA())</f>
        <v>#N/A</v>
      </c>
      <c r="G173" s="238" t="e">
        <f>IF(ISNUMBER(Regressions!G183),ROUND(Regressions!G183, 1), NA())</f>
        <v>#N/A</v>
      </c>
      <c r="H173" s="338" t="e">
        <f>IF(ISNUMBER(Regressions!H183),ROUND(Regressions!H183, 1), NA())</f>
        <v>#N/A</v>
      </c>
      <c r="I173" s="239" t="e">
        <f>IF(ISNUMBER(Regressions!I183),ROUND(Regressions!I183, 1), NA())</f>
        <v>#N/A</v>
      </c>
      <c r="J173" s="339" t="e">
        <f>IF(ISNUMBER(Regressions!K183),ROUND(Regressions!K183, 1), NA())</f>
        <v>#N/A</v>
      </c>
      <c r="K173" s="337" t="e">
        <f>IF(ISNUMBER(Regressions!L183),ROUND(Regressions!L183, 1), NA())</f>
        <v>#N/A</v>
      </c>
      <c r="L173" s="240" t="e">
        <f>IF(ISNUMBER(Regressions!M183),ROUND(Regressions!M183, 1), NA())</f>
        <v>#N/A</v>
      </c>
      <c r="M173" s="338" t="e">
        <f>IF(ISNUMBER(Regressions!N183),ROUND(Regressions!N183, 1), NA())</f>
        <v>#N/A</v>
      </c>
      <c r="N173" s="239" t="e">
        <f>IF(ISNUMBER(Regressions!O183),ROUND(Regressions!O183, 1), NA())</f>
        <v>#N/A</v>
      </c>
      <c r="O173" s="339" t="e">
        <f>IF(ISNUMBER(Regressions!Q183),ROUND(Regressions!Q183, 1), NA())</f>
        <v>#N/A</v>
      </c>
      <c r="P173" s="337" t="e">
        <f>IF(ISNUMBER(Regressions!R183),ROUND(Regressions!R183, 1), NA())</f>
        <v>#N/A</v>
      </c>
      <c r="Q173" s="217" t="e">
        <f>IF(ISNUMBER(Regressions!S183),ROUND(Regressions!S183, 1), NA())</f>
        <v>#N/A</v>
      </c>
      <c r="R173" s="338" t="e">
        <f>IF(ISNUMBER(Regressions!T183),ROUND(Regressions!T183, 1), NA())</f>
        <v>#N/A</v>
      </c>
      <c r="S173" s="239" t="e">
        <f>IF(ISNUMBER(Regressions!U183),ROUND(Regressions!U183, 1), NA())</f>
        <v>#N/A</v>
      </c>
    </row>
    <row xmlns:x14ac="http://schemas.microsoft.com/office/spreadsheetml/2009/9/ac" r="174" x14ac:dyDescent="0.2">
      <c r="A174" s="334" t="str">
        <f>IF(ISBLANK(Regressions!A184), " ", Regressions!A184)</f>
        <v>Lao People's Democratic Republic</v>
      </c>
      <c r="B174" s="335">
        <f>IF(ISBLANK(Regressions!B184), " ", Regressions!B184)</f>
        <v>2015</v>
      </c>
      <c r="C174" s="340" t="str">
        <f>IF(ISBLANK(Regressions!C184), " ", Regressions!C184)</f>
        <v>Secondary</v>
      </c>
      <c r="D174" s="336">
        <f>IF(ISBLANK(Regressions!D184), " ", Regressions!D184)</f>
        <v>1025634</v>
      </c>
      <c r="E174" s="216" t="e">
        <f>IF(ISNUMBER(Regressions!E184),ROUND(Regressions!E184, 1), NA())</f>
        <v>#N/A</v>
      </c>
      <c r="F174" s="337" t="e">
        <f>IF(ISNUMBER(Regressions!F184),ROUND(Regressions!F184, 1), NA())</f>
        <v>#N/A</v>
      </c>
      <c r="G174" s="238" t="e">
        <f>IF(ISNUMBER(Regressions!G184),ROUND(Regressions!G184, 1), NA())</f>
        <v>#N/A</v>
      </c>
      <c r="H174" s="338" t="e">
        <f>IF(ISNUMBER(Regressions!H184),ROUND(Regressions!H184, 1), NA())</f>
        <v>#N/A</v>
      </c>
      <c r="I174" s="239" t="e">
        <f>IF(ISNUMBER(Regressions!I184),ROUND(Regressions!I184, 1), NA())</f>
        <v>#N/A</v>
      </c>
      <c r="J174" s="339" t="e">
        <f>IF(ISNUMBER(Regressions!K184),ROUND(Regressions!K184, 1), NA())</f>
        <v>#N/A</v>
      </c>
      <c r="K174" s="337" t="e">
        <f>IF(ISNUMBER(Regressions!L184),ROUND(Regressions!L184, 1), NA())</f>
        <v>#N/A</v>
      </c>
      <c r="L174" s="240" t="e">
        <f>IF(ISNUMBER(Regressions!M184),ROUND(Regressions!M184, 1), NA())</f>
        <v>#N/A</v>
      </c>
      <c r="M174" s="338" t="e">
        <f>IF(ISNUMBER(Regressions!N184),ROUND(Regressions!N184, 1), NA())</f>
        <v>#N/A</v>
      </c>
      <c r="N174" s="239" t="e">
        <f>IF(ISNUMBER(Regressions!O184),ROUND(Regressions!O184, 1), NA())</f>
        <v>#N/A</v>
      </c>
      <c r="O174" s="339" t="e">
        <f>IF(ISNUMBER(Regressions!Q184),ROUND(Regressions!Q184, 1), NA())</f>
        <v>#N/A</v>
      </c>
      <c r="P174" s="337" t="e">
        <f>IF(ISNUMBER(Regressions!R184),ROUND(Regressions!R184, 1), NA())</f>
        <v>#N/A</v>
      </c>
      <c r="Q174" s="217" t="e">
        <f>IF(ISNUMBER(Regressions!S184),ROUND(Regressions!S184, 1), NA())</f>
        <v>#N/A</v>
      </c>
      <c r="R174" s="338" t="e">
        <f>IF(ISNUMBER(Regressions!T184),ROUND(Regressions!T184, 1), NA())</f>
        <v>#N/A</v>
      </c>
      <c r="S174" s="239" t="e">
        <f>IF(ISNUMBER(Regressions!U184),ROUND(Regressions!U184, 1), NA())</f>
        <v>#N/A</v>
      </c>
    </row>
    <row xmlns:x14ac="http://schemas.microsoft.com/office/spreadsheetml/2009/9/ac" r="175" x14ac:dyDescent="0.2">
      <c r="A175" s="334" t="str">
        <f>IF(ISBLANK(Regressions!A185), " ", Regressions!A185)</f>
        <v>Lao People's Democratic Republic</v>
      </c>
      <c r="B175" s="335">
        <f>IF(ISBLANK(Regressions!B185), " ", Regressions!B185)</f>
        <v>2016</v>
      </c>
      <c r="C175" s="340" t="str">
        <f>IF(ISBLANK(Regressions!C185), " ", Regressions!C185)</f>
        <v>Secondary</v>
      </c>
      <c r="D175" s="336">
        <f>IF(ISBLANK(Regressions!D185), " ", Regressions!D185)</f>
        <v>1025191</v>
      </c>
      <c r="E175" s="216" t="e">
        <f>IF(ISNUMBER(Regressions!E185),ROUND(Regressions!E185, 1), NA())</f>
        <v>#N/A</v>
      </c>
      <c r="F175" s="337" t="e">
        <f>IF(ISNUMBER(Regressions!F185),ROUND(Regressions!F185, 1), NA())</f>
        <v>#N/A</v>
      </c>
      <c r="G175" s="238" t="e">
        <f>IF(ISNUMBER(Regressions!G185),ROUND(Regressions!G185, 1), NA())</f>
        <v>#N/A</v>
      </c>
      <c r="H175" s="338" t="e">
        <f>IF(ISNUMBER(Regressions!H185),ROUND(Regressions!H185, 1), NA())</f>
        <v>#N/A</v>
      </c>
      <c r="I175" s="239" t="e">
        <f>IF(ISNUMBER(Regressions!I185),ROUND(Regressions!I185, 1), NA())</f>
        <v>#N/A</v>
      </c>
      <c r="J175" s="339" t="e">
        <f>IF(ISNUMBER(Regressions!K185),ROUND(Regressions!K185, 1), NA())</f>
        <v>#N/A</v>
      </c>
      <c r="K175" s="337" t="e">
        <f>IF(ISNUMBER(Regressions!L185),ROUND(Regressions!L185, 1), NA())</f>
        <v>#N/A</v>
      </c>
      <c r="L175" s="240" t="e">
        <f>IF(ISNUMBER(Regressions!M185),ROUND(Regressions!M185, 1), NA())</f>
        <v>#N/A</v>
      </c>
      <c r="M175" s="338" t="e">
        <f>IF(ISNUMBER(Regressions!N185),ROUND(Regressions!N185, 1), NA())</f>
        <v>#N/A</v>
      </c>
      <c r="N175" s="239" t="e">
        <f>IF(ISNUMBER(Regressions!O185),ROUND(Regressions!O185, 1), NA())</f>
        <v>#N/A</v>
      </c>
      <c r="O175" s="339" t="e">
        <f>IF(ISNUMBER(Regressions!Q185),ROUND(Regressions!Q185, 1), NA())</f>
        <v>#N/A</v>
      </c>
      <c r="P175" s="337" t="e">
        <f>IF(ISNUMBER(Regressions!R185),ROUND(Regressions!R185, 1), NA())</f>
        <v>#N/A</v>
      </c>
      <c r="Q175" s="217" t="e">
        <f>IF(ISNUMBER(Regressions!S185),ROUND(Regressions!S185, 1), NA())</f>
        <v>#N/A</v>
      </c>
      <c r="R175" s="338" t="e">
        <f>IF(ISNUMBER(Regressions!T185),ROUND(Regressions!T185, 1), NA())</f>
        <v>#N/A</v>
      </c>
      <c r="S175" s="239" t="e">
        <f>IF(ISNUMBER(Regressions!U185),ROUND(Regressions!U185, 1), NA())</f>
        <v>#N/A</v>
      </c>
    </row>
    <row xmlns:x14ac="http://schemas.microsoft.com/office/spreadsheetml/2009/9/ac" r="176" x14ac:dyDescent="0.2">
      <c r="A176" s="334" t="str">
        <f>IF(ISBLANK(Regressions!A186), " ", Regressions!A186)</f>
        <v>Lao People's Democratic Republic</v>
      </c>
      <c r="B176" s="335">
        <f>IF(ISBLANK(Regressions!B186), " ", Regressions!B186)</f>
        <v>2017</v>
      </c>
      <c r="C176" s="340" t="str">
        <f>IF(ISBLANK(Regressions!C186), " ", Regressions!C186)</f>
        <v>Secondary</v>
      </c>
      <c r="D176" s="336">
        <f>IF(ISBLANK(Regressions!D186), " ", Regressions!D186)</f>
        <v>1024504</v>
      </c>
      <c r="E176" s="216" t="e">
        <f>IF(ISNUMBER(Regressions!E186),ROUND(Regressions!E186, 1), NA())</f>
        <v>#N/A</v>
      </c>
      <c r="F176" s="337">
        <f>IF(ISNUMBER(Regressions!F186),ROUND(Regressions!F186, 1), NA())</f>
        <v>82.2</v>
      </c>
      <c r="G176" s="238">
        <f>IF(ISNUMBER(Regressions!G186),ROUND(Regressions!G186, 1), NA())</f>
        <v>50.7</v>
      </c>
      <c r="H176" s="338">
        <f>IF(ISNUMBER(Regressions!H186),ROUND(Regressions!H186, 1), NA())</f>
        <v>31.6</v>
      </c>
      <c r="I176" s="239">
        <f>IF(ISNUMBER(Regressions!I186),ROUND(Regressions!I186, 1), NA())</f>
        <v>17.8</v>
      </c>
      <c r="J176" s="339" t="e">
        <f>IF(ISNUMBER(Regressions!K186),ROUND(Regressions!K186, 1), NA())</f>
        <v>#N/A</v>
      </c>
      <c r="K176" s="337" t="e">
        <f>IF(ISNUMBER(Regressions!L186),ROUND(Regressions!L186, 1), NA())</f>
        <v>#N/A</v>
      </c>
      <c r="L176" s="240" t="e">
        <f>IF(ISNUMBER(Regressions!M186),ROUND(Regressions!M186, 1), NA())</f>
        <v>#N/A</v>
      </c>
      <c r="M176" s="338" t="e">
        <f>IF(ISNUMBER(Regressions!N186),ROUND(Regressions!N186, 1), NA())</f>
        <v>#N/A</v>
      </c>
      <c r="N176" s="239" t="e">
        <f>IF(ISNUMBER(Regressions!O186),ROUND(Regressions!O186, 1), NA())</f>
        <v>#N/A</v>
      </c>
      <c r="O176" s="339" t="e">
        <f>IF(ISNUMBER(Regressions!Q186),ROUND(Regressions!Q186, 1), NA())</f>
        <v>#N/A</v>
      </c>
      <c r="P176" s="337">
        <f>IF(ISNUMBER(Regressions!R186),ROUND(Regressions!R186, 1), NA())</f>
        <v>50</v>
      </c>
      <c r="Q176" s="217" t="e">
        <f>IF(ISNUMBER(Regressions!S186),ROUND(Regressions!S186, 1), NA())</f>
        <v>#N/A</v>
      </c>
      <c r="R176" s="338" t="e">
        <f>IF(ISNUMBER(Regressions!T186),ROUND(Regressions!T186, 1), NA())</f>
        <v>#N/A</v>
      </c>
      <c r="S176" s="239">
        <f>IF(ISNUMBER(Regressions!U186),ROUND(Regressions!U186, 1), NA())</f>
        <v>50</v>
      </c>
    </row>
    <row xmlns:x14ac="http://schemas.microsoft.com/office/spreadsheetml/2009/9/ac" r="177" x14ac:dyDescent="0.2">
      <c r="A177" s="334" t="str">
        <f>IF(ISBLANK(Regressions!A187), " ", Regressions!A187)</f>
        <v>Lao People's Democratic Republic</v>
      </c>
      <c r="B177" s="335">
        <f>IF(ISBLANK(Regressions!B187), " ", Regressions!B187)</f>
        <v>2018</v>
      </c>
      <c r="C177" s="340" t="str">
        <f>IF(ISBLANK(Regressions!C187), " ", Regressions!C187)</f>
        <v>Secondary</v>
      </c>
      <c r="D177" s="336">
        <f>IF(ISBLANK(Regressions!D187), " ", Regressions!D187)</f>
        <v>1024380</v>
      </c>
      <c r="E177" s="216" t="e">
        <f>IF(ISNUMBER(Regressions!E187),ROUND(Regressions!E187, 1), NA())</f>
        <v>#N/A</v>
      </c>
      <c r="F177" s="337">
        <f>IF(ISNUMBER(Regressions!F187),ROUND(Regressions!F187, 1), NA())</f>
        <v>82.2</v>
      </c>
      <c r="G177" s="238">
        <f>IF(ISNUMBER(Regressions!G187),ROUND(Regressions!G187, 1), NA())</f>
        <v>50.7</v>
      </c>
      <c r="H177" s="338">
        <f>IF(ISNUMBER(Regressions!H187),ROUND(Regressions!H187, 1), NA())</f>
        <v>31.6</v>
      </c>
      <c r="I177" s="239">
        <f>IF(ISNUMBER(Regressions!I187),ROUND(Regressions!I187, 1), NA())</f>
        <v>17.8</v>
      </c>
      <c r="J177" s="339" t="e">
        <f>IF(ISNUMBER(Regressions!K187),ROUND(Regressions!K187, 1), NA())</f>
        <v>#N/A</v>
      </c>
      <c r="K177" s="337" t="e">
        <f>IF(ISNUMBER(Regressions!L187),ROUND(Regressions!L187, 1), NA())</f>
        <v>#N/A</v>
      </c>
      <c r="L177" s="240" t="e">
        <f>IF(ISNUMBER(Regressions!M187),ROUND(Regressions!M187, 1), NA())</f>
        <v>#N/A</v>
      </c>
      <c r="M177" s="338" t="e">
        <f>IF(ISNUMBER(Regressions!N187),ROUND(Regressions!N187, 1), NA())</f>
        <v>#N/A</v>
      </c>
      <c r="N177" s="239" t="e">
        <f>IF(ISNUMBER(Regressions!O187),ROUND(Regressions!O187, 1), NA())</f>
        <v>#N/A</v>
      </c>
      <c r="O177" s="339" t="e">
        <f>IF(ISNUMBER(Regressions!Q187),ROUND(Regressions!Q187, 1), NA())</f>
        <v>#N/A</v>
      </c>
      <c r="P177" s="337">
        <f>IF(ISNUMBER(Regressions!R187),ROUND(Regressions!R187, 1), NA())</f>
        <v>50</v>
      </c>
      <c r="Q177" s="217" t="e">
        <f>IF(ISNUMBER(Regressions!S187),ROUND(Regressions!S187, 1), NA())</f>
        <v>#N/A</v>
      </c>
      <c r="R177" s="338" t="e">
        <f>IF(ISNUMBER(Regressions!T187),ROUND(Regressions!T187, 1), NA())</f>
        <v>#N/A</v>
      </c>
      <c r="S177" s="239">
        <f>IF(ISNUMBER(Regressions!U187),ROUND(Regressions!U187, 1), NA())</f>
        <v>50</v>
      </c>
    </row>
    <row xmlns:x14ac="http://schemas.microsoft.com/office/spreadsheetml/2009/9/ac" r="178" x14ac:dyDescent="0.2">
      <c r="A178" s="334" t="str">
        <f>IF(ISBLANK(Regressions!A188), " ", Regressions!A188)</f>
        <v>Lao People's Democratic Republic</v>
      </c>
      <c r="B178" s="335">
        <f>IF(ISBLANK(Regressions!B188), " ", Regressions!B188)</f>
        <v>2019</v>
      </c>
      <c r="C178" s="340" t="str">
        <f>IF(ISBLANK(Regressions!C188), " ", Regressions!C188)</f>
        <v>Secondary</v>
      </c>
      <c r="D178" s="336">
        <f>IF(ISBLANK(Regressions!D188), " ", Regressions!D188)</f>
        <v>1024945</v>
      </c>
      <c r="E178" s="216" t="e">
        <f>IF(ISNUMBER(Regressions!E188),ROUND(Regressions!E188, 1), NA())</f>
        <v>#N/A</v>
      </c>
      <c r="F178" s="337">
        <f>IF(ISNUMBER(Regressions!F188),ROUND(Regressions!F188, 1), NA())</f>
        <v>82.2</v>
      </c>
      <c r="G178" s="238">
        <f>IF(ISNUMBER(Regressions!G188),ROUND(Regressions!G188, 1), NA())</f>
        <v>50.7</v>
      </c>
      <c r="H178" s="338">
        <f>IF(ISNUMBER(Regressions!H188),ROUND(Regressions!H188, 1), NA())</f>
        <v>31.6</v>
      </c>
      <c r="I178" s="239">
        <f>IF(ISNUMBER(Regressions!I188),ROUND(Regressions!I188, 1), NA())</f>
        <v>17.8</v>
      </c>
      <c r="J178" s="339" t="e">
        <f>IF(ISNUMBER(Regressions!K188),ROUND(Regressions!K188, 1), NA())</f>
        <v>#N/A</v>
      </c>
      <c r="K178" s="337" t="e">
        <f>IF(ISNUMBER(Regressions!L188),ROUND(Regressions!L188, 1), NA())</f>
        <v>#N/A</v>
      </c>
      <c r="L178" s="240" t="e">
        <f>IF(ISNUMBER(Regressions!M188),ROUND(Regressions!M188, 1), NA())</f>
        <v>#N/A</v>
      </c>
      <c r="M178" s="338" t="e">
        <f>IF(ISNUMBER(Regressions!N188),ROUND(Regressions!N188, 1), NA())</f>
        <v>#N/A</v>
      </c>
      <c r="N178" s="239" t="e">
        <f>IF(ISNUMBER(Regressions!O188),ROUND(Regressions!O188, 1), NA())</f>
        <v>#N/A</v>
      </c>
      <c r="O178" s="339" t="e">
        <f>IF(ISNUMBER(Regressions!Q188),ROUND(Regressions!Q188, 1), NA())</f>
        <v>#N/A</v>
      </c>
      <c r="P178" s="337">
        <f>IF(ISNUMBER(Regressions!R188),ROUND(Regressions!R188, 1), NA())</f>
        <v>50</v>
      </c>
      <c r="Q178" s="217" t="e">
        <f>IF(ISNUMBER(Regressions!S188),ROUND(Regressions!S188, 1), NA())</f>
        <v>#N/A</v>
      </c>
      <c r="R178" s="338" t="e">
        <f>IF(ISNUMBER(Regressions!T188),ROUND(Regressions!T188, 1), NA())</f>
        <v>#N/A</v>
      </c>
      <c r="S178" s="239">
        <f>IF(ISNUMBER(Regressions!U188),ROUND(Regressions!U188, 1), NA())</f>
        <v>50</v>
      </c>
    </row>
    <row xmlns:x14ac="http://schemas.microsoft.com/office/spreadsheetml/2009/9/ac" r="179" x14ac:dyDescent="0.2">
      <c r="A179" s="334" t="str">
        <f>IF(ISBLANK(Regressions!A189), " ", Regressions!A189)</f>
        <v>Lao People's Democratic Republic</v>
      </c>
      <c r="B179" s="335">
        <f>IF(ISBLANK(Regressions!B189), " ", Regressions!B189)</f>
        <v>2020</v>
      </c>
      <c r="C179" s="340" t="str">
        <f>IF(ISBLANK(Regressions!C189), " ", Regressions!C189)</f>
        <v>Secondary</v>
      </c>
      <c r="D179" s="336">
        <f>IF(ISBLANK(Regressions!D189), " ", Regressions!D189)</f>
        <v>1027580</v>
      </c>
      <c r="E179" s="216" t="e">
        <f>IF(ISNUMBER(Regressions!E189),ROUND(Regressions!E189, 1), NA())</f>
        <v>#N/A</v>
      </c>
      <c r="F179" s="337">
        <f>IF(ISNUMBER(Regressions!F189),ROUND(Regressions!F189, 1), NA())</f>
        <v>82.2</v>
      </c>
      <c r="G179" s="238">
        <f>IF(ISNUMBER(Regressions!G189),ROUND(Regressions!G189, 1), NA())</f>
        <v>50.7</v>
      </c>
      <c r="H179" s="338">
        <f>IF(ISNUMBER(Regressions!H189),ROUND(Regressions!H189, 1), NA())</f>
        <v>31.6</v>
      </c>
      <c r="I179" s="239">
        <f>IF(ISNUMBER(Regressions!I189),ROUND(Regressions!I189, 1), NA())</f>
        <v>17.8</v>
      </c>
      <c r="J179" s="339" t="e">
        <f>IF(ISNUMBER(Regressions!K189),ROUND(Regressions!K189, 1), NA())</f>
        <v>#N/A</v>
      </c>
      <c r="K179" s="337" t="e">
        <f>IF(ISNUMBER(Regressions!L189),ROUND(Regressions!L189, 1), NA())</f>
        <v>#N/A</v>
      </c>
      <c r="L179" s="240" t="e">
        <f>IF(ISNUMBER(Regressions!M189),ROUND(Regressions!M189, 1), NA())</f>
        <v>#N/A</v>
      </c>
      <c r="M179" s="338" t="e">
        <f>IF(ISNUMBER(Regressions!N189),ROUND(Regressions!N189, 1), NA())</f>
        <v>#N/A</v>
      </c>
      <c r="N179" s="239" t="e">
        <f>IF(ISNUMBER(Regressions!O189),ROUND(Regressions!O189, 1), NA())</f>
        <v>#N/A</v>
      </c>
      <c r="O179" s="339" t="e">
        <f>IF(ISNUMBER(Regressions!Q189),ROUND(Regressions!Q189, 1), NA())</f>
        <v>#N/A</v>
      </c>
      <c r="P179" s="337">
        <f>IF(ISNUMBER(Regressions!R189),ROUND(Regressions!R189, 1), NA())</f>
        <v>50</v>
      </c>
      <c r="Q179" s="217" t="e">
        <f>IF(ISNUMBER(Regressions!S189),ROUND(Regressions!S189, 1), NA())</f>
        <v>#N/A</v>
      </c>
      <c r="R179" s="338" t="e">
        <f>IF(ISNUMBER(Regressions!T189),ROUND(Regressions!T189, 1), NA())</f>
        <v>#N/A</v>
      </c>
      <c r="S179" s="239">
        <f>IF(ISNUMBER(Regressions!U189),ROUND(Regressions!U189, 1), NA())</f>
        <v>50</v>
      </c>
    </row>
    <row xmlns:x14ac="http://schemas.microsoft.com/office/spreadsheetml/2009/9/ac" r="180" x14ac:dyDescent="0.2">
      <c r="A180" s="393" t="str">
        <f>IF(ISBLANK(Regressions!A190), " ", Regressions!A190)</f>
        <v>Lao People's Democratic Republic</v>
      </c>
      <c r="B180" s="394">
        <f>IF(ISBLANK(Regressions!B190), " ", Regressions!B190)</f>
        <v>2021</v>
      </c>
      <c r="C180" s="395" t="str">
        <f>IF(ISBLANK(Regressions!C190), " ", Regressions!C190)</f>
        <v>Secondary</v>
      </c>
      <c r="D180" s="396">
        <f>IF(ISBLANK(Regressions!D190), " ", Regressions!D190)</f>
        <v>1032941</v>
      </c>
      <c r="E180" s="399" t="e">
        <f>IF(ISNUMBER(Regressions!E190),ROUND(Regressions!E190, 1), NA())</f>
        <v>#N/A</v>
      </c>
      <c r="F180" s="397">
        <f>IF(ISNUMBER(Regressions!F190),ROUND(Regressions!F190, 1), NA())</f>
        <v>82.2</v>
      </c>
      <c r="G180" s="400">
        <f>IF(ISNUMBER(Regressions!G190),ROUND(Regressions!G190, 1), NA())</f>
        <v>50.7</v>
      </c>
      <c r="H180" s="398">
        <f>IF(ISNUMBER(Regressions!H190),ROUND(Regressions!H190, 1), NA())</f>
        <v>31.6</v>
      </c>
      <c r="I180" s="401">
        <f>IF(ISNUMBER(Regressions!I190),ROUND(Regressions!I190, 1), NA())</f>
        <v>17.8</v>
      </c>
      <c r="J180" s="399" t="e">
        <f>IF(ISNUMBER(Regressions!K190),ROUND(Regressions!K190, 1), NA())</f>
        <v>#N/A</v>
      </c>
      <c r="K180" s="397" t="e">
        <f>IF(ISNUMBER(Regressions!L190),ROUND(Regressions!L190, 1), NA())</f>
        <v>#N/A</v>
      </c>
      <c r="L180" s="402" t="e">
        <f>IF(ISNUMBER(Regressions!M190),ROUND(Regressions!M190, 1), NA())</f>
        <v>#N/A</v>
      </c>
      <c r="M180" s="398" t="e">
        <f>IF(ISNUMBER(Regressions!N190),ROUND(Regressions!N190, 1), NA())</f>
        <v>#N/A</v>
      </c>
      <c r="N180" s="401" t="e">
        <f>IF(ISNUMBER(Regressions!O190),ROUND(Regressions!O190, 1), NA())</f>
        <v>#N/A</v>
      </c>
      <c r="O180" s="399" t="e">
        <f>IF(ISNUMBER(Regressions!Q190),ROUND(Regressions!Q190, 1), NA())</f>
        <v>#N/A</v>
      </c>
      <c r="P180" s="397">
        <f>IF(ISNUMBER(Regressions!R190),ROUND(Regressions!R190, 1), NA())</f>
        <v>50</v>
      </c>
      <c r="Q180" s="403" t="e">
        <f>IF(ISNUMBER(Regressions!S190),ROUND(Regressions!S190, 1), NA())</f>
        <v>#N/A</v>
      </c>
      <c r="R180" s="398" t="e">
        <f>IF(ISNUMBER(Regressions!T190),ROUND(Regressions!T190, 1), NA())</f>
        <v>#N/A</v>
      </c>
      <c r="S180" s="401">
        <f>IF(ISNUMBER(Regressions!U190),ROUND(Regressions!U190, 1), NA())</f>
        <v>50</v>
      </c>
      <c r="T180" s="392"/>
      <c r="U180" s="392"/>
      <c r="V180" s="392"/>
      <c r="W180" s="392"/>
      <c r="X180" s="392"/>
      <c r="Y180" s="392"/>
      <c r="Z180" s="392"/>
      <c r="AA180" s="392"/>
      <c r="AB180" s="392"/>
      <c r="AC180" s="392"/>
    </row>
    <row xmlns:x14ac="http://schemas.microsoft.com/office/spreadsheetml/2009/9/ac" r="181" x14ac:dyDescent="0.2">
      <c r="A181" s="334" t="str">
        <f>IF(ISBLANK(Regressions!A191), " ", Regressions!A191)</f>
        <v>Lao People's Democratic Republic</v>
      </c>
      <c r="B181" s="335">
        <f>IF(ISBLANK(Regressions!B191), " ", Regressions!B191)</f>
        <v>2022</v>
      </c>
      <c r="C181" s="340" t="str">
        <f>IF(ISBLANK(Regressions!C191), " ", Regressions!C191)</f>
        <v>Secondary</v>
      </c>
      <c r="D181" s="336">
        <f>IF(ISBLANK(Regressions!D191), " ", Regressions!D191)</f>
        <v>1038304</v>
      </c>
      <c r="E181" s="216" t="e">
        <f>IF(ISNUMBER(Regressions!E191),ROUND(Regressions!E191, 1), NA())</f>
        <v>#N/A</v>
      </c>
      <c r="F181" s="337">
        <f>IF(ISNUMBER(Regressions!F191),ROUND(Regressions!F191, 1), NA())</f>
        <v>82.2</v>
      </c>
      <c r="G181" s="238">
        <f>IF(ISNUMBER(Regressions!G191),ROUND(Regressions!G191, 1), NA())</f>
        <v>50.7</v>
      </c>
      <c r="H181" s="338">
        <f>IF(ISNUMBER(Regressions!H191),ROUND(Regressions!H191, 1), NA())</f>
        <v>31.6</v>
      </c>
      <c r="I181" s="239">
        <f>IF(ISNUMBER(Regressions!I191),ROUND(Regressions!I191, 1), NA())</f>
        <v>17.8</v>
      </c>
      <c r="J181" s="339" t="e">
        <f>IF(ISNUMBER(Regressions!K191),ROUND(Regressions!K191, 1), NA())</f>
        <v>#N/A</v>
      </c>
      <c r="K181" s="337" t="e">
        <f>IF(ISNUMBER(Regressions!L191),ROUND(Regressions!L191, 1), NA())</f>
        <v>#N/A</v>
      </c>
      <c r="L181" s="240" t="e">
        <f>IF(ISNUMBER(Regressions!M191),ROUND(Regressions!M191, 1), NA())</f>
        <v>#N/A</v>
      </c>
      <c r="M181" s="338" t="e">
        <f>IF(ISNUMBER(Regressions!N191),ROUND(Regressions!N191, 1), NA())</f>
        <v>#N/A</v>
      </c>
      <c r="N181" s="239" t="e">
        <f>IF(ISNUMBER(Regressions!O191),ROUND(Regressions!O191, 1), NA())</f>
        <v>#N/A</v>
      </c>
      <c r="O181" s="339" t="e">
        <f>IF(ISNUMBER(Regressions!Q191),ROUND(Regressions!Q191, 1), NA())</f>
        <v>#N/A</v>
      </c>
      <c r="P181" s="337">
        <f>IF(ISNUMBER(Regressions!R191),ROUND(Regressions!R191, 1), NA())</f>
        <v>50</v>
      </c>
      <c r="Q181" s="217" t="e">
        <f>IF(ISNUMBER(Regressions!S191),ROUND(Regressions!S191, 1), NA())</f>
        <v>#N/A</v>
      </c>
      <c r="R181" s="338" t="e">
        <f>IF(ISNUMBER(Regressions!T191),ROUND(Regressions!T191, 1), NA())</f>
        <v>#N/A</v>
      </c>
      <c r="S181" s="239">
        <f>IF(ISNUMBER(Regressions!U191),ROUND(Regressions!U191, 1), NA())</f>
        <v>50</v>
      </c>
    </row>
    <row xmlns:x14ac="http://schemas.microsoft.com/office/spreadsheetml/2009/9/ac" r="182" x14ac:dyDescent="0.2">
      <c r="A182" s="341" t="str">
        <f>IF(ISBLANK(Regressions!A192), " ", Regressions!A192)</f>
        <v>Lao People's Democratic Republic</v>
      </c>
      <c r="B182" s="342">
        <f>IF(ISBLANK(Regressions!B192), " ", Regressions!B192)</f>
        <v>2023</v>
      </c>
      <c r="C182" s="343" t="str">
        <f>IF(ISBLANK(Regressions!C192), " ", Regressions!C192)</f>
        <v>Secondary</v>
      </c>
      <c r="D182" s="344">
        <f>IF(ISBLANK(Regressions!D192), " ", Regressions!D192)</f>
        <v>1042901</v>
      </c>
      <c r="E182" s="345" t="e">
        <f>IF(ISNUMBER(Regressions!E192),ROUND(Regressions!E192, 1), NA())</f>
        <v>#N/A</v>
      </c>
      <c r="F182" s="346">
        <f>IF(ISNUMBER(Regressions!F192),ROUND(Regressions!F192, 1), NA())</f>
        <v>82.2</v>
      </c>
      <c r="G182" s="347">
        <f>IF(ISNUMBER(Regressions!G192),ROUND(Regressions!G192, 1), NA())</f>
        <v>50.7</v>
      </c>
      <c r="H182" s="348">
        <f>IF(ISNUMBER(Regressions!H192),ROUND(Regressions!H192, 1), NA())</f>
        <v>31.6</v>
      </c>
      <c r="I182" s="349">
        <f>IF(ISNUMBER(Regressions!I192),ROUND(Regressions!I192, 1), NA())</f>
        <v>17.8</v>
      </c>
      <c r="J182" s="350" t="e">
        <f>IF(ISNUMBER(Regressions!K192),ROUND(Regressions!K192, 1), NA())</f>
        <v>#N/A</v>
      </c>
      <c r="K182" s="346" t="e">
        <f>IF(ISNUMBER(Regressions!L192),ROUND(Regressions!L192, 1), NA())</f>
        <v>#N/A</v>
      </c>
      <c r="L182" s="351" t="e">
        <f>IF(ISNUMBER(Regressions!M192),ROUND(Regressions!M192, 1), NA())</f>
        <v>#N/A</v>
      </c>
      <c r="M182" s="348" t="e">
        <f>IF(ISNUMBER(Regressions!N192),ROUND(Regressions!N192, 1), NA())</f>
        <v>#N/A</v>
      </c>
      <c r="N182" s="349" t="e">
        <f>IF(ISNUMBER(Regressions!O192),ROUND(Regressions!O192, 1), NA())</f>
        <v>#N/A</v>
      </c>
      <c r="O182" s="350" t="e">
        <f>IF(ISNUMBER(Regressions!Q192),ROUND(Regressions!Q192, 1), NA())</f>
        <v>#N/A</v>
      </c>
      <c r="P182" s="346">
        <f>IF(ISNUMBER(Regressions!R192),ROUND(Regressions!R192, 1), NA())</f>
        <v>50</v>
      </c>
      <c r="Q182" s="352" t="e">
        <f>IF(ISNUMBER(Regressions!S192),ROUND(Regressions!S192, 1), NA())</f>
        <v>#N/A</v>
      </c>
      <c r="R182" s="348" t="e">
        <f>IF(ISNUMBER(Regressions!T192),ROUND(Regressions!T192, 1), NA())</f>
        <v>#N/A</v>
      </c>
      <c r="S182" s="349">
        <f>IF(ISNUMBER(Regressions!U192),ROUND(Regressions!U192, 1), NA())</f>
        <v>50</v>
      </c>
    </row>
    <row xmlns:x14ac="http://schemas.microsoft.com/office/spreadsheetml/2009/9/ac" r="183" hidden="true" x14ac:dyDescent="0.2">
      <c r="A183" s="334" t="str">
        <f>IF(ISBLANK(Regressions!A193), " ", Regressions!A193)</f>
        <v>Lao People's Democratic Republic</v>
      </c>
      <c r="B183" s="335">
        <f>IF(ISBLANK(Regressions!B193), " ", Regressions!B193)</f>
        <v>2024</v>
      </c>
      <c r="C183" s="340" t="str">
        <f>IF(ISBLANK(Regressions!C193), " ", Regressions!C193)</f>
        <v>Secondary</v>
      </c>
      <c r="D183" s="336" t="str">
        <f>IF(ISBLANK(Regressions!D193), " ", Regressions!D193)</f>
        <v> </v>
      </c>
      <c r="E183" s="216" t="e">
        <f>IF(ISNUMBER(Regressions!E193),ROUND(Regressions!E193, 1), NA())</f>
        <v>#N/A</v>
      </c>
      <c r="F183" s="337" t="e">
        <f>IF(ISNUMBER(Regressions!F193),ROUND(Regressions!F193, 1), NA())</f>
        <v>#N/A</v>
      </c>
      <c r="G183" s="238" t="e">
        <f>IF(ISNUMBER(Regressions!G193),ROUND(Regressions!G193, 1), NA())</f>
        <v>#N/A</v>
      </c>
      <c r="H183" s="338" t="e">
        <f>IF(ISNUMBER(Regressions!H193),ROUND(Regressions!H193, 1), NA())</f>
        <v>#N/A</v>
      </c>
      <c r="I183" s="239" t="e">
        <f>IF(ISNUMBER(Regressions!I193),ROUND(Regressions!I193, 1), NA())</f>
        <v>#N/A</v>
      </c>
      <c r="J183" s="339" t="e">
        <f>IF(ISNUMBER(Regressions!K193),ROUND(Regressions!K193, 1), NA())</f>
        <v>#N/A</v>
      </c>
      <c r="K183" s="337" t="e">
        <f>IF(ISNUMBER(Regressions!L193),ROUND(Regressions!L193, 1), NA())</f>
        <v>#N/A</v>
      </c>
      <c r="L183" s="240" t="e">
        <f>IF(ISNUMBER(Regressions!M193),ROUND(Regressions!M193, 1), NA())</f>
        <v>#N/A</v>
      </c>
      <c r="M183" s="338" t="e">
        <f>IF(ISNUMBER(Regressions!N193),ROUND(Regressions!N193, 1), NA())</f>
        <v>#N/A</v>
      </c>
      <c r="N183" s="239" t="e">
        <f>IF(ISNUMBER(Regressions!O193),ROUND(Regressions!O193, 1), NA())</f>
        <v>#N/A</v>
      </c>
      <c r="O183" s="339" t="e">
        <f>IF(ISNUMBER(Regressions!Q193),ROUND(Regressions!Q193, 1), NA())</f>
        <v>#N/A</v>
      </c>
      <c r="P183" s="337" t="e">
        <f>IF(ISNUMBER(Regressions!R193),ROUND(Regressions!R193, 1), NA())</f>
        <v>#N/A</v>
      </c>
      <c r="Q183" s="217" t="e">
        <f>IF(ISNUMBER(Regressions!S193),ROUND(Regressions!S193, 1), NA())</f>
        <v>#N/A</v>
      </c>
      <c r="R183" s="338" t="e">
        <f>IF(ISNUMBER(Regressions!T193),ROUND(Regressions!T193, 1), NA())</f>
        <v>#N/A</v>
      </c>
      <c r="S183" s="239" t="e">
        <f>IF(ISNUMBER(Regressions!U193),ROUND(Regressions!U193, 1), NA())</f>
        <v>#N/A</v>
      </c>
    </row>
    <row xmlns:x14ac="http://schemas.microsoft.com/office/spreadsheetml/2009/9/ac" r="184" hidden="true" x14ac:dyDescent="0.2">
      <c r="A184" s="334" t="str">
        <f>IF(ISBLANK(Regressions!A194), " ", Regressions!A194)</f>
        <v>Lao People's Democratic Republic</v>
      </c>
      <c r="B184" s="335">
        <f>IF(ISBLANK(Regressions!B194), " ", Regressions!B194)</f>
        <v>2025</v>
      </c>
      <c r="C184" s="340" t="str">
        <f>IF(ISBLANK(Regressions!C194), " ", Regressions!C194)</f>
        <v>Secondary</v>
      </c>
      <c r="D184" s="336" t="str">
        <f>IF(ISBLANK(Regressions!D194), " ", Regressions!D194)</f>
        <v> </v>
      </c>
      <c r="E184" s="216" t="e">
        <f>IF(ISNUMBER(Regressions!E194),ROUND(Regressions!E194, 1), NA())</f>
        <v>#N/A</v>
      </c>
      <c r="F184" s="337" t="e">
        <f>IF(ISNUMBER(Regressions!F194),ROUND(Regressions!F194, 1), NA())</f>
        <v>#N/A</v>
      </c>
      <c r="G184" s="238" t="e">
        <f>IF(ISNUMBER(Regressions!G194),ROUND(Regressions!G194, 1), NA())</f>
        <v>#N/A</v>
      </c>
      <c r="H184" s="338" t="e">
        <f>IF(ISNUMBER(Regressions!H194),ROUND(Regressions!H194, 1), NA())</f>
        <v>#N/A</v>
      </c>
      <c r="I184" s="239" t="e">
        <f>IF(ISNUMBER(Regressions!I194),ROUND(Regressions!I194, 1), NA())</f>
        <v>#N/A</v>
      </c>
      <c r="J184" s="339" t="e">
        <f>IF(ISNUMBER(Regressions!K194),ROUND(Regressions!K194, 1), NA())</f>
        <v>#N/A</v>
      </c>
      <c r="K184" s="337" t="e">
        <f>IF(ISNUMBER(Regressions!L194),ROUND(Regressions!L194, 1), NA())</f>
        <v>#N/A</v>
      </c>
      <c r="L184" s="240" t="e">
        <f>IF(ISNUMBER(Regressions!M194),ROUND(Regressions!M194, 1), NA())</f>
        <v>#N/A</v>
      </c>
      <c r="M184" s="338" t="e">
        <f>IF(ISNUMBER(Regressions!N194),ROUND(Regressions!N194, 1), NA())</f>
        <v>#N/A</v>
      </c>
      <c r="N184" s="239" t="e">
        <f>IF(ISNUMBER(Regressions!O194),ROUND(Regressions!O194, 1), NA())</f>
        <v>#N/A</v>
      </c>
      <c r="O184" s="339" t="e">
        <f>IF(ISNUMBER(Regressions!Q194),ROUND(Regressions!Q194, 1), NA())</f>
        <v>#N/A</v>
      </c>
      <c r="P184" s="337" t="e">
        <f>IF(ISNUMBER(Regressions!R194),ROUND(Regressions!R194, 1), NA())</f>
        <v>#N/A</v>
      </c>
      <c r="Q184" s="217" t="e">
        <f>IF(ISNUMBER(Regressions!S194),ROUND(Regressions!S194, 1), NA())</f>
        <v>#N/A</v>
      </c>
      <c r="R184" s="338" t="e">
        <f>IF(ISNUMBER(Regressions!T194),ROUND(Regressions!T194, 1), NA())</f>
        <v>#N/A</v>
      </c>
      <c r="S184" s="239" t="e">
        <f>IF(ISNUMBER(Regressions!U194),ROUND(Regressions!U194, 1), NA())</f>
        <v>#N/A</v>
      </c>
    </row>
    <row xmlns:x14ac="http://schemas.microsoft.com/office/spreadsheetml/2009/9/ac" r="185" hidden="true" x14ac:dyDescent="0.2">
      <c r="A185" s="334" t="str">
        <f>IF(ISBLANK(Regressions!A195), " ", Regressions!A195)</f>
        <v>Lao People's Democratic Republic</v>
      </c>
      <c r="B185" s="335">
        <f>IF(ISBLANK(Regressions!B195), " ", Regressions!B195)</f>
        <v>2026</v>
      </c>
      <c r="C185" s="340" t="str">
        <f>IF(ISBLANK(Regressions!C195), " ", Regressions!C195)</f>
        <v>Secondary</v>
      </c>
      <c r="D185" s="336" t="str">
        <f>IF(ISBLANK(Regressions!D195), " ", Regressions!D195)</f>
        <v> </v>
      </c>
      <c r="E185" s="216" t="e">
        <f>IF(ISNUMBER(Regressions!E195),ROUND(Regressions!E195, 1), NA())</f>
        <v>#N/A</v>
      </c>
      <c r="F185" s="337" t="e">
        <f>IF(ISNUMBER(Regressions!F195),ROUND(Regressions!F195, 1), NA())</f>
        <v>#N/A</v>
      </c>
      <c r="G185" s="238" t="e">
        <f>IF(ISNUMBER(Regressions!G195),ROUND(Regressions!G195, 1), NA())</f>
        <v>#N/A</v>
      </c>
      <c r="H185" s="338" t="e">
        <f>IF(ISNUMBER(Regressions!H195),ROUND(Regressions!H195, 1), NA())</f>
        <v>#N/A</v>
      </c>
      <c r="I185" s="239" t="e">
        <f>IF(ISNUMBER(Regressions!I195),ROUND(Regressions!I195, 1), NA())</f>
        <v>#N/A</v>
      </c>
      <c r="J185" s="339" t="e">
        <f>IF(ISNUMBER(Regressions!K195),ROUND(Regressions!K195, 1), NA())</f>
        <v>#N/A</v>
      </c>
      <c r="K185" s="337" t="e">
        <f>IF(ISNUMBER(Regressions!L195),ROUND(Regressions!L195, 1), NA())</f>
        <v>#N/A</v>
      </c>
      <c r="L185" s="240" t="e">
        <f>IF(ISNUMBER(Regressions!M195),ROUND(Regressions!M195, 1), NA())</f>
        <v>#N/A</v>
      </c>
      <c r="M185" s="338" t="e">
        <f>IF(ISNUMBER(Regressions!N195),ROUND(Regressions!N195, 1), NA())</f>
        <v>#N/A</v>
      </c>
      <c r="N185" s="239" t="e">
        <f>IF(ISNUMBER(Regressions!O195),ROUND(Regressions!O195, 1), NA())</f>
        <v>#N/A</v>
      </c>
      <c r="O185" s="339" t="e">
        <f>IF(ISNUMBER(Regressions!Q195),ROUND(Regressions!Q195, 1), NA())</f>
        <v>#N/A</v>
      </c>
      <c r="P185" s="337" t="e">
        <f>IF(ISNUMBER(Regressions!R195),ROUND(Regressions!R195, 1), NA())</f>
        <v>#N/A</v>
      </c>
      <c r="Q185" s="217" t="e">
        <f>IF(ISNUMBER(Regressions!S195),ROUND(Regressions!S195, 1), NA())</f>
        <v>#N/A</v>
      </c>
      <c r="R185" s="338" t="e">
        <f>IF(ISNUMBER(Regressions!T195),ROUND(Regressions!T195, 1), NA())</f>
        <v>#N/A</v>
      </c>
      <c r="S185" s="239" t="e">
        <f>IF(ISNUMBER(Regressions!U195),ROUND(Regressions!U195, 1), NA())</f>
        <v>#N/A</v>
      </c>
    </row>
    <row xmlns:x14ac="http://schemas.microsoft.com/office/spreadsheetml/2009/9/ac" r="186" hidden="true" x14ac:dyDescent="0.2">
      <c r="A186" s="334" t="str">
        <f>IF(ISBLANK(Regressions!A196), " ", Regressions!A196)</f>
        <v>Lao People's Democratic Republic</v>
      </c>
      <c r="B186" s="335">
        <f>IF(ISBLANK(Regressions!B196), " ", Regressions!B196)</f>
        <v>2027</v>
      </c>
      <c r="C186" s="340" t="str">
        <f>IF(ISBLANK(Regressions!C196), " ", Regressions!C196)</f>
        <v>Secondary</v>
      </c>
      <c r="D186" s="336" t="str">
        <f>IF(ISBLANK(Regressions!D196), " ", Regressions!D196)</f>
        <v> </v>
      </c>
      <c r="E186" s="216" t="e">
        <f>IF(ISNUMBER(Regressions!E196),ROUND(Regressions!E196, 1), NA())</f>
        <v>#N/A</v>
      </c>
      <c r="F186" s="337" t="e">
        <f>IF(ISNUMBER(Regressions!F196),ROUND(Regressions!F196, 1), NA())</f>
        <v>#N/A</v>
      </c>
      <c r="G186" s="238" t="e">
        <f>IF(ISNUMBER(Regressions!G196),ROUND(Regressions!G196, 1), NA())</f>
        <v>#N/A</v>
      </c>
      <c r="H186" s="338" t="e">
        <f>IF(ISNUMBER(Regressions!H196),ROUND(Regressions!H196, 1), NA())</f>
        <v>#N/A</v>
      </c>
      <c r="I186" s="239" t="e">
        <f>IF(ISNUMBER(Regressions!I196),ROUND(Regressions!I196, 1), NA())</f>
        <v>#N/A</v>
      </c>
      <c r="J186" s="339" t="e">
        <f>IF(ISNUMBER(Regressions!K196),ROUND(Regressions!K196, 1), NA())</f>
        <v>#N/A</v>
      </c>
      <c r="K186" s="337" t="e">
        <f>IF(ISNUMBER(Regressions!L196),ROUND(Regressions!L196, 1), NA())</f>
        <v>#N/A</v>
      </c>
      <c r="L186" s="240" t="e">
        <f>IF(ISNUMBER(Regressions!M196),ROUND(Regressions!M196, 1), NA())</f>
        <v>#N/A</v>
      </c>
      <c r="M186" s="338" t="e">
        <f>IF(ISNUMBER(Regressions!N196),ROUND(Regressions!N196, 1), NA())</f>
        <v>#N/A</v>
      </c>
      <c r="N186" s="239" t="e">
        <f>IF(ISNUMBER(Regressions!O196),ROUND(Regressions!O196, 1), NA())</f>
        <v>#N/A</v>
      </c>
      <c r="O186" s="339" t="e">
        <f>IF(ISNUMBER(Regressions!Q196),ROUND(Regressions!Q196, 1), NA())</f>
        <v>#N/A</v>
      </c>
      <c r="P186" s="337" t="e">
        <f>IF(ISNUMBER(Regressions!R196),ROUND(Regressions!R196, 1), NA())</f>
        <v>#N/A</v>
      </c>
      <c r="Q186" s="217" t="e">
        <f>IF(ISNUMBER(Regressions!S196),ROUND(Regressions!S196, 1), NA())</f>
        <v>#N/A</v>
      </c>
      <c r="R186" s="338" t="e">
        <f>IF(ISNUMBER(Regressions!T196),ROUND(Regressions!T196, 1), NA())</f>
        <v>#N/A</v>
      </c>
      <c r="S186" s="239" t="e">
        <f>IF(ISNUMBER(Regressions!U196),ROUND(Regressions!U196, 1), NA())</f>
        <v>#N/A</v>
      </c>
    </row>
    <row xmlns:x14ac="http://schemas.microsoft.com/office/spreadsheetml/2009/9/ac" r="187" hidden="true" x14ac:dyDescent="0.2">
      <c r="A187" s="334" t="str">
        <f>IF(ISBLANK(Regressions!A197), " ", Regressions!A197)</f>
        <v>Lao People's Democratic Republic</v>
      </c>
      <c r="B187" s="335">
        <f>IF(ISBLANK(Regressions!B197), " ", Regressions!B197)</f>
        <v>2028</v>
      </c>
      <c r="C187" s="340" t="str">
        <f>IF(ISBLANK(Regressions!C197), " ", Regressions!C197)</f>
        <v>Secondary</v>
      </c>
      <c r="D187" s="336" t="str">
        <f>IF(ISBLANK(Regressions!D197), " ", Regressions!D197)</f>
        <v> </v>
      </c>
      <c r="E187" s="216" t="e">
        <f>IF(ISNUMBER(Regressions!E197),ROUND(Regressions!E197, 1), NA())</f>
        <v>#N/A</v>
      </c>
      <c r="F187" s="337" t="e">
        <f>IF(ISNUMBER(Regressions!F197),ROUND(Regressions!F197, 1), NA())</f>
        <v>#N/A</v>
      </c>
      <c r="G187" s="238" t="e">
        <f>IF(ISNUMBER(Regressions!G197),ROUND(Regressions!G197, 1), NA())</f>
        <v>#N/A</v>
      </c>
      <c r="H187" s="338" t="e">
        <f>IF(ISNUMBER(Regressions!H197),ROUND(Regressions!H197, 1), NA())</f>
        <v>#N/A</v>
      </c>
      <c r="I187" s="239" t="e">
        <f>IF(ISNUMBER(Regressions!I197),ROUND(Regressions!I197, 1), NA())</f>
        <v>#N/A</v>
      </c>
      <c r="J187" s="339" t="e">
        <f>IF(ISNUMBER(Regressions!K197),ROUND(Regressions!K197, 1), NA())</f>
        <v>#N/A</v>
      </c>
      <c r="K187" s="337" t="e">
        <f>IF(ISNUMBER(Regressions!L197),ROUND(Regressions!L197, 1), NA())</f>
        <v>#N/A</v>
      </c>
      <c r="L187" s="240" t="e">
        <f>IF(ISNUMBER(Regressions!M197),ROUND(Regressions!M197, 1), NA())</f>
        <v>#N/A</v>
      </c>
      <c r="M187" s="338" t="e">
        <f>IF(ISNUMBER(Regressions!N197),ROUND(Regressions!N197, 1), NA())</f>
        <v>#N/A</v>
      </c>
      <c r="N187" s="239" t="e">
        <f>IF(ISNUMBER(Regressions!O197),ROUND(Regressions!O197, 1), NA())</f>
        <v>#N/A</v>
      </c>
      <c r="O187" s="339" t="e">
        <f>IF(ISNUMBER(Regressions!Q197),ROUND(Regressions!Q197, 1), NA())</f>
        <v>#N/A</v>
      </c>
      <c r="P187" s="337" t="e">
        <f>IF(ISNUMBER(Regressions!R197),ROUND(Regressions!R197, 1), NA())</f>
        <v>#N/A</v>
      </c>
      <c r="Q187" s="217" t="e">
        <f>IF(ISNUMBER(Regressions!S197),ROUND(Regressions!S197, 1), NA())</f>
        <v>#N/A</v>
      </c>
      <c r="R187" s="338" t="e">
        <f>IF(ISNUMBER(Regressions!T197),ROUND(Regressions!T197, 1), NA())</f>
        <v>#N/A</v>
      </c>
      <c r="S187" s="239" t="e">
        <f>IF(ISNUMBER(Regressions!U197),ROUND(Regressions!U197, 1), NA())</f>
        <v>#N/A</v>
      </c>
    </row>
    <row xmlns:x14ac="http://schemas.microsoft.com/office/spreadsheetml/2009/9/ac" r="188" hidden="true" x14ac:dyDescent="0.2">
      <c r="A188" s="334" t="str">
        <f>IF(ISBLANK(Regressions!A198), " ", Regressions!A198)</f>
        <v>Lao People's Democratic Republic</v>
      </c>
      <c r="B188" s="335">
        <f>IF(ISBLANK(Regressions!B198), " ", Regressions!B198)</f>
        <v>2029</v>
      </c>
      <c r="C188" s="340" t="str">
        <f>IF(ISBLANK(Regressions!C198), " ", Regressions!C198)</f>
        <v>Secondary</v>
      </c>
      <c r="D188" s="336" t="str">
        <f>IF(ISBLANK(Regressions!D198), " ", Regressions!D198)</f>
        <v> </v>
      </c>
      <c r="E188" s="216" t="e">
        <f>IF(ISNUMBER(Regressions!E198),ROUND(Regressions!E198, 1), NA())</f>
        <v>#N/A</v>
      </c>
      <c r="F188" s="337" t="e">
        <f>IF(ISNUMBER(Regressions!F198),ROUND(Regressions!F198, 1), NA())</f>
        <v>#N/A</v>
      </c>
      <c r="G188" s="238" t="e">
        <f>IF(ISNUMBER(Regressions!G198),ROUND(Regressions!G198, 1), NA())</f>
        <v>#N/A</v>
      </c>
      <c r="H188" s="338" t="e">
        <f>IF(ISNUMBER(Regressions!H198),ROUND(Regressions!H198, 1), NA())</f>
        <v>#N/A</v>
      </c>
      <c r="I188" s="239" t="e">
        <f>IF(ISNUMBER(Regressions!I198),ROUND(Regressions!I198, 1), NA())</f>
        <v>#N/A</v>
      </c>
      <c r="J188" s="339" t="e">
        <f>IF(ISNUMBER(Regressions!K198),ROUND(Regressions!K198, 1), NA())</f>
        <v>#N/A</v>
      </c>
      <c r="K188" s="337" t="e">
        <f>IF(ISNUMBER(Regressions!L198),ROUND(Regressions!L198, 1), NA())</f>
        <v>#N/A</v>
      </c>
      <c r="L188" s="240" t="e">
        <f>IF(ISNUMBER(Regressions!M198),ROUND(Regressions!M198, 1), NA())</f>
        <v>#N/A</v>
      </c>
      <c r="M188" s="338" t="e">
        <f>IF(ISNUMBER(Regressions!N198),ROUND(Regressions!N198, 1), NA())</f>
        <v>#N/A</v>
      </c>
      <c r="N188" s="239" t="e">
        <f>IF(ISNUMBER(Regressions!O198),ROUND(Regressions!O198, 1), NA())</f>
        <v>#N/A</v>
      </c>
      <c r="O188" s="339" t="e">
        <f>IF(ISNUMBER(Regressions!Q198),ROUND(Regressions!Q198, 1), NA())</f>
        <v>#N/A</v>
      </c>
      <c r="P188" s="337" t="e">
        <f>IF(ISNUMBER(Regressions!R198),ROUND(Regressions!R198, 1), NA())</f>
        <v>#N/A</v>
      </c>
      <c r="Q188" s="217" t="e">
        <f>IF(ISNUMBER(Regressions!S198),ROUND(Regressions!S198, 1), NA())</f>
        <v>#N/A</v>
      </c>
      <c r="R188" s="338" t="e">
        <f>IF(ISNUMBER(Regressions!T198),ROUND(Regressions!T198, 1), NA())</f>
        <v>#N/A</v>
      </c>
      <c r="S188" s="239" t="e">
        <f>IF(ISNUMBER(Regressions!U198),ROUND(Regressions!U198, 1), NA())</f>
        <v>#N/A</v>
      </c>
    </row>
    <row xmlns:x14ac="http://schemas.microsoft.com/office/spreadsheetml/2009/9/ac" r="189" hidden="true" x14ac:dyDescent="0.2">
      <c r="A189" s="334" t="str">
        <f>IF(ISBLANK(Regressions!A199), " ", Regressions!A199)</f>
        <v>Lao People's Democratic Republic</v>
      </c>
      <c r="B189" s="335">
        <f>IF(ISBLANK(Regressions!B199), " ", Regressions!B199)</f>
        <v>2030</v>
      </c>
      <c r="C189" s="340" t="str">
        <f>IF(ISBLANK(Regressions!C199), " ", Regressions!C199)</f>
        <v>Secondary</v>
      </c>
      <c r="D189" s="336" t="str">
        <f>IF(ISBLANK(Regressions!D199), " ", Regressions!D199)</f>
        <v> </v>
      </c>
      <c r="E189" s="216" t="e">
        <f>IF(ISNUMBER(Regressions!E199),ROUND(Regressions!E199, 1), NA())</f>
        <v>#N/A</v>
      </c>
      <c r="F189" s="337" t="e">
        <f>IF(ISNUMBER(Regressions!F199),ROUND(Regressions!F199, 1), NA())</f>
        <v>#N/A</v>
      </c>
      <c r="G189" s="238" t="e">
        <f>IF(ISNUMBER(Regressions!G199),ROUND(Regressions!G199, 1), NA())</f>
        <v>#N/A</v>
      </c>
      <c r="H189" s="338" t="e">
        <f>IF(ISNUMBER(Regressions!H199),ROUND(Regressions!H199, 1), NA())</f>
        <v>#N/A</v>
      </c>
      <c r="I189" s="239" t="e">
        <f>IF(ISNUMBER(Regressions!I199),ROUND(Regressions!I199, 1), NA())</f>
        <v>#N/A</v>
      </c>
      <c r="J189" s="339" t="e">
        <f>IF(ISNUMBER(Regressions!K199),ROUND(Regressions!K199, 1), NA())</f>
        <v>#N/A</v>
      </c>
      <c r="K189" s="337" t="e">
        <f>IF(ISNUMBER(Regressions!L199),ROUND(Regressions!L199, 1), NA())</f>
        <v>#N/A</v>
      </c>
      <c r="L189" s="240" t="e">
        <f>IF(ISNUMBER(Regressions!M199),ROUND(Regressions!M199, 1), NA())</f>
        <v>#N/A</v>
      </c>
      <c r="M189" s="338" t="e">
        <f>IF(ISNUMBER(Regressions!N199),ROUND(Regressions!N199, 1), NA())</f>
        <v>#N/A</v>
      </c>
      <c r="N189" s="239" t="e">
        <f>IF(ISNUMBER(Regressions!O199),ROUND(Regressions!O199, 1), NA())</f>
        <v>#N/A</v>
      </c>
      <c r="O189" s="339" t="e">
        <f>IF(ISNUMBER(Regressions!Q199),ROUND(Regressions!Q199, 1), NA())</f>
        <v>#N/A</v>
      </c>
      <c r="P189" s="337" t="e">
        <f>IF(ISNUMBER(Regressions!R199),ROUND(Regressions!R199, 1), NA())</f>
        <v>#N/A</v>
      </c>
      <c r="Q189" s="217" t="e">
        <f>IF(ISNUMBER(Regressions!S199),ROUND(Regressions!S199, 1), NA())</f>
        <v>#N/A</v>
      </c>
      <c r="R189" s="338" t="e">
        <f>IF(ISNUMBER(Regressions!T199),ROUND(Regressions!T199, 1), NA())</f>
        <v>#N/A</v>
      </c>
      <c r="S189" s="239" t="e">
        <f>IF(ISNUMBER(Regressions!U199),ROUND(Regressions!U199, 1), NA())</f>
        <v>#N/A</v>
      </c>
    </row>
    <row xmlns:x14ac="http://schemas.microsoft.com/office/spreadsheetml/2009/9/ac" r="211" x14ac:dyDescent="0.2">
      <c r="A211" s="404"/>
      <c r="B211" s="405"/>
      <c r="C211" s="406"/>
      <c r="D211" s="392"/>
      <c r="E211" s="223"/>
      <c r="G211" s="407"/>
      <c r="H211" s="223"/>
      <c r="I211" s="407"/>
      <c r="J211" s="408"/>
      <c r="K211" s="408"/>
      <c r="M211" s="408"/>
      <c r="N211" s="409"/>
      <c r="O211" s="392"/>
      <c r="P211" s="392"/>
      <c r="Q211" s="392"/>
      <c r="R211" s="392"/>
      <c r="S211" s="392"/>
      <c r="T211" s="392"/>
      <c r="U211" s="392"/>
      <c r="V211" s="392"/>
      <c r="W211" s="392"/>
      <c r="X211" s="392"/>
      <c r="Y211" s="392"/>
      <c r="Z211" s="392"/>
      <c r="AA211" s="392"/>
      <c r="AB211" s="392"/>
      <c r="AC211" s="39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1" t="s">
        <v>13</v>
      </c>
      <c r="E2" s="36"/>
      <c r="F2" s="36"/>
      <c r="G2" s="55"/>
      <c r="H2" s="36"/>
      <c r="I2" s="36"/>
      <c r="J2" s="55"/>
      <c r="K2" s="38"/>
      <c r="L2" s="38"/>
      <c r="M2" s="55"/>
      <c r="N2" s="38"/>
      <c r="O2" s="38"/>
      <c r="P2" s="55"/>
      <c r="Q2" s="38"/>
      <c r="R2" s="38"/>
      <c r="S2" s="55"/>
      <c r="T2" s="38"/>
      <c r="U2" s="38"/>
      <c r="V2" s="242"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5"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9" t="s">
        <v>25</v>
      </c>
      <c r="E4" s="243" t="s">
        <v>19</v>
      </c>
      <c r="F4" s="244" t="s">
        <v>189</v>
      </c>
      <c r="G4" s="139" t="s">
        <v>25</v>
      </c>
      <c r="H4" s="243" t="s">
        <v>19</v>
      </c>
      <c r="I4" s="244" t="s">
        <v>189</v>
      </c>
      <c r="J4" s="139" t="s">
        <v>25</v>
      </c>
      <c r="K4" s="243" t="s">
        <v>19</v>
      </c>
      <c r="L4" s="244" t="s">
        <v>189</v>
      </c>
      <c r="M4" s="139" t="s">
        <v>25</v>
      </c>
      <c r="N4" s="243" t="s">
        <v>19</v>
      </c>
      <c r="O4" s="244" t="s">
        <v>189</v>
      </c>
      <c r="P4" s="139" t="s">
        <v>25</v>
      </c>
      <c r="Q4" s="243" t="s">
        <v>19</v>
      </c>
      <c r="R4" s="244" t="s">
        <v>189</v>
      </c>
      <c r="S4" s="139" t="s">
        <v>25</v>
      </c>
      <c r="T4" s="243" t="s">
        <v>19</v>
      </c>
      <c r="U4" s="245" t="s">
        <v>189</v>
      </c>
      <c r="V4" s="143" t="s">
        <v>25</v>
      </c>
      <c r="W4" s="144" t="s">
        <v>19</v>
      </c>
      <c r="X4" s="144" t="s">
        <v>21</v>
      </c>
      <c r="Y4" s="144" t="s">
        <v>29</v>
      </c>
      <c r="Z4" s="146" t="s">
        <v>190</v>
      </c>
      <c r="AA4" s="143" t="s">
        <v>25</v>
      </c>
      <c r="AB4" s="144" t="s">
        <v>19</v>
      </c>
      <c r="AC4" s="144" t="s">
        <v>21</v>
      </c>
      <c r="AD4" s="144" t="s">
        <v>29</v>
      </c>
      <c r="AE4" s="146" t="s">
        <v>190</v>
      </c>
      <c r="AF4" s="143" t="s">
        <v>25</v>
      </c>
      <c r="AG4" s="144" t="s">
        <v>19</v>
      </c>
      <c r="AH4" s="144" t="s">
        <v>21</v>
      </c>
      <c r="AI4" s="144" t="s">
        <v>29</v>
      </c>
      <c r="AJ4" s="146" t="s">
        <v>190</v>
      </c>
      <c r="AK4" s="143" t="s">
        <v>25</v>
      </c>
      <c r="AL4" s="144" t="s">
        <v>19</v>
      </c>
      <c r="AM4" s="144" t="s">
        <v>21</v>
      </c>
      <c r="AN4" s="144" t="s">
        <v>29</v>
      </c>
      <c r="AO4" s="146" t="s">
        <v>190</v>
      </c>
      <c r="AP4" s="143" t="s">
        <v>25</v>
      </c>
      <c r="AQ4" s="144" t="s">
        <v>19</v>
      </c>
      <c r="AR4" s="144" t="s">
        <v>21</v>
      </c>
      <c r="AS4" s="144" t="s">
        <v>29</v>
      </c>
      <c r="AT4" s="146" t="s">
        <v>190</v>
      </c>
      <c r="AU4" s="143" t="s">
        <v>25</v>
      </c>
      <c r="AV4" s="144" t="s">
        <v>19</v>
      </c>
      <c r="AW4" s="144" t="s">
        <v>21</v>
      </c>
      <c r="AX4" s="144" t="s">
        <v>29</v>
      </c>
      <c r="AY4" s="147" t="s">
        <v>190</v>
      </c>
      <c r="AZ4" s="148" t="s">
        <v>125</v>
      </c>
      <c r="BA4" s="149" t="s">
        <v>124</v>
      </c>
      <c r="BB4" s="150" t="s">
        <v>191</v>
      </c>
      <c r="BC4" s="148" t="s">
        <v>125</v>
      </c>
      <c r="BD4" s="149" t="s">
        <v>124</v>
      </c>
      <c r="BE4" s="150" t="s">
        <v>191</v>
      </c>
      <c r="BF4" s="148" t="s">
        <v>125</v>
      </c>
      <c r="BG4" s="149" t="s">
        <v>124</v>
      </c>
      <c r="BH4" s="150" t="s">
        <v>191</v>
      </c>
      <c r="BI4" s="148" t="s">
        <v>125</v>
      </c>
      <c r="BJ4" s="149" t="s">
        <v>124</v>
      </c>
      <c r="BK4" s="150" t="s">
        <v>191</v>
      </c>
      <c r="BL4" s="148" t="s">
        <v>125</v>
      </c>
      <c r="BM4" s="149" t="s">
        <v>124</v>
      </c>
      <c r="BN4" s="150" t="s">
        <v>191</v>
      </c>
      <c r="BO4" s="148" t="s">
        <v>125</v>
      </c>
      <c r="BP4" s="149" t="s">
        <v>124</v>
      </c>
      <c r="BQ4" s="150" t="s">
        <v>191</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9" t="s">
        <v>135</v>
      </c>
      <c r="E5" s="140" t="s">
        <v>42</v>
      </c>
      <c r="F5" s="141" t="s">
        <v>196</v>
      </c>
      <c r="G5" s="139" t="s">
        <v>136</v>
      </c>
      <c r="H5" s="140" t="s">
        <v>43</v>
      </c>
      <c r="I5" s="141" t="s">
        <v>197</v>
      </c>
      <c r="J5" s="139" t="s">
        <v>137</v>
      </c>
      <c r="K5" s="140" t="s">
        <v>44</v>
      </c>
      <c r="L5" s="141" t="s">
        <v>198</v>
      </c>
      <c r="M5" s="139" t="s">
        <v>138</v>
      </c>
      <c r="N5" s="140" t="s">
        <v>86</v>
      </c>
      <c r="O5" s="141" t="s">
        <v>199</v>
      </c>
      <c r="P5" s="139" t="s">
        <v>139</v>
      </c>
      <c r="Q5" s="140" t="s">
        <v>87</v>
      </c>
      <c r="R5" s="141" t="s">
        <v>200</v>
      </c>
      <c r="S5" s="139" t="s">
        <v>140</v>
      </c>
      <c r="T5" s="140" t="s">
        <v>88</v>
      </c>
      <c r="U5" s="142" t="s">
        <v>201</v>
      </c>
      <c r="V5" s="143" t="s">
        <v>129</v>
      </c>
      <c r="W5" s="144" t="s">
        <v>45</v>
      </c>
      <c r="X5" s="145" t="s">
        <v>65</v>
      </c>
      <c r="Y5" s="145" t="s">
        <v>66</v>
      </c>
      <c r="Z5" s="146" t="s">
        <v>202</v>
      </c>
      <c r="AA5" s="143" t="s">
        <v>130</v>
      </c>
      <c r="AB5" s="144" t="s">
        <v>46</v>
      </c>
      <c r="AC5" s="145" t="s">
        <v>67</v>
      </c>
      <c r="AD5" s="145" t="s">
        <v>68</v>
      </c>
      <c r="AE5" s="146" t="s">
        <v>203</v>
      </c>
      <c r="AF5" s="143" t="s">
        <v>131</v>
      </c>
      <c r="AG5" s="144" t="s">
        <v>47</v>
      </c>
      <c r="AH5" s="145" t="s">
        <v>69</v>
      </c>
      <c r="AI5" s="145" t="s">
        <v>70</v>
      </c>
      <c r="AJ5" s="146" t="s">
        <v>204</v>
      </c>
      <c r="AK5" s="143" t="s">
        <v>132</v>
      </c>
      <c r="AL5" s="144" t="s">
        <v>71</v>
      </c>
      <c r="AM5" s="145" t="s">
        <v>72</v>
      </c>
      <c r="AN5" s="145" t="s">
        <v>73</v>
      </c>
      <c r="AO5" s="146" t="s">
        <v>205</v>
      </c>
      <c r="AP5" s="143" t="s">
        <v>133</v>
      </c>
      <c r="AQ5" s="144" t="s">
        <v>74</v>
      </c>
      <c r="AR5" s="145" t="s">
        <v>75</v>
      </c>
      <c r="AS5" s="145" t="s">
        <v>76</v>
      </c>
      <c r="AT5" s="146" t="s">
        <v>206</v>
      </c>
      <c r="AU5" s="143" t="s">
        <v>134</v>
      </c>
      <c r="AV5" s="144" t="s">
        <v>77</v>
      </c>
      <c r="AW5" s="145" t="s">
        <v>78</v>
      </c>
      <c r="AX5" s="145" t="s">
        <v>79</v>
      </c>
      <c r="AY5" s="147" t="s">
        <v>207</v>
      </c>
      <c r="AZ5" s="148" t="s">
        <v>80</v>
      </c>
      <c r="BA5" s="149" t="s">
        <v>114</v>
      </c>
      <c r="BB5" s="150" t="s">
        <v>208</v>
      </c>
      <c r="BC5" s="148" t="s">
        <v>85</v>
      </c>
      <c r="BD5" s="149" t="s">
        <v>115</v>
      </c>
      <c r="BE5" s="150" t="s">
        <v>209</v>
      </c>
      <c r="BF5" s="148" t="s">
        <v>84</v>
      </c>
      <c r="BG5" s="149" t="s">
        <v>116</v>
      </c>
      <c r="BH5" s="150" t="s">
        <v>210</v>
      </c>
      <c r="BI5" s="148" t="s">
        <v>83</v>
      </c>
      <c r="BJ5" s="149" t="s">
        <v>117</v>
      </c>
      <c r="BK5" s="150" t="s">
        <v>211</v>
      </c>
      <c r="BL5" s="148" t="s">
        <v>82</v>
      </c>
      <c r="BM5" s="149" t="s">
        <v>118</v>
      </c>
      <c r="BN5" s="150" t="s">
        <v>212</v>
      </c>
      <c r="BO5" s="148" t="s">
        <v>81</v>
      </c>
      <c r="BP5" s="149" t="s">
        <v>119</v>
      </c>
      <c r="BQ5" s="150" t="s">
        <v>213</v>
      </c>
    </row>
    <row xmlns:x14ac="http://schemas.microsoft.com/office/spreadsheetml/2009/9/ac" r="6" x14ac:dyDescent="0.2">
      <c r="A6" s="36" t="str">
        <f>IF('Water Data'!$B$2="","",'Water Data'!$B$2)</f>
        <v>LAO_2010_EMIS</v>
      </c>
      <c r="B6" s="36" t="str">
        <f>+'Water Data'!C2</f>
        <v>EMIS</v>
      </c>
      <c r="C6" s="332">
        <f>+IF(ISNUMBER(VALUE(MID(A6,5,4))), VALUE(MID(A6, 5,4)),"")</f>
        <v>2010</v>
      </c>
      <c r="D6" s="96">
        <f>+IF(AND(ISTEXT('Water Data'!B2),BS6="Yes"),100-'Water Data'!D4,IF(AND(ISTEXT('Water Data'!B2),BS6="No",ISNUMBER('Water Data'!D4)),CONCATENATE("[",ROUND(100-'Water Data'!D4,0),"]"),NA()))</f>
        <v>49</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f>+IF(AND(ISTEXT('Water Data'!B2),CE6="Yes"),100-'Water Data'!H4,IF(AND(ISTEXT('Water Data'!B2),CE6="No",ISNUMBER('Water Data'!H4)),CONCATENATE("[",ROUND(100-'Water Data'!H4,0),"]"),NA()))</f>
        <v>49</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52</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52</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8"/>
      <c r="BS6" s="278" t="str">
        <f>+'Water Data'!D27</f>
        <v>Yes</v>
      </c>
      <c r="BT6" s="278">
        <f>+'Water Data'!D28</f>
        <v>0</v>
      </c>
      <c r="BU6" s="278">
        <f>+'Water Data'!D29</f>
        <v>0</v>
      </c>
      <c r="BV6" s="278">
        <f>+'Water Data'!E27</f>
        <v>0</v>
      </c>
      <c r="BW6" s="278">
        <f>+'Water Data'!E28</f>
        <v>0</v>
      </c>
      <c r="BX6" s="278">
        <f>+'Water Data'!E29</f>
        <v>0</v>
      </c>
      <c r="BY6" s="278">
        <f>+'Water Data'!F27</f>
        <v>0</v>
      </c>
      <c r="BZ6" s="278">
        <f>+'Water Data'!F28</f>
        <v>0</v>
      </c>
      <c r="CA6" s="278">
        <f>+'Water Data'!F29</f>
        <v>0</v>
      </c>
      <c r="CB6" s="278">
        <f>+'Water Data'!G27</f>
        <v>0</v>
      </c>
      <c r="CC6" s="278">
        <f>+'Water Data'!G28</f>
        <v>0</v>
      </c>
      <c r="CD6" s="278">
        <f>+'Water Data'!G29</f>
        <v>0</v>
      </c>
      <c r="CE6" s="278" t="str">
        <f>+'Water Data'!H27</f>
        <v>Yes</v>
      </c>
      <c r="CF6" s="278">
        <f>+'Water Data'!H28</f>
        <v>0</v>
      </c>
      <c r="CG6" s="278">
        <f>+'Water Data'!H29</f>
        <v>0</v>
      </c>
      <c r="CH6" s="278">
        <f>+'Water Data'!I27</f>
        <v>0</v>
      </c>
      <c r="CI6" s="278">
        <f>+'Water Data'!I28</f>
        <v>0</v>
      </c>
      <c r="CJ6" s="278">
        <f>+'Water Data'!I29</f>
        <v>0</v>
      </c>
      <c r="CK6" s="278" t="str">
        <f>+'Sanitation Data'!D28</f>
        <v>Yes</v>
      </c>
      <c r="CL6" s="278">
        <f>+'Sanitation Data'!D29</f>
        <v>0</v>
      </c>
      <c r="CM6" s="278">
        <f>+'Sanitation Data'!D30</f>
        <v>0</v>
      </c>
      <c r="CN6" s="278">
        <f>+'Sanitation Data'!D31</f>
        <v>0</v>
      </c>
      <c r="CO6" s="278">
        <f>+'Sanitation Data'!D32</f>
        <v>0</v>
      </c>
      <c r="CP6" s="278">
        <f>+'Sanitation Data'!E28</f>
        <v>0</v>
      </c>
      <c r="CQ6" s="278">
        <f>+'Sanitation Data'!E29</f>
        <v>0</v>
      </c>
      <c r="CR6" s="278">
        <f>+'Sanitation Data'!E30</f>
        <v>0</v>
      </c>
      <c r="CS6" s="278">
        <f>+'Sanitation Data'!E31</f>
        <v>0</v>
      </c>
      <c r="CT6" s="278">
        <f>+'Sanitation Data'!E32</f>
        <v>0</v>
      </c>
      <c r="CU6" s="278">
        <f>+'Sanitation Data'!F28</f>
        <v>0</v>
      </c>
      <c r="CV6" s="278">
        <f>+'Sanitation Data'!F29</f>
        <v>0</v>
      </c>
      <c r="CW6" s="278">
        <f>+'Sanitation Data'!F30</f>
        <v>0</v>
      </c>
      <c r="CX6" s="278">
        <f>+'Sanitation Data'!F31</f>
        <v>0</v>
      </c>
      <c r="CY6" s="278">
        <f>+'Sanitation Data'!F32</f>
        <v>0</v>
      </c>
      <c r="CZ6" s="278">
        <f>+'Sanitation Data'!G28</f>
        <v>0</v>
      </c>
      <c r="DA6" s="278">
        <f>+'Sanitation Data'!G29</f>
        <v>0</v>
      </c>
      <c r="DB6" s="278">
        <f>+'Sanitation Data'!G30</f>
        <v>0</v>
      </c>
      <c r="DC6" s="278">
        <f>+'Sanitation Data'!G31</f>
        <v>0</v>
      </c>
      <c r="DD6" s="278">
        <f>+'Sanitation Data'!G32</f>
        <v>0</v>
      </c>
      <c r="DE6" s="278" t="str">
        <f>+'Sanitation Data'!H28</f>
        <v>Yes</v>
      </c>
      <c r="DF6" s="278">
        <f>+'Sanitation Data'!H29</f>
        <v>0</v>
      </c>
      <c r="DG6" s="278">
        <f>+'Sanitation Data'!H30</f>
        <v>0</v>
      </c>
      <c r="DH6" s="278">
        <f>+'Sanitation Data'!H31</f>
        <v>0</v>
      </c>
      <c r="DI6" s="278">
        <f>+'Sanitation Data'!H32</f>
        <v>0</v>
      </c>
      <c r="DJ6" s="278">
        <f>+'Sanitation Data'!I28</f>
        <v>0</v>
      </c>
      <c r="DK6" s="278">
        <f>+'Sanitation Data'!I29</f>
        <v>0</v>
      </c>
      <c r="DL6" s="278">
        <f>+'Sanitation Data'!I30</f>
        <v>0</v>
      </c>
      <c r="DM6" s="278">
        <f>+'Sanitation Data'!I31</f>
        <v>0</v>
      </c>
      <c r="DN6" s="278">
        <f>+'Sanitation Data'!I32</f>
        <v>0</v>
      </c>
      <c r="DO6" s="278">
        <f>+'Hygiene Data'!D11</f>
        <v>0</v>
      </c>
      <c r="DP6" s="278">
        <f>+'Hygiene Data'!D12</f>
        <v>0</v>
      </c>
      <c r="DQ6" s="278">
        <f>+'Hygiene Data'!D13</f>
        <v>0</v>
      </c>
      <c r="DR6" s="278">
        <f>+'Hygiene Data'!E11</f>
        <v>0</v>
      </c>
      <c r="DS6" s="278">
        <f>+'Hygiene Data'!E12</f>
        <v>0</v>
      </c>
      <c r="DT6" s="278">
        <f>+'Hygiene Data'!E13</f>
        <v>0</v>
      </c>
      <c r="DU6" s="278">
        <f>+'Hygiene Data'!F11</f>
        <v>0</v>
      </c>
      <c r="DV6" s="278">
        <f>+'Hygiene Data'!F12</f>
        <v>0</v>
      </c>
      <c r="DW6" s="278">
        <f>+'Hygiene Data'!F13</f>
        <v>0</v>
      </c>
      <c r="DX6" s="278">
        <f>+'Hygiene Data'!G11</f>
        <v>0</v>
      </c>
      <c r="DY6" s="278">
        <f>+'Hygiene Data'!G12</f>
        <v>0</v>
      </c>
      <c r="DZ6" s="278">
        <f>+'Hygiene Data'!G13</f>
        <v>0</v>
      </c>
      <c r="EA6" s="278">
        <f>+'Hygiene Data'!H11</f>
        <v>0</v>
      </c>
      <c r="EB6" s="278">
        <f>+'Hygiene Data'!H12</f>
        <v>0</v>
      </c>
      <c r="EC6" s="278">
        <f>+'Hygiene Data'!H13</f>
        <v>0</v>
      </c>
      <c r="ED6" s="278">
        <f>+'Hygiene Data'!I11</f>
        <v>0</v>
      </c>
      <c r="EE6" s="278">
        <f>+'Hygiene Data'!I12</f>
        <v>0</v>
      </c>
      <c r="EF6" s="278">
        <f>+'Hygiene Data'!I13</f>
        <v>0</v>
      </c>
    </row>
    <row xmlns:x14ac="http://schemas.microsoft.com/office/spreadsheetml/2009/9/ac" r="7" x14ac:dyDescent="0.2">
      <c r="A7" s="36" t="str">
        <f ca="true">+IF(OFFSET('Water Data'!$B$2,0,10*ROW('Water Data'!E1))="","",OFFSET('Water Data'!$B$2,0,10*ROW('Water Data'!E1)))</f>
        <v>LAO_2011_EMIS</v>
      </c>
      <c r="B7" s="36" t="str">
        <f ca="true">+IF(OFFSET('Water Data'!$C$2,0,10*ROW('Water Data'!F1))="","",OFFSET('Water Data'!$C$2,0,10*ROW('Water Data'!F1)))</f>
        <v>EMIS</v>
      </c>
      <c r="C7" s="332">
        <f t="shared" ref="C7:C70" ca="true" si="0">+IF(ISNUMBER(VALUE(MID(A7,5,4))), VALUE(MID(A7, 5,4)),"")</f>
        <v>2011</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52</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52</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55</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55</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8"/>
      <c r="BS7" s="278" t="str">
        <f ca="true">+IF(OFFSET('Water Data'!$D$27,0,10*ROW('Water Data'!D1))="","",OFFSET('Water Data'!$D$27,0,10*ROW('Water Data'!D1)))</f>
        <v>Yes</v>
      </c>
      <c r="BT7" s="278" t="str">
        <f ca="true">+IF(OFFSET('Water Data'!$D$28,0,10*ROW('Water Data'!D1))="","",OFFSET('Water Data'!$D$28,0,10*ROW('Water Data'!D1)))</f>
        <v/>
      </c>
      <c r="BU7" s="278" t="str">
        <f ca="true">+IF(OFFSET('Water Data'!$D$29,0,10*ROW('Water Data'!D1))="","",OFFSET('Water Data'!$D$29,0,10*ROW('Water Data'!D1)))</f>
        <v/>
      </c>
      <c r="BV7" s="278" t="str">
        <f ca="true">+IF(OFFSET('Water Data'!$E$27,0,10*ROW('Water Data'!E1))="","",OFFSET('Water Data'!$E$27,0,10*ROW('Water Data'!E1)))</f>
        <v/>
      </c>
      <c r="BW7" s="278" t="str">
        <f ca="true">+IF(OFFSET('Water Data'!$E$28,0,10*ROW('Water Data'!E1))="","",OFFSET('Water Data'!$E$28,0,10*ROW('Water Data'!E1)))</f>
        <v/>
      </c>
      <c r="BX7" s="278" t="str">
        <f ca="true">+IF(OFFSET('Water Data'!$E$29,0,10*ROW('Water Data'!E1))="","",OFFSET('Water Data'!$E$29,0,10*ROW('Water Data'!E1)))</f>
        <v/>
      </c>
      <c r="BY7" s="278" t="str">
        <f ca="true">+IF(OFFSET('Water Data'!$F$27,0,10*ROW('Water Data'!F1))="","",OFFSET('Water Data'!$F$27,0,10*ROW('Water Data'!F1)))</f>
        <v/>
      </c>
      <c r="BZ7" s="278" t="str">
        <f ca="true">+IF(OFFSET('Water Data'!$F$28,0,10*ROW('Water Data'!F1))="","",OFFSET('Water Data'!$F$28,0,10*ROW('Water Data'!F1)))</f>
        <v/>
      </c>
      <c r="CA7" s="278" t="str">
        <f ca="true">+IF(OFFSET('Water Data'!$F$29,0,10*ROW('Water Data'!F1))="","",OFFSET('Water Data'!$F$29,0,10*ROW('Water Data'!F1)))</f>
        <v/>
      </c>
      <c r="CB7" s="278" t="str">
        <f ca="true">+IF(OFFSET('Water Data'!$G$27,0,10*ROW('Water Data'!G1))="","",OFFSET('Water Data'!$G$27,0,10*ROW('Water Data'!G1)))</f>
        <v/>
      </c>
      <c r="CC7" s="278" t="str">
        <f ca="true">+IF(OFFSET('Water Data'!$G$28,0,10*ROW('Water Data'!G1))="","",OFFSET('Water Data'!$G$28,0,10*ROW('Water Data'!G1)))</f>
        <v/>
      </c>
      <c r="CD7" s="278" t="str">
        <f ca="true">+IF(OFFSET('Water Data'!$G$29,0,10*ROW('Water Data'!G1))="","",OFFSET('Water Data'!$G$29,0,10*ROW('Water Data'!G1)))</f>
        <v/>
      </c>
      <c r="CE7" s="278" t="str">
        <f ca="true">+IF(OFFSET('Water Data'!$H$27,0,10*ROW('Water Data'!H1))="","",OFFSET('Water Data'!$H$27,0,10*ROW('Water Data'!H1)))</f>
        <v>Yes</v>
      </c>
      <c r="CF7" s="278" t="str">
        <f ca="true">+IF(OFFSET('Water Data'!$H$28,0,10*ROW('Water Data'!H1))="","",OFFSET('Water Data'!$H$28,0,10*ROW('Water Data'!H1)))</f>
        <v/>
      </c>
      <c r="CG7" s="278" t="str">
        <f ca="true">+IF(OFFSET('Water Data'!$H$29,0,10*ROW('Water Data'!H1))="","",OFFSET('Water Data'!$H$29,0,10*ROW('Water Data'!H1)))</f>
        <v/>
      </c>
      <c r="CH7" s="278" t="str">
        <f ca="true">+IF(OFFSET('Water Data'!$I$27,0,10*ROW('Water Data'!I1))="","",OFFSET('Water Data'!$I$27,0,10*ROW('Water Data'!I1)))</f>
        <v/>
      </c>
      <c r="CI7" s="278" t="str">
        <f ca="true">+IF(OFFSET('Water Data'!$I$28,0,10*ROW('Water Data'!I1))="","",OFFSET('Water Data'!$I$28,0,10*ROW('Water Data'!I1)))</f>
        <v/>
      </c>
      <c r="CJ7" s="278" t="str">
        <f ca="true">+IF(OFFSET('Water Data'!$I$29,0,10*ROW('Water Data'!I1))="","",OFFSET('Water Data'!$I$29,0,10*ROW('Water Data'!I1)))</f>
        <v/>
      </c>
      <c r="CK7" s="278" t="str">
        <f ca="true">+IF(OFFSET('Sanitation Data'!$D$28,0,10*ROW('Sanitation Data'!D1))="","",OFFSET('Sanitation Data'!$D$28,0,10*ROW('Sanitation Data'!D1)))</f>
        <v>Yes</v>
      </c>
      <c r="CL7" s="278" t="str">
        <f ca="true">+IF(OFFSET('Sanitation Data'!$D$29,0,10*ROW('Sanitation Data'!D1))="","",OFFSET('Sanitation Data'!$D$29,0,10*ROW('Sanitation Data'!D1)))</f>
        <v/>
      </c>
      <c r="CM7" s="278" t="str">
        <f ca="true">+IF(OFFSET('Sanitation Data'!$D$30,0,10*ROW('Sanitation Data'!D1))="","",OFFSET('Sanitation Data'!$D$30,0,10*ROW('Sanitation Data'!D1)))</f>
        <v/>
      </c>
      <c r="CN7" s="278" t="str">
        <f ca="true">+IF(OFFSET('Sanitation Data'!$D$31,0,10*ROW('Sanitation Data'!D1))="","",OFFSET('Sanitation Data'!$D$31,0,10*ROW('Sanitation Data'!D1)))</f>
        <v/>
      </c>
      <c r="CO7" s="278" t="str">
        <f ca="true">+IF(OFFSET('Sanitation Data'!$D$32,0,10*ROW('Sanitation Data'!D1))="","",OFFSET('Sanitation Data'!$D$32,0,10*ROW('Sanitation Data'!D1)))</f>
        <v/>
      </c>
      <c r="CP7" s="278" t="str">
        <f ca="true">+IF(OFFSET('Sanitation Data'!$E$28,0,10*ROW('Sanitation Data'!E1))="","",OFFSET('Sanitation Data'!$E$28,0,10*ROW('Sanitation Data'!E1)))</f>
        <v/>
      </c>
      <c r="CQ7" s="278" t="str">
        <f ca="true">+IF(OFFSET('Sanitation Data'!$E$29,0,10*ROW('Sanitation Data'!E1))="","",OFFSET('Sanitation Data'!$E$29,0,10*ROW('Sanitation Data'!E1)))</f>
        <v/>
      </c>
      <c r="CR7" s="278" t="str">
        <f ca="true">+IF(OFFSET('Sanitation Data'!$E$30,0,10*ROW('Sanitation Data'!E1))="","",OFFSET('Sanitation Data'!$E$30,0,10*ROW('Sanitation Data'!E1)))</f>
        <v/>
      </c>
      <c r="CS7" s="278" t="str">
        <f ca="true">+IF(OFFSET('Sanitation Data'!$E$31,0,10*ROW('Sanitation Data'!E1))="","",OFFSET('Sanitation Data'!$E$31,0,10*ROW('Sanitation Data'!E1)))</f>
        <v/>
      </c>
      <c r="CT7" s="278" t="str">
        <f ca="true">+IF(OFFSET('Sanitation Data'!$E$32,0,10*ROW('Sanitation Data'!E1))="","",OFFSET('Sanitation Data'!$E$32,0,10*ROW('Sanitation Data'!E1)))</f>
        <v/>
      </c>
      <c r="CU7" s="278" t="str">
        <f ca="true">+IF(OFFSET('Sanitation Data'!$F$28,0,10*ROW('Sanitation Data'!F1))="","",OFFSET('Sanitation Data'!$F$28,0,10*ROW('Sanitation Data'!F1)))</f>
        <v/>
      </c>
      <c r="CV7" s="278" t="str">
        <f ca="true">+IF(OFFSET('Sanitation Data'!$F$29,0,10*ROW('Sanitation Data'!F1))="","",OFFSET('Sanitation Data'!$F$29,0,10*ROW('Sanitation Data'!F1)))</f>
        <v/>
      </c>
      <c r="CW7" s="278" t="str">
        <f ca="true">+IF(OFFSET('Sanitation Data'!$F$30,0,10*ROW('Sanitation Data'!F1))="","",OFFSET('Sanitation Data'!$F$30,0,10*ROW('Sanitation Data'!F1)))</f>
        <v/>
      </c>
      <c r="CX7" s="278" t="str">
        <f ca="true">+IF(OFFSET('Sanitation Data'!$F$31,0,10*ROW('Sanitation Data'!F1))="","",OFFSET('Sanitation Data'!$F$31,0,10*ROW('Sanitation Data'!F1)))</f>
        <v/>
      </c>
      <c r="CY7" s="278" t="str">
        <f ca="true">+IF(OFFSET('Sanitation Data'!$F$32,0,10*ROW('Sanitation Data'!F1))="","",OFFSET('Sanitation Data'!$F$32,0,10*ROW('Sanitation Data'!F1)))</f>
        <v/>
      </c>
      <c r="CZ7" s="278" t="str">
        <f ca="true">+IF(OFFSET('Sanitation Data'!$G$28,0,10*ROW('Sanitation Data'!G1))="","",OFFSET('Sanitation Data'!$G$28,0,10*ROW('Sanitation Data'!G1)))</f>
        <v/>
      </c>
      <c r="DA7" s="278" t="str">
        <f ca="true">+IF(OFFSET('Sanitation Data'!$G$29,0,10*ROW('Sanitation Data'!G1))="","",OFFSET('Sanitation Data'!$G$29,0,10*ROW('Sanitation Data'!G1)))</f>
        <v/>
      </c>
      <c r="DB7" s="278" t="str">
        <f ca="true">+IF(OFFSET('Sanitation Data'!$G$30,0,10*ROW('Sanitation Data'!G1))="","",OFFSET('Sanitation Data'!$G$30,0,10*ROW('Sanitation Data'!G1)))</f>
        <v/>
      </c>
      <c r="DC7" s="278" t="str">
        <f ca="true">+IF(OFFSET('Sanitation Data'!$G$31,0,10*ROW('Sanitation Data'!G1))="","",OFFSET('Sanitation Data'!$G$31,0,10*ROW('Sanitation Data'!G1)))</f>
        <v/>
      </c>
      <c r="DD7" s="278" t="str">
        <f ca="true">+IF(OFFSET('Sanitation Data'!$G$32,0,10*ROW('Sanitation Data'!G1))="","",OFFSET('Sanitation Data'!$G$32,0,10*ROW('Sanitation Data'!G1)))</f>
        <v/>
      </c>
      <c r="DE7" s="278" t="str">
        <f ca="true">+IF(OFFSET('Sanitation Data'!$H$28,0,10*ROW('Sanitation Data'!H1))="","",OFFSET('Sanitation Data'!$H$28,0,10*ROW('Sanitation Data'!H1)))</f>
        <v>Yes</v>
      </c>
      <c r="DF7" s="278" t="str">
        <f ca="true">+IF(OFFSET('Sanitation Data'!$H$29,0,10*ROW('Sanitation Data'!H1))="","",OFFSET('Sanitation Data'!$H$29,0,10*ROW('Sanitation Data'!H1)))</f>
        <v/>
      </c>
      <c r="DG7" s="278" t="str">
        <f ca="true">+IF(OFFSET('Sanitation Data'!$H$30,0,10*ROW('Sanitation Data'!H1))="","",OFFSET('Sanitation Data'!$H$30,0,10*ROW('Sanitation Data'!H1)))</f>
        <v/>
      </c>
      <c r="DH7" s="278" t="str">
        <f ca="true">+IF(OFFSET('Sanitation Data'!$H$31,0,10*ROW('Sanitation Data'!H1))="","",OFFSET('Sanitation Data'!$H$31,0,10*ROW('Sanitation Data'!H1)))</f>
        <v/>
      </c>
      <c r="DI7" s="278" t="str">
        <f ca="true">+IF(OFFSET('Sanitation Data'!$H$32,0,10*ROW('Sanitation Data'!H1))="","",OFFSET('Sanitation Data'!$H$32,0,10*ROW('Sanitation Data'!H1)))</f>
        <v/>
      </c>
      <c r="DJ7" s="278" t="str">
        <f ca="true">+IF(OFFSET('Sanitation Data'!$I$28,0,10*ROW('Sanitation Data'!I1))="","",OFFSET('Sanitation Data'!$I$28,0,10*ROW('Sanitation Data'!I1)))</f>
        <v/>
      </c>
      <c r="DK7" s="278" t="str">
        <f ca="true">+IF(OFFSET('Sanitation Data'!$I$29,0,10*ROW('Sanitation Data'!I1))="","",OFFSET('Sanitation Data'!$I$29,0,10*ROW('Sanitation Data'!I1)))</f>
        <v/>
      </c>
      <c r="DL7" s="278" t="str">
        <f ca="true">+IF(OFFSET('Sanitation Data'!$I$30,0,10*ROW('Sanitation Data'!I1))="","",OFFSET('Sanitation Data'!$I$30,0,10*ROW('Sanitation Data'!I1)))</f>
        <v/>
      </c>
      <c r="DM7" s="278" t="str">
        <f ca="true">+IF(OFFSET('Sanitation Data'!$I$31,0,10*ROW('Sanitation Data'!I1))="","",OFFSET('Sanitation Data'!$I$31,0,10*ROW('Sanitation Data'!I1)))</f>
        <v/>
      </c>
      <c r="DN7" s="278" t="str">
        <f ca="true">+IF(OFFSET('Sanitation Data'!$I$32,0,10*ROW('Sanitation Data'!I1))="","",OFFSET('Sanitation Data'!$I$32,0,10*ROW('Sanitation Data'!I1)))</f>
        <v/>
      </c>
      <c r="DO7" s="278" t="str">
        <f ca="true">+IF(OFFSET('Hygiene Data'!$D$11,0,10*ROW('Hygiene Data'!D1))="","",OFFSET('Hygiene Data'!$D$11,0,10*ROW('Hygiene Data'!D1)))</f>
        <v/>
      </c>
      <c r="DP7" s="278" t="str">
        <f ca="true">+IF(OFFSET('Hygiene Data'!$D$12,0,10*ROW('Hygiene Data'!D1))="","",OFFSET('Hygiene Data'!$D$12,0,10*ROW('Hygiene Data'!D1)))</f>
        <v/>
      </c>
      <c r="DQ7" s="278" t="str">
        <f ca="true">+IF(OFFSET('Hygiene Data'!$D$13,0,10*ROW('Hygiene Data'!D1))="","",OFFSET('Hygiene Data'!$D$13,0,10*ROW('Hygiene Data'!D1)))</f>
        <v/>
      </c>
      <c r="DR7" s="278" t="str">
        <f ca="true">+IF(OFFSET('Hygiene Data'!$E$11,0,10*ROW('Hygiene Data'!E1))="","",OFFSET('Hygiene Data'!$E$11,0,10*ROW('Hygiene Data'!E1)))</f>
        <v/>
      </c>
      <c r="DS7" s="278" t="str">
        <f ca="true">+IF(OFFSET('Hygiene Data'!$E$12,0,10*ROW('Hygiene Data'!E1))="","",OFFSET('Hygiene Data'!$E$12,0,10*ROW('Hygiene Data'!E1)))</f>
        <v/>
      </c>
      <c r="DT7" s="278" t="str">
        <f ca="true">+IF(OFFSET('Hygiene Data'!$E$13,0,10*ROW('Hygiene Data'!E1))="","",OFFSET('Hygiene Data'!$E$13,0,10*ROW('Hygiene Data'!E1)))</f>
        <v/>
      </c>
      <c r="DU7" s="278" t="str">
        <f ca="true">+IF(OFFSET('Hygiene Data'!$F$11,0,10*ROW('Hygiene Data'!F1))="","",OFFSET('Hygiene Data'!$F$11,0,10*ROW('Hygiene Data'!F1)))</f>
        <v/>
      </c>
      <c r="DV7" s="278" t="str">
        <f ca="true">+IF(OFFSET('Hygiene Data'!$F$12,0,10*ROW('Hygiene Data'!F1))="","",OFFSET('Hygiene Data'!$F$12,0,10*ROW('Hygiene Data'!F1)))</f>
        <v/>
      </c>
      <c r="DW7" s="278" t="str">
        <f ca="true">+IF(OFFSET('Hygiene Data'!$F$13,0,10*ROW('Hygiene Data'!F1))="","",OFFSET('Hygiene Data'!$F$13,0,10*ROW('Hygiene Data'!F1)))</f>
        <v/>
      </c>
      <c r="DX7" s="278" t="str">
        <f ca="true">+IF(OFFSET('Hygiene Data'!$G$11,0,10*ROW('Hygiene Data'!G1))="","",OFFSET('Hygiene Data'!$G$11,0,10*ROW('Hygiene Data'!G1)))</f>
        <v/>
      </c>
      <c r="DY7" s="278" t="str">
        <f ca="true">+IF(OFFSET('Hygiene Data'!$G$12,0,10*ROW('Hygiene Data'!G1))="","",OFFSET('Hygiene Data'!$G$12,0,10*ROW('Hygiene Data'!G1)))</f>
        <v/>
      </c>
      <c r="DZ7" s="278" t="str">
        <f ca="true">+IF(OFFSET('Hygiene Data'!$G$13,0,10*ROW('Hygiene Data'!G1))="","",OFFSET('Hygiene Data'!$G$13,0,10*ROW('Hygiene Data'!G1)))</f>
        <v/>
      </c>
      <c r="EA7" s="278" t="str">
        <f ca="true">+IF(OFFSET('Hygiene Data'!$H$11,0,10*ROW('Hygiene Data'!H1))="","",OFFSET('Hygiene Data'!$H$11,0,10*ROW('Hygiene Data'!H1)))</f>
        <v/>
      </c>
      <c r="EB7" s="278" t="str">
        <f ca="true">+IF(OFFSET('Hygiene Data'!$H$12,0,10*ROW('Hygiene Data'!H1))="","",OFFSET('Hygiene Data'!$H$12,0,10*ROW('Hygiene Data'!H1)))</f>
        <v/>
      </c>
      <c r="EC7" s="278" t="str">
        <f ca="true">+IF(OFFSET('Hygiene Data'!$H$13,0,10*ROW('Hygiene Data'!H1))="","",OFFSET('Hygiene Data'!$H$13,0,10*ROW('Hygiene Data'!H1)))</f>
        <v/>
      </c>
      <c r="ED7" s="278" t="str">
        <f ca="true">+IF(OFFSET('Hygiene Data'!$I$11,0,10*ROW('Hygiene Data'!I1))="","",OFFSET('Hygiene Data'!$I$11,0,10*ROW('Hygiene Data'!I1)))</f>
        <v/>
      </c>
      <c r="EE7" s="278" t="str">
        <f ca="true">+IF(OFFSET('Hygiene Data'!$I$12,0,10*ROW('Hygiene Data'!I1))="","",OFFSET('Hygiene Data'!$I$12,0,10*ROW('Hygiene Data'!I1)))</f>
        <v/>
      </c>
      <c r="EF7" s="278"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LAO_2012_EMIS</v>
      </c>
      <c r="B8" s="36" t="str">
        <f ca="true">+IF(OFFSET('Water Data'!$C$2,0,10*ROW('Water Data'!F2))="","",OFFSET('Water Data'!$C$2,0,10*ROW('Water Data'!F2)))</f>
        <v>EMIS</v>
      </c>
      <c r="C8" s="332">
        <f t="shared" ca="true" si="0"/>
        <v>2012</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57</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57</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53</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53</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8"/>
      <c r="BS8" s="278" t="str">
        <f ca="true">+IF(OFFSET('Water Data'!$D$27,0,10*ROW('Water Data'!D2))="","",OFFSET('Water Data'!$D$27,0,10*ROW('Water Data'!D2)))</f>
        <v>Yes</v>
      </c>
      <c r="BT8" s="278" t="str">
        <f ca="true">+IF(OFFSET('Water Data'!$D$28,0,10*ROW('Water Data'!D2))="","",OFFSET('Water Data'!$D$28,0,10*ROW('Water Data'!D2)))</f>
        <v/>
      </c>
      <c r="BU8" s="278" t="str">
        <f ca="true">+IF(OFFSET('Water Data'!$D$29,0,10*ROW('Water Data'!D2))="","",OFFSET('Water Data'!$D$29,0,10*ROW('Water Data'!D2)))</f>
        <v/>
      </c>
      <c r="BV8" s="278" t="str">
        <f ca="true">+IF(OFFSET('Water Data'!$E$27,0,10*ROW('Water Data'!E2))="","",OFFSET('Water Data'!$E$27,0,10*ROW('Water Data'!E2)))</f>
        <v/>
      </c>
      <c r="BW8" s="278" t="str">
        <f ca="true">+IF(OFFSET('Water Data'!$E$28,0,10*ROW('Water Data'!E2))="","",OFFSET('Water Data'!$E$28,0,10*ROW('Water Data'!E2)))</f>
        <v/>
      </c>
      <c r="BX8" s="278" t="str">
        <f ca="true">+IF(OFFSET('Water Data'!$E$29,0,10*ROW('Water Data'!E2))="","",OFFSET('Water Data'!$E$29,0,10*ROW('Water Data'!E2)))</f>
        <v/>
      </c>
      <c r="BY8" s="278" t="str">
        <f ca="true">+IF(OFFSET('Water Data'!$F$27,0,10*ROW('Water Data'!F2))="","",OFFSET('Water Data'!$F$27,0,10*ROW('Water Data'!F2)))</f>
        <v/>
      </c>
      <c r="BZ8" s="278" t="str">
        <f ca="true">+IF(OFFSET('Water Data'!$F$28,0,10*ROW('Water Data'!F2))="","",OFFSET('Water Data'!$F$28,0,10*ROW('Water Data'!F2)))</f>
        <v/>
      </c>
      <c r="CA8" s="278" t="str">
        <f ca="true">+IF(OFFSET('Water Data'!$F$29,0,10*ROW('Water Data'!F2))="","",OFFSET('Water Data'!$F$29,0,10*ROW('Water Data'!F2)))</f>
        <v/>
      </c>
      <c r="CB8" s="278" t="str">
        <f ca="true">+IF(OFFSET('Water Data'!$G$27,0,10*ROW('Water Data'!G2))="","",OFFSET('Water Data'!$G$27,0,10*ROW('Water Data'!G2)))</f>
        <v/>
      </c>
      <c r="CC8" s="278" t="str">
        <f ca="true">+IF(OFFSET('Water Data'!$G$28,0,10*ROW('Water Data'!G2))="","",OFFSET('Water Data'!$G$28,0,10*ROW('Water Data'!G2)))</f>
        <v/>
      </c>
      <c r="CD8" s="278" t="str">
        <f ca="true">+IF(OFFSET('Water Data'!$G$29,0,10*ROW('Water Data'!G2))="","",OFFSET('Water Data'!$G$29,0,10*ROW('Water Data'!G2)))</f>
        <v/>
      </c>
      <c r="CE8" s="278" t="str">
        <f ca="true">+IF(OFFSET('Water Data'!$H$27,0,10*ROW('Water Data'!H2))="","",OFFSET('Water Data'!$H$27,0,10*ROW('Water Data'!H2)))</f>
        <v>Yes</v>
      </c>
      <c r="CF8" s="278" t="str">
        <f ca="true">+IF(OFFSET('Water Data'!$H$28,0,10*ROW('Water Data'!H2))="","",OFFSET('Water Data'!$H$28,0,10*ROW('Water Data'!H2)))</f>
        <v/>
      </c>
      <c r="CG8" s="278" t="str">
        <f ca="true">+IF(OFFSET('Water Data'!$H$29,0,10*ROW('Water Data'!H2))="","",OFFSET('Water Data'!$H$29,0,10*ROW('Water Data'!H2)))</f>
        <v/>
      </c>
      <c r="CH8" s="278" t="str">
        <f ca="true">+IF(OFFSET('Water Data'!$I$27,0,10*ROW('Water Data'!I2))="","",OFFSET('Water Data'!$I$27,0,10*ROW('Water Data'!I2)))</f>
        <v/>
      </c>
      <c r="CI8" s="278" t="str">
        <f ca="true">+IF(OFFSET('Water Data'!$I$28,0,10*ROW('Water Data'!I2))="","",OFFSET('Water Data'!$I$28,0,10*ROW('Water Data'!I2)))</f>
        <v/>
      </c>
      <c r="CJ8" s="278" t="str">
        <f ca="true">+IF(OFFSET('Water Data'!$I$29,0,10*ROW('Water Data'!I2))="","",OFFSET('Water Data'!$I$29,0,10*ROW('Water Data'!I2)))</f>
        <v/>
      </c>
      <c r="CK8" s="278" t="str">
        <f ca="true">+IF(OFFSET('Sanitation Data'!$D$28,0,10*ROW('Sanitation Data'!D2))="","",OFFSET('Sanitation Data'!$D$28,0,10*ROW('Sanitation Data'!D2)))</f>
        <v>Yes</v>
      </c>
      <c r="CL8" s="278" t="str">
        <f ca="true">+IF(OFFSET('Sanitation Data'!$D$29,0,10*ROW('Sanitation Data'!D2))="","",OFFSET('Sanitation Data'!$D$29,0,10*ROW('Sanitation Data'!D2)))</f>
        <v/>
      </c>
      <c r="CM8" s="278" t="str">
        <f ca="true">+IF(OFFSET('Sanitation Data'!$D$30,0,10*ROW('Sanitation Data'!D2))="","",OFFSET('Sanitation Data'!$D$30,0,10*ROW('Sanitation Data'!D2)))</f>
        <v/>
      </c>
      <c r="CN8" s="278" t="str">
        <f ca="true">+IF(OFFSET('Sanitation Data'!$D$31,0,10*ROW('Sanitation Data'!D2))="","",OFFSET('Sanitation Data'!$D$31,0,10*ROW('Sanitation Data'!D2)))</f>
        <v/>
      </c>
      <c r="CO8" s="278" t="str">
        <f ca="true">+IF(OFFSET('Sanitation Data'!$D$32,0,10*ROW('Sanitation Data'!D2))="","",OFFSET('Sanitation Data'!$D$32,0,10*ROW('Sanitation Data'!D2)))</f>
        <v/>
      </c>
      <c r="CP8" s="278" t="str">
        <f ca="true">+IF(OFFSET('Sanitation Data'!$E$28,0,10*ROW('Sanitation Data'!E2))="","",OFFSET('Sanitation Data'!$E$28,0,10*ROW('Sanitation Data'!E2)))</f>
        <v/>
      </c>
      <c r="CQ8" s="278" t="str">
        <f ca="true">+IF(OFFSET('Sanitation Data'!$E$29,0,10*ROW('Sanitation Data'!E2))="","",OFFSET('Sanitation Data'!$E$29,0,10*ROW('Sanitation Data'!E2)))</f>
        <v/>
      </c>
      <c r="CR8" s="278" t="str">
        <f ca="true">+IF(OFFSET('Sanitation Data'!$E$30,0,10*ROW('Sanitation Data'!E2))="","",OFFSET('Sanitation Data'!$E$30,0,10*ROW('Sanitation Data'!E2)))</f>
        <v/>
      </c>
      <c r="CS8" s="278" t="str">
        <f ca="true">+IF(OFFSET('Sanitation Data'!$E$31,0,10*ROW('Sanitation Data'!E2))="","",OFFSET('Sanitation Data'!$E$31,0,10*ROW('Sanitation Data'!E2)))</f>
        <v/>
      </c>
      <c r="CT8" s="278" t="str">
        <f ca="true">+IF(OFFSET('Sanitation Data'!$E$32,0,10*ROW('Sanitation Data'!E2))="","",OFFSET('Sanitation Data'!$E$32,0,10*ROW('Sanitation Data'!E2)))</f>
        <v/>
      </c>
      <c r="CU8" s="278" t="str">
        <f ca="true">+IF(OFFSET('Sanitation Data'!$F$28,0,10*ROW('Sanitation Data'!F2))="","",OFFSET('Sanitation Data'!$F$28,0,10*ROW('Sanitation Data'!F2)))</f>
        <v/>
      </c>
      <c r="CV8" s="278" t="str">
        <f ca="true">+IF(OFFSET('Sanitation Data'!$F$29,0,10*ROW('Sanitation Data'!F2))="","",OFFSET('Sanitation Data'!$F$29,0,10*ROW('Sanitation Data'!F2)))</f>
        <v/>
      </c>
      <c r="CW8" s="278" t="str">
        <f ca="true">+IF(OFFSET('Sanitation Data'!$F$30,0,10*ROW('Sanitation Data'!F2))="","",OFFSET('Sanitation Data'!$F$30,0,10*ROW('Sanitation Data'!F2)))</f>
        <v/>
      </c>
      <c r="CX8" s="278" t="str">
        <f ca="true">+IF(OFFSET('Sanitation Data'!$F$31,0,10*ROW('Sanitation Data'!F2))="","",OFFSET('Sanitation Data'!$F$31,0,10*ROW('Sanitation Data'!F2)))</f>
        <v/>
      </c>
      <c r="CY8" s="278" t="str">
        <f ca="true">+IF(OFFSET('Sanitation Data'!$F$32,0,10*ROW('Sanitation Data'!F2))="","",OFFSET('Sanitation Data'!$F$32,0,10*ROW('Sanitation Data'!F2)))</f>
        <v/>
      </c>
      <c r="CZ8" s="278" t="str">
        <f ca="true">+IF(OFFSET('Sanitation Data'!$G$28,0,10*ROW('Sanitation Data'!G2))="","",OFFSET('Sanitation Data'!$G$28,0,10*ROW('Sanitation Data'!G2)))</f>
        <v/>
      </c>
      <c r="DA8" s="278" t="str">
        <f ca="true">+IF(OFFSET('Sanitation Data'!$G$29,0,10*ROW('Sanitation Data'!G2))="","",OFFSET('Sanitation Data'!$G$29,0,10*ROW('Sanitation Data'!G2)))</f>
        <v/>
      </c>
      <c r="DB8" s="278" t="str">
        <f ca="true">+IF(OFFSET('Sanitation Data'!$G$30,0,10*ROW('Sanitation Data'!G2))="","",OFFSET('Sanitation Data'!$G$30,0,10*ROW('Sanitation Data'!G2)))</f>
        <v/>
      </c>
      <c r="DC8" s="278" t="str">
        <f ca="true">+IF(OFFSET('Sanitation Data'!$G$31,0,10*ROW('Sanitation Data'!G2))="","",OFFSET('Sanitation Data'!$G$31,0,10*ROW('Sanitation Data'!G2)))</f>
        <v/>
      </c>
      <c r="DD8" s="278" t="str">
        <f ca="true">+IF(OFFSET('Sanitation Data'!$G$32,0,10*ROW('Sanitation Data'!G2))="","",OFFSET('Sanitation Data'!$G$32,0,10*ROW('Sanitation Data'!G2)))</f>
        <v/>
      </c>
      <c r="DE8" s="278" t="str">
        <f ca="true">+IF(OFFSET('Sanitation Data'!$H$28,0,10*ROW('Sanitation Data'!H2))="","",OFFSET('Sanitation Data'!$H$28,0,10*ROW('Sanitation Data'!H2)))</f>
        <v>Yes</v>
      </c>
      <c r="DF8" s="278" t="str">
        <f ca="true">+IF(OFFSET('Sanitation Data'!$H$29,0,10*ROW('Sanitation Data'!H2))="","",OFFSET('Sanitation Data'!$H$29,0,10*ROW('Sanitation Data'!H2)))</f>
        <v/>
      </c>
      <c r="DG8" s="278" t="str">
        <f ca="true">+IF(OFFSET('Sanitation Data'!$H$30,0,10*ROW('Sanitation Data'!H2))="","",OFFSET('Sanitation Data'!$H$30,0,10*ROW('Sanitation Data'!H2)))</f>
        <v/>
      </c>
      <c r="DH8" s="278" t="str">
        <f ca="true">+IF(OFFSET('Sanitation Data'!$H$31,0,10*ROW('Sanitation Data'!H2))="","",OFFSET('Sanitation Data'!$H$31,0,10*ROW('Sanitation Data'!H2)))</f>
        <v/>
      </c>
      <c r="DI8" s="278" t="str">
        <f ca="true">+IF(OFFSET('Sanitation Data'!$H$32,0,10*ROW('Sanitation Data'!H2))="","",OFFSET('Sanitation Data'!$H$32,0,10*ROW('Sanitation Data'!H2)))</f>
        <v/>
      </c>
      <c r="DJ8" s="278" t="str">
        <f ca="true">+IF(OFFSET('Sanitation Data'!$I$28,0,10*ROW('Sanitation Data'!I2))="","",OFFSET('Sanitation Data'!$I$28,0,10*ROW('Sanitation Data'!I2)))</f>
        <v/>
      </c>
      <c r="DK8" s="278" t="str">
        <f ca="true">+IF(OFFSET('Sanitation Data'!$I$29,0,10*ROW('Sanitation Data'!I2))="","",OFFSET('Sanitation Data'!$I$29,0,10*ROW('Sanitation Data'!I2)))</f>
        <v/>
      </c>
      <c r="DL8" s="278" t="str">
        <f ca="true">+IF(OFFSET('Sanitation Data'!$I$30,0,10*ROW('Sanitation Data'!I2))="","",OFFSET('Sanitation Data'!$I$30,0,10*ROW('Sanitation Data'!I2)))</f>
        <v/>
      </c>
      <c r="DM8" s="278" t="str">
        <f ca="true">+IF(OFFSET('Sanitation Data'!$I$31,0,10*ROW('Sanitation Data'!I2))="","",OFFSET('Sanitation Data'!$I$31,0,10*ROW('Sanitation Data'!I2)))</f>
        <v/>
      </c>
      <c r="DN8" s="278" t="str">
        <f ca="true">+IF(OFFSET('Sanitation Data'!$I$32,0,10*ROW('Sanitation Data'!I2))="","",OFFSET('Sanitation Data'!$I$32,0,10*ROW('Sanitation Data'!I2)))</f>
        <v/>
      </c>
      <c r="DO8" s="278" t="str">
        <f ca="true">+IF(OFFSET('Hygiene Data'!$D$11,0,10*ROW('Hygiene Data'!D2))="","",OFFSET('Hygiene Data'!$D$11,0,10*ROW('Hygiene Data'!D2)))</f>
        <v/>
      </c>
      <c r="DP8" s="278" t="str">
        <f ca="true">+IF(OFFSET('Hygiene Data'!$D$12,0,10*ROW('Hygiene Data'!D2))="","",OFFSET('Hygiene Data'!$D$12,0,10*ROW('Hygiene Data'!D2)))</f>
        <v/>
      </c>
      <c r="DQ8" s="278" t="str">
        <f ca="true">+IF(OFFSET('Hygiene Data'!$D$13,0,10*ROW('Hygiene Data'!D2))="","",OFFSET('Hygiene Data'!$D$13,0,10*ROW('Hygiene Data'!D2)))</f>
        <v/>
      </c>
      <c r="DR8" s="278" t="str">
        <f ca="true">+IF(OFFSET('Hygiene Data'!$E$11,0,10*ROW('Hygiene Data'!E2))="","",OFFSET('Hygiene Data'!$E$11,0,10*ROW('Hygiene Data'!E2)))</f>
        <v/>
      </c>
      <c r="DS8" s="278" t="str">
        <f ca="true">+IF(OFFSET('Hygiene Data'!$E$12,0,10*ROW('Hygiene Data'!E2))="","",OFFSET('Hygiene Data'!$E$12,0,10*ROW('Hygiene Data'!E2)))</f>
        <v/>
      </c>
      <c r="DT8" s="278" t="str">
        <f ca="true">+IF(OFFSET('Hygiene Data'!$E$13,0,10*ROW('Hygiene Data'!E2))="","",OFFSET('Hygiene Data'!$E$13,0,10*ROW('Hygiene Data'!E2)))</f>
        <v/>
      </c>
      <c r="DU8" s="278" t="str">
        <f ca="true">+IF(OFFSET('Hygiene Data'!$F$11,0,10*ROW('Hygiene Data'!F2))="","",OFFSET('Hygiene Data'!$F$11,0,10*ROW('Hygiene Data'!F2)))</f>
        <v/>
      </c>
      <c r="DV8" s="278" t="str">
        <f ca="true">+IF(OFFSET('Hygiene Data'!$F$12,0,10*ROW('Hygiene Data'!F2))="","",OFFSET('Hygiene Data'!$F$12,0,10*ROW('Hygiene Data'!F2)))</f>
        <v/>
      </c>
      <c r="DW8" s="278" t="str">
        <f ca="true">+IF(OFFSET('Hygiene Data'!$F$13,0,10*ROW('Hygiene Data'!F2))="","",OFFSET('Hygiene Data'!$F$13,0,10*ROW('Hygiene Data'!F2)))</f>
        <v/>
      </c>
      <c r="DX8" s="278" t="str">
        <f ca="true">+IF(OFFSET('Hygiene Data'!$G$11,0,10*ROW('Hygiene Data'!G2))="","",OFFSET('Hygiene Data'!$G$11,0,10*ROW('Hygiene Data'!G2)))</f>
        <v/>
      </c>
      <c r="DY8" s="278" t="str">
        <f ca="true">+IF(OFFSET('Hygiene Data'!$G$12,0,10*ROW('Hygiene Data'!G2))="","",OFFSET('Hygiene Data'!$G$12,0,10*ROW('Hygiene Data'!G2)))</f>
        <v/>
      </c>
      <c r="DZ8" s="278" t="str">
        <f ca="true">+IF(OFFSET('Hygiene Data'!$G$13,0,10*ROW('Hygiene Data'!G2))="","",OFFSET('Hygiene Data'!$G$13,0,10*ROW('Hygiene Data'!G2)))</f>
        <v/>
      </c>
      <c r="EA8" s="278" t="str">
        <f ca="true">+IF(OFFSET('Hygiene Data'!$H$11,0,10*ROW('Hygiene Data'!H2))="","",OFFSET('Hygiene Data'!$H$11,0,10*ROW('Hygiene Data'!H2)))</f>
        <v/>
      </c>
      <c r="EB8" s="278" t="str">
        <f ca="true">+IF(OFFSET('Hygiene Data'!$H$12,0,10*ROW('Hygiene Data'!H2))="","",OFFSET('Hygiene Data'!$H$12,0,10*ROW('Hygiene Data'!H2)))</f>
        <v/>
      </c>
      <c r="EC8" s="278" t="str">
        <f ca="true">+IF(OFFSET('Hygiene Data'!$H$13,0,10*ROW('Hygiene Data'!H2))="","",OFFSET('Hygiene Data'!$H$13,0,10*ROW('Hygiene Data'!H2)))</f>
        <v/>
      </c>
      <c r="ED8" s="278" t="str">
        <f ca="true">+IF(OFFSET('Hygiene Data'!$I$11,0,10*ROW('Hygiene Data'!I2))="","",OFFSET('Hygiene Data'!$I$11,0,10*ROW('Hygiene Data'!I2)))</f>
        <v/>
      </c>
      <c r="EE8" s="278" t="str">
        <f ca="true">+IF(OFFSET('Hygiene Data'!$I$12,0,10*ROW('Hygiene Data'!I2))="","",OFFSET('Hygiene Data'!$I$12,0,10*ROW('Hygiene Data'!I2)))</f>
        <v/>
      </c>
      <c r="EF8" s="278"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LAO_2013_EMIS</v>
      </c>
      <c r="B9" s="36" t="str">
        <f ca="true">+IF(OFFSET('Water Data'!$C$2,0,10*ROW('Water Data'!F3))="","",OFFSET('Water Data'!$C$2,0,10*ROW('Water Data'!F3)))</f>
        <v>EMIS</v>
      </c>
      <c r="C9" s="332">
        <f t="shared" ca="true" si="0"/>
        <v>2013</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62</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62</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65</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65</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8"/>
      <c r="BS9" s="278" t="str">
        <f ca="true">+IF(OFFSET('Water Data'!$D$27,0,10*ROW('Water Data'!D3))="","",OFFSET('Water Data'!$D$27,0,10*ROW('Water Data'!D3)))</f>
        <v>Yes</v>
      </c>
      <c r="BT9" s="278" t="str">
        <f ca="true">+IF(OFFSET('Water Data'!$D$28,0,10*ROW('Water Data'!D3))="","",OFFSET('Water Data'!$D$28,0,10*ROW('Water Data'!D3)))</f>
        <v/>
      </c>
      <c r="BU9" s="278" t="str">
        <f ca="true">+IF(OFFSET('Water Data'!$D$29,0,10*ROW('Water Data'!D3))="","",OFFSET('Water Data'!$D$29,0,10*ROW('Water Data'!D3)))</f>
        <v/>
      </c>
      <c r="BV9" s="278" t="str">
        <f ca="true">+IF(OFFSET('Water Data'!$E$27,0,10*ROW('Water Data'!E3))="","",OFFSET('Water Data'!$E$27,0,10*ROW('Water Data'!E3)))</f>
        <v/>
      </c>
      <c r="BW9" s="278" t="str">
        <f ca="true">+IF(OFFSET('Water Data'!$E$28,0,10*ROW('Water Data'!E3))="","",OFFSET('Water Data'!$E$28,0,10*ROW('Water Data'!E3)))</f>
        <v/>
      </c>
      <c r="BX9" s="278" t="str">
        <f ca="true">+IF(OFFSET('Water Data'!$E$29,0,10*ROW('Water Data'!E3))="","",OFFSET('Water Data'!$E$29,0,10*ROW('Water Data'!E3)))</f>
        <v/>
      </c>
      <c r="BY9" s="278" t="str">
        <f ca="true">+IF(OFFSET('Water Data'!$F$27,0,10*ROW('Water Data'!F3))="","",OFFSET('Water Data'!$F$27,0,10*ROW('Water Data'!F3)))</f>
        <v/>
      </c>
      <c r="BZ9" s="278" t="str">
        <f ca="true">+IF(OFFSET('Water Data'!$F$28,0,10*ROW('Water Data'!F3))="","",OFFSET('Water Data'!$F$28,0,10*ROW('Water Data'!F3)))</f>
        <v/>
      </c>
      <c r="CA9" s="278" t="str">
        <f ca="true">+IF(OFFSET('Water Data'!$F$29,0,10*ROW('Water Data'!F3))="","",OFFSET('Water Data'!$F$29,0,10*ROW('Water Data'!F3)))</f>
        <v/>
      </c>
      <c r="CB9" s="278" t="str">
        <f ca="true">+IF(OFFSET('Water Data'!$G$27,0,10*ROW('Water Data'!G3))="","",OFFSET('Water Data'!$G$27,0,10*ROW('Water Data'!G3)))</f>
        <v/>
      </c>
      <c r="CC9" s="278" t="str">
        <f ca="true">+IF(OFFSET('Water Data'!$G$28,0,10*ROW('Water Data'!G3))="","",OFFSET('Water Data'!$G$28,0,10*ROW('Water Data'!G3)))</f>
        <v/>
      </c>
      <c r="CD9" s="278" t="str">
        <f ca="true">+IF(OFFSET('Water Data'!$G$29,0,10*ROW('Water Data'!G3))="","",OFFSET('Water Data'!$G$29,0,10*ROW('Water Data'!G3)))</f>
        <v/>
      </c>
      <c r="CE9" s="278" t="str">
        <f ca="true">+IF(OFFSET('Water Data'!$H$27,0,10*ROW('Water Data'!H3))="","",OFFSET('Water Data'!$H$27,0,10*ROW('Water Data'!H3)))</f>
        <v>Yes</v>
      </c>
      <c r="CF9" s="278" t="str">
        <f ca="true">+IF(OFFSET('Water Data'!$H$28,0,10*ROW('Water Data'!H3))="","",OFFSET('Water Data'!$H$28,0,10*ROW('Water Data'!H3)))</f>
        <v/>
      </c>
      <c r="CG9" s="278" t="str">
        <f ca="true">+IF(OFFSET('Water Data'!$H$29,0,10*ROW('Water Data'!H3))="","",OFFSET('Water Data'!$H$29,0,10*ROW('Water Data'!H3)))</f>
        <v/>
      </c>
      <c r="CH9" s="278" t="str">
        <f ca="true">+IF(OFFSET('Water Data'!$I$27,0,10*ROW('Water Data'!I3))="","",OFFSET('Water Data'!$I$27,0,10*ROW('Water Data'!I3)))</f>
        <v/>
      </c>
      <c r="CI9" s="278" t="str">
        <f ca="true">+IF(OFFSET('Water Data'!$I$28,0,10*ROW('Water Data'!I3))="","",OFFSET('Water Data'!$I$28,0,10*ROW('Water Data'!I3)))</f>
        <v/>
      </c>
      <c r="CJ9" s="278" t="str">
        <f ca="true">+IF(OFFSET('Water Data'!$I$29,0,10*ROW('Water Data'!I3))="","",OFFSET('Water Data'!$I$29,0,10*ROW('Water Data'!I3)))</f>
        <v/>
      </c>
      <c r="CK9" s="278" t="str">
        <f ca="true">+IF(OFFSET('Sanitation Data'!$D$28,0,10*ROW('Sanitation Data'!D3))="","",OFFSET('Sanitation Data'!$D$28,0,10*ROW('Sanitation Data'!D3)))</f>
        <v>Yes</v>
      </c>
      <c r="CL9" s="278" t="str">
        <f ca="true">+IF(OFFSET('Sanitation Data'!$D$29,0,10*ROW('Sanitation Data'!D3))="","",OFFSET('Sanitation Data'!$D$29,0,10*ROW('Sanitation Data'!D3)))</f>
        <v/>
      </c>
      <c r="CM9" s="278" t="str">
        <f ca="true">+IF(OFFSET('Sanitation Data'!$D$30,0,10*ROW('Sanitation Data'!D3))="","",OFFSET('Sanitation Data'!$D$30,0,10*ROW('Sanitation Data'!D3)))</f>
        <v/>
      </c>
      <c r="CN9" s="278" t="str">
        <f ca="true">+IF(OFFSET('Sanitation Data'!$D$31,0,10*ROW('Sanitation Data'!D3))="","",OFFSET('Sanitation Data'!$D$31,0,10*ROW('Sanitation Data'!D3)))</f>
        <v/>
      </c>
      <c r="CO9" s="278" t="str">
        <f ca="true">+IF(OFFSET('Sanitation Data'!$D$32,0,10*ROW('Sanitation Data'!D3))="","",OFFSET('Sanitation Data'!$D$32,0,10*ROW('Sanitation Data'!D3)))</f>
        <v/>
      </c>
      <c r="CP9" s="278" t="str">
        <f ca="true">+IF(OFFSET('Sanitation Data'!$E$28,0,10*ROW('Sanitation Data'!E3))="","",OFFSET('Sanitation Data'!$E$28,0,10*ROW('Sanitation Data'!E3)))</f>
        <v/>
      </c>
      <c r="CQ9" s="278" t="str">
        <f ca="true">+IF(OFFSET('Sanitation Data'!$E$29,0,10*ROW('Sanitation Data'!E3))="","",OFFSET('Sanitation Data'!$E$29,0,10*ROW('Sanitation Data'!E3)))</f>
        <v/>
      </c>
      <c r="CR9" s="278" t="str">
        <f ca="true">+IF(OFFSET('Sanitation Data'!$E$30,0,10*ROW('Sanitation Data'!E3))="","",OFFSET('Sanitation Data'!$E$30,0,10*ROW('Sanitation Data'!E3)))</f>
        <v/>
      </c>
      <c r="CS9" s="278" t="str">
        <f ca="true">+IF(OFFSET('Sanitation Data'!$E$31,0,10*ROW('Sanitation Data'!E3))="","",OFFSET('Sanitation Data'!$E$31,0,10*ROW('Sanitation Data'!E3)))</f>
        <v/>
      </c>
      <c r="CT9" s="278" t="str">
        <f ca="true">+IF(OFFSET('Sanitation Data'!$E$32,0,10*ROW('Sanitation Data'!E3))="","",OFFSET('Sanitation Data'!$E$32,0,10*ROW('Sanitation Data'!E3)))</f>
        <v/>
      </c>
      <c r="CU9" s="278" t="str">
        <f ca="true">+IF(OFFSET('Sanitation Data'!$F$28,0,10*ROW('Sanitation Data'!F3))="","",OFFSET('Sanitation Data'!$F$28,0,10*ROW('Sanitation Data'!F3)))</f>
        <v/>
      </c>
      <c r="CV9" s="278" t="str">
        <f ca="true">+IF(OFFSET('Sanitation Data'!$F$29,0,10*ROW('Sanitation Data'!F3))="","",OFFSET('Sanitation Data'!$F$29,0,10*ROW('Sanitation Data'!F3)))</f>
        <v/>
      </c>
      <c r="CW9" s="278" t="str">
        <f ca="true">+IF(OFFSET('Sanitation Data'!$F$30,0,10*ROW('Sanitation Data'!F3))="","",OFFSET('Sanitation Data'!$F$30,0,10*ROW('Sanitation Data'!F3)))</f>
        <v/>
      </c>
      <c r="CX9" s="278" t="str">
        <f ca="true">+IF(OFFSET('Sanitation Data'!$F$31,0,10*ROW('Sanitation Data'!F3))="","",OFFSET('Sanitation Data'!$F$31,0,10*ROW('Sanitation Data'!F3)))</f>
        <v/>
      </c>
      <c r="CY9" s="278" t="str">
        <f ca="true">+IF(OFFSET('Sanitation Data'!$F$32,0,10*ROW('Sanitation Data'!F3))="","",OFFSET('Sanitation Data'!$F$32,0,10*ROW('Sanitation Data'!F3)))</f>
        <v/>
      </c>
      <c r="CZ9" s="278" t="str">
        <f ca="true">+IF(OFFSET('Sanitation Data'!$G$28,0,10*ROW('Sanitation Data'!G3))="","",OFFSET('Sanitation Data'!$G$28,0,10*ROW('Sanitation Data'!G3)))</f>
        <v/>
      </c>
      <c r="DA9" s="278" t="str">
        <f ca="true">+IF(OFFSET('Sanitation Data'!$G$29,0,10*ROW('Sanitation Data'!G3))="","",OFFSET('Sanitation Data'!$G$29,0,10*ROW('Sanitation Data'!G3)))</f>
        <v/>
      </c>
      <c r="DB9" s="278" t="str">
        <f ca="true">+IF(OFFSET('Sanitation Data'!$G$30,0,10*ROW('Sanitation Data'!G3))="","",OFFSET('Sanitation Data'!$G$30,0,10*ROW('Sanitation Data'!G3)))</f>
        <v/>
      </c>
      <c r="DC9" s="278" t="str">
        <f ca="true">+IF(OFFSET('Sanitation Data'!$G$31,0,10*ROW('Sanitation Data'!G3))="","",OFFSET('Sanitation Data'!$G$31,0,10*ROW('Sanitation Data'!G3)))</f>
        <v/>
      </c>
      <c r="DD9" s="278" t="str">
        <f ca="true">+IF(OFFSET('Sanitation Data'!$G$32,0,10*ROW('Sanitation Data'!G3))="","",OFFSET('Sanitation Data'!$G$32,0,10*ROW('Sanitation Data'!G3)))</f>
        <v/>
      </c>
      <c r="DE9" s="278" t="str">
        <f ca="true">+IF(OFFSET('Sanitation Data'!$H$28,0,10*ROW('Sanitation Data'!H3))="","",OFFSET('Sanitation Data'!$H$28,0,10*ROW('Sanitation Data'!H3)))</f>
        <v>Yes</v>
      </c>
      <c r="DF9" s="278" t="str">
        <f ca="true">+IF(OFFSET('Sanitation Data'!$H$29,0,10*ROW('Sanitation Data'!H3))="","",OFFSET('Sanitation Data'!$H$29,0,10*ROW('Sanitation Data'!H3)))</f>
        <v/>
      </c>
      <c r="DG9" s="278" t="str">
        <f ca="true">+IF(OFFSET('Sanitation Data'!$H$30,0,10*ROW('Sanitation Data'!H3))="","",OFFSET('Sanitation Data'!$H$30,0,10*ROW('Sanitation Data'!H3)))</f>
        <v/>
      </c>
      <c r="DH9" s="278" t="str">
        <f ca="true">+IF(OFFSET('Sanitation Data'!$H$31,0,10*ROW('Sanitation Data'!H3))="","",OFFSET('Sanitation Data'!$H$31,0,10*ROW('Sanitation Data'!H3)))</f>
        <v/>
      </c>
      <c r="DI9" s="278" t="str">
        <f ca="true">+IF(OFFSET('Sanitation Data'!$H$32,0,10*ROW('Sanitation Data'!H3))="","",OFFSET('Sanitation Data'!$H$32,0,10*ROW('Sanitation Data'!H3)))</f>
        <v/>
      </c>
      <c r="DJ9" s="278" t="str">
        <f ca="true">+IF(OFFSET('Sanitation Data'!$I$28,0,10*ROW('Sanitation Data'!I3))="","",OFFSET('Sanitation Data'!$I$28,0,10*ROW('Sanitation Data'!I3)))</f>
        <v/>
      </c>
      <c r="DK9" s="278" t="str">
        <f ca="true">+IF(OFFSET('Sanitation Data'!$I$29,0,10*ROW('Sanitation Data'!I3))="","",OFFSET('Sanitation Data'!$I$29,0,10*ROW('Sanitation Data'!I3)))</f>
        <v/>
      </c>
      <c r="DL9" s="278" t="str">
        <f ca="true">+IF(OFFSET('Sanitation Data'!$I$30,0,10*ROW('Sanitation Data'!I3))="","",OFFSET('Sanitation Data'!$I$30,0,10*ROW('Sanitation Data'!I3)))</f>
        <v/>
      </c>
      <c r="DM9" s="278" t="str">
        <f ca="true">+IF(OFFSET('Sanitation Data'!$I$31,0,10*ROW('Sanitation Data'!I3))="","",OFFSET('Sanitation Data'!$I$31,0,10*ROW('Sanitation Data'!I3)))</f>
        <v/>
      </c>
      <c r="DN9" s="278" t="str">
        <f ca="true">+IF(OFFSET('Sanitation Data'!$I$32,0,10*ROW('Sanitation Data'!I3))="","",OFFSET('Sanitation Data'!$I$32,0,10*ROW('Sanitation Data'!I3)))</f>
        <v/>
      </c>
      <c r="DO9" s="278" t="str">
        <f ca="true">+IF(OFFSET('Hygiene Data'!$D$11,0,10*ROW('Hygiene Data'!D3))="","",OFFSET('Hygiene Data'!$D$11,0,10*ROW('Hygiene Data'!D3)))</f>
        <v/>
      </c>
      <c r="DP9" s="278" t="str">
        <f ca="true">+IF(OFFSET('Hygiene Data'!$D$12,0,10*ROW('Hygiene Data'!D3))="","",OFFSET('Hygiene Data'!$D$12,0,10*ROW('Hygiene Data'!D3)))</f>
        <v/>
      </c>
      <c r="DQ9" s="278" t="str">
        <f ca="true">+IF(OFFSET('Hygiene Data'!$D$13,0,10*ROW('Hygiene Data'!D3))="","",OFFSET('Hygiene Data'!$D$13,0,10*ROW('Hygiene Data'!D3)))</f>
        <v/>
      </c>
      <c r="DR9" s="278" t="str">
        <f ca="true">+IF(OFFSET('Hygiene Data'!$E$11,0,10*ROW('Hygiene Data'!E3))="","",OFFSET('Hygiene Data'!$E$11,0,10*ROW('Hygiene Data'!E3)))</f>
        <v/>
      </c>
      <c r="DS9" s="278" t="str">
        <f ca="true">+IF(OFFSET('Hygiene Data'!$E$12,0,10*ROW('Hygiene Data'!E3))="","",OFFSET('Hygiene Data'!$E$12,0,10*ROW('Hygiene Data'!E3)))</f>
        <v/>
      </c>
      <c r="DT9" s="278" t="str">
        <f ca="true">+IF(OFFSET('Hygiene Data'!$E$13,0,10*ROW('Hygiene Data'!E3))="","",OFFSET('Hygiene Data'!$E$13,0,10*ROW('Hygiene Data'!E3)))</f>
        <v/>
      </c>
      <c r="DU9" s="278" t="str">
        <f ca="true">+IF(OFFSET('Hygiene Data'!$F$11,0,10*ROW('Hygiene Data'!F3))="","",OFFSET('Hygiene Data'!$F$11,0,10*ROW('Hygiene Data'!F3)))</f>
        <v/>
      </c>
      <c r="DV9" s="278" t="str">
        <f ca="true">+IF(OFFSET('Hygiene Data'!$F$12,0,10*ROW('Hygiene Data'!F3))="","",OFFSET('Hygiene Data'!$F$12,0,10*ROW('Hygiene Data'!F3)))</f>
        <v/>
      </c>
      <c r="DW9" s="278" t="str">
        <f ca="true">+IF(OFFSET('Hygiene Data'!$F$13,0,10*ROW('Hygiene Data'!F3))="","",OFFSET('Hygiene Data'!$F$13,0,10*ROW('Hygiene Data'!F3)))</f>
        <v/>
      </c>
      <c r="DX9" s="278" t="str">
        <f ca="true">+IF(OFFSET('Hygiene Data'!$G$11,0,10*ROW('Hygiene Data'!G3))="","",OFFSET('Hygiene Data'!$G$11,0,10*ROW('Hygiene Data'!G3)))</f>
        <v/>
      </c>
      <c r="DY9" s="278" t="str">
        <f ca="true">+IF(OFFSET('Hygiene Data'!$G$12,0,10*ROW('Hygiene Data'!G3))="","",OFFSET('Hygiene Data'!$G$12,0,10*ROW('Hygiene Data'!G3)))</f>
        <v/>
      </c>
      <c r="DZ9" s="278" t="str">
        <f ca="true">+IF(OFFSET('Hygiene Data'!$G$13,0,10*ROW('Hygiene Data'!G3))="","",OFFSET('Hygiene Data'!$G$13,0,10*ROW('Hygiene Data'!G3)))</f>
        <v/>
      </c>
      <c r="EA9" s="278" t="str">
        <f ca="true">+IF(OFFSET('Hygiene Data'!$H$11,0,10*ROW('Hygiene Data'!H3))="","",OFFSET('Hygiene Data'!$H$11,0,10*ROW('Hygiene Data'!H3)))</f>
        <v/>
      </c>
      <c r="EB9" s="278" t="str">
        <f ca="true">+IF(OFFSET('Hygiene Data'!$H$12,0,10*ROW('Hygiene Data'!H3))="","",OFFSET('Hygiene Data'!$H$12,0,10*ROW('Hygiene Data'!H3)))</f>
        <v/>
      </c>
      <c r="EC9" s="278" t="str">
        <f ca="true">+IF(OFFSET('Hygiene Data'!$H$13,0,10*ROW('Hygiene Data'!H3))="","",OFFSET('Hygiene Data'!$H$13,0,10*ROW('Hygiene Data'!H3)))</f>
        <v/>
      </c>
      <c r="ED9" s="278" t="str">
        <f ca="true">+IF(OFFSET('Hygiene Data'!$I$11,0,10*ROW('Hygiene Data'!I3))="","",OFFSET('Hygiene Data'!$I$11,0,10*ROW('Hygiene Data'!I3)))</f>
        <v/>
      </c>
      <c r="EE9" s="278" t="str">
        <f ca="true">+IF(OFFSET('Hygiene Data'!$I$12,0,10*ROW('Hygiene Data'!I3))="","",OFFSET('Hygiene Data'!$I$12,0,10*ROW('Hygiene Data'!I3)))</f>
        <v/>
      </c>
      <c r="EF9" s="278"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LAO_2016_EMIS</v>
      </c>
      <c r="B10" s="36" t="str">
        <f ca="true">+IF(OFFSET('Water Data'!$C$2,0,10*ROW('Water Data'!F4))="","",OFFSET('Water Data'!$C$2,0,10*ROW('Water Data'!F4)))</f>
        <v>EMIS</v>
      </c>
      <c r="C10" s="332">
        <f t="shared" ca="true" si="0"/>
        <v>2016</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69.189981949458485</v>
      </c>
      <c r="E10" s="96"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[34]</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69.189981949458485</v>
      </c>
      <c r="Q10" s="96"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[34]</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69</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69</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8"/>
      <c r="BS10" s="278" t="str">
        <f ca="true">+IF(OFFSET('Water Data'!$D$27,0,10*ROW('Water Data'!D4))="","",OFFSET('Water Data'!$D$27,0,10*ROW('Water Data'!D4)))</f>
        <v>Yes</v>
      </c>
      <c r="BT10" s="278" t="str">
        <f ca="true">+IF(OFFSET('Water Data'!$D$28,0,10*ROW('Water Data'!D4))="","",OFFSET('Water Data'!$D$28,0,10*ROW('Water Data'!D4)))</f>
        <v>No</v>
      </c>
      <c r="BU10" s="278" t="str">
        <f ca="true">+IF(OFFSET('Water Data'!$D$29,0,10*ROW('Water Data'!D4))="","",OFFSET('Water Data'!$D$29,0,10*ROW('Water Data'!D4)))</f>
        <v/>
      </c>
      <c r="BV10" s="278" t="str">
        <f ca="true">+IF(OFFSET('Water Data'!$E$27,0,10*ROW('Water Data'!E4))="","",OFFSET('Water Data'!$E$27,0,10*ROW('Water Data'!E4)))</f>
        <v/>
      </c>
      <c r="BW10" s="278" t="str">
        <f ca="true">+IF(OFFSET('Water Data'!$E$28,0,10*ROW('Water Data'!E4))="","",OFFSET('Water Data'!$E$28,0,10*ROW('Water Data'!E4)))</f>
        <v/>
      </c>
      <c r="BX10" s="278" t="str">
        <f ca="true">+IF(OFFSET('Water Data'!$E$29,0,10*ROW('Water Data'!E4))="","",OFFSET('Water Data'!$E$29,0,10*ROW('Water Data'!E4)))</f>
        <v/>
      </c>
      <c r="BY10" s="278" t="str">
        <f ca="true">+IF(OFFSET('Water Data'!$F$27,0,10*ROW('Water Data'!F4))="","",OFFSET('Water Data'!$F$27,0,10*ROW('Water Data'!F4)))</f>
        <v/>
      </c>
      <c r="BZ10" s="278" t="str">
        <f ca="true">+IF(OFFSET('Water Data'!$F$28,0,10*ROW('Water Data'!F4))="","",OFFSET('Water Data'!$F$28,0,10*ROW('Water Data'!F4)))</f>
        <v/>
      </c>
      <c r="CA10" s="278" t="str">
        <f ca="true">+IF(OFFSET('Water Data'!$F$29,0,10*ROW('Water Data'!F4))="","",OFFSET('Water Data'!$F$29,0,10*ROW('Water Data'!F4)))</f>
        <v/>
      </c>
      <c r="CB10" s="278" t="str">
        <f ca="true">+IF(OFFSET('Water Data'!$G$27,0,10*ROW('Water Data'!G4))="","",OFFSET('Water Data'!$G$27,0,10*ROW('Water Data'!G4)))</f>
        <v/>
      </c>
      <c r="CC10" s="278" t="str">
        <f ca="true">+IF(OFFSET('Water Data'!$G$28,0,10*ROW('Water Data'!G4))="","",OFFSET('Water Data'!$G$28,0,10*ROW('Water Data'!G4)))</f>
        <v/>
      </c>
      <c r="CD10" s="278" t="str">
        <f ca="true">+IF(OFFSET('Water Data'!$G$29,0,10*ROW('Water Data'!G4))="","",OFFSET('Water Data'!$G$29,0,10*ROW('Water Data'!G4)))</f>
        <v/>
      </c>
      <c r="CE10" s="278" t="str">
        <f ca="true">+IF(OFFSET('Water Data'!$H$27,0,10*ROW('Water Data'!H4))="","",OFFSET('Water Data'!$H$27,0,10*ROW('Water Data'!H4)))</f>
        <v>Yes</v>
      </c>
      <c r="CF10" s="278" t="str">
        <f ca="true">+IF(OFFSET('Water Data'!$H$28,0,10*ROW('Water Data'!H4))="","",OFFSET('Water Data'!$H$28,0,10*ROW('Water Data'!H4)))</f>
        <v>No</v>
      </c>
      <c r="CG10" s="278" t="str">
        <f ca="true">+IF(OFFSET('Water Data'!$H$29,0,10*ROW('Water Data'!H4))="","",OFFSET('Water Data'!$H$29,0,10*ROW('Water Data'!H4)))</f>
        <v/>
      </c>
      <c r="CH10" s="278" t="str">
        <f ca="true">+IF(OFFSET('Water Data'!$I$27,0,10*ROW('Water Data'!I4))="","",OFFSET('Water Data'!$I$27,0,10*ROW('Water Data'!I4)))</f>
        <v/>
      </c>
      <c r="CI10" s="278" t="str">
        <f ca="true">+IF(OFFSET('Water Data'!$I$28,0,10*ROW('Water Data'!I4))="","",OFFSET('Water Data'!$I$28,0,10*ROW('Water Data'!I4)))</f>
        <v/>
      </c>
      <c r="CJ10" s="278" t="str">
        <f ca="true">+IF(OFFSET('Water Data'!$I$29,0,10*ROW('Water Data'!I4))="","",OFFSET('Water Data'!$I$29,0,10*ROW('Water Data'!I4)))</f>
        <v/>
      </c>
      <c r="CK10" s="278" t="str">
        <f ca="true">+IF(OFFSET('Sanitation Data'!$D$28,0,10*ROW('Sanitation Data'!D4))="","",OFFSET('Sanitation Data'!$D$28,0,10*ROW('Sanitation Data'!D4)))</f>
        <v>Yes</v>
      </c>
      <c r="CL10" s="278" t="str">
        <f ca="true">+IF(OFFSET('Sanitation Data'!$D$29,0,10*ROW('Sanitation Data'!D4))="","",OFFSET('Sanitation Data'!$D$29,0,10*ROW('Sanitation Data'!D4)))</f>
        <v/>
      </c>
      <c r="CM10" s="278" t="str">
        <f ca="true">+IF(OFFSET('Sanitation Data'!$D$30,0,10*ROW('Sanitation Data'!D4))="","",OFFSET('Sanitation Data'!$D$30,0,10*ROW('Sanitation Data'!D4)))</f>
        <v/>
      </c>
      <c r="CN10" s="278" t="str">
        <f ca="true">+IF(OFFSET('Sanitation Data'!$D$31,0,10*ROW('Sanitation Data'!D4))="","",OFFSET('Sanitation Data'!$D$31,0,10*ROW('Sanitation Data'!D4)))</f>
        <v/>
      </c>
      <c r="CO10" s="278" t="str">
        <f ca="true">+IF(OFFSET('Sanitation Data'!$D$32,0,10*ROW('Sanitation Data'!D4))="","",OFFSET('Sanitation Data'!$D$32,0,10*ROW('Sanitation Data'!D4)))</f>
        <v/>
      </c>
      <c r="CP10" s="278" t="str">
        <f ca="true">+IF(OFFSET('Sanitation Data'!$E$28,0,10*ROW('Sanitation Data'!E4))="","",OFFSET('Sanitation Data'!$E$28,0,10*ROW('Sanitation Data'!E4)))</f>
        <v/>
      </c>
      <c r="CQ10" s="278" t="str">
        <f ca="true">+IF(OFFSET('Sanitation Data'!$E$29,0,10*ROW('Sanitation Data'!E4))="","",OFFSET('Sanitation Data'!$E$29,0,10*ROW('Sanitation Data'!E4)))</f>
        <v/>
      </c>
      <c r="CR10" s="278" t="str">
        <f ca="true">+IF(OFFSET('Sanitation Data'!$E$30,0,10*ROW('Sanitation Data'!E4))="","",OFFSET('Sanitation Data'!$E$30,0,10*ROW('Sanitation Data'!E4)))</f>
        <v/>
      </c>
      <c r="CS10" s="278" t="str">
        <f ca="true">+IF(OFFSET('Sanitation Data'!$E$31,0,10*ROW('Sanitation Data'!E4))="","",OFFSET('Sanitation Data'!$E$31,0,10*ROW('Sanitation Data'!E4)))</f>
        <v/>
      </c>
      <c r="CT10" s="278" t="str">
        <f ca="true">+IF(OFFSET('Sanitation Data'!$E$32,0,10*ROW('Sanitation Data'!E4))="","",OFFSET('Sanitation Data'!$E$32,0,10*ROW('Sanitation Data'!E4)))</f>
        <v/>
      </c>
      <c r="CU10" s="278" t="str">
        <f ca="true">+IF(OFFSET('Sanitation Data'!$F$28,0,10*ROW('Sanitation Data'!F4))="","",OFFSET('Sanitation Data'!$F$28,0,10*ROW('Sanitation Data'!F4)))</f>
        <v/>
      </c>
      <c r="CV10" s="278" t="str">
        <f ca="true">+IF(OFFSET('Sanitation Data'!$F$29,0,10*ROW('Sanitation Data'!F4))="","",OFFSET('Sanitation Data'!$F$29,0,10*ROW('Sanitation Data'!F4)))</f>
        <v/>
      </c>
      <c r="CW10" s="278" t="str">
        <f ca="true">+IF(OFFSET('Sanitation Data'!$F$30,0,10*ROW('Sanitation Data'!F4))="","",OFFSET('Sanitation Data'!$F$30,0,10*ROW('Sanitation Data'!F4)))</f>
        <v/>
      </c>
      <c r="CX10" s="278" t="str">
        <f ca="true">+IF(OFFSET('Sanitation Data'!$F$31,0,10*ROW('Sanitation Data'!F4))="","",OFFSET('Sanitation Data'!$F$31,0,10*ROW('Sanitation Data'!F4)))</f>
        <v/>
      </c>
      <c r="CY10" s="278" t="str">
        <f ca="true">+IF(OFFSET('Sanitation Data'!$F$32,0,10*ROW('Sanitation Data'!F4))="","",OFFSET('Sanitation Data'!$F$32,0,10*ROW('Sanitation Data'!F4)))</f>
        <v/>
      </c>
      <c r="CZ10" s="278" t="str">
        <f ca="true">+IF(OFFSET('Sanitation Data'!$G$28,0,10*ROW('Sanitation Data'!G4))="","",OFFSET('Sanitation Data'!$G$28,0,10*ROW('Sanitation Data'!G4)))</f>
        <v/>
      </c>
      <c r="DA10" s="278" t="str">
        <f ca="true">+IF(OFFSET('Sanitation Data'!$G$29,0,10*ROW('Sanitation Data'!G4))="","",OFFSET('Sanitation Data'!$G$29,0,10*ROW('Sanitation Data'!G4)))</f>
        <v/>
      </c>
      <c r="DB10" s="278" t="str">
        <f ca="true">+IF(OFFSET('Sanitation Data'!$G$30,0,10*ROW('Sanitation Data'!G4))="","",OFFSET('Sanitation Data'!$G$30,0,10*ROW('Sanitation Data'!G4)))</f>
        <v/>
      </c>
      <c r="DC10" s="278" t="str">
        <f ca="true">+IF(OFFSET('Sanitation Data'!$G$31,0,10*ROW('Sanitation Data'!G4))="","",OFFSET('Sanitation Data'!$G$31,0,10*ROW('Sanitation Data'!G4)))</f>
        <v/>
      </c>
      <c r="DD10" s="278" t="str">
        <f ca="true">+IF(OFFSET('Sanitation Data'!$G$32,0,10*ROW('Sanitation Data'!G4))="","",OFFSET('Sanitation Data'!$G$32,0,10*ROW('Sanitation Data'!G4)))</f>
        <v/>
      </c>
      <c r="DE10" s="278" t="str">
        <f ca="true">+IF(OFFSET('Sanitation Data'!$H$28,0,10*ROW('Sanitation Data'!H4))="","",OFFSET('Sanitation Data'!$H$28,0,10*ROW('Sanitation Data'!H4)))</f>
        <v>Yes</v>
      </c>
      <c r="DF10" s="278" t="str">
        <f ca="true">+IF(OFFSET('Sanitation Data'!$H$29,0,10*ROW('Sanitation Data'!H4))="","",OFFSET('Sanitation Data'!$H$29,0,10*ROW('Sanitation Data'!H4)))</f>
        <v/>
      </c>
      <c r="DG10" s="278" t="str">
        <f ca="true">+IF(OFFSET('Sanitation Data'!$H$30,0,10*ROW('Sanitation Data'!H4))="","",OFFSET('Sanitation Data'!$H$30,0,10*ROW('Sanitation Data'!H4)))</f>
        <v/>
      </c>
      <c r="DH10" s="278" t="str">
        <f ca="true">+IF(OFFSET('Sanitation Data'!$H$31,0,10*ROW('Sanitation Data'!H4))="","",OFFSET('Sanitation Data'!$H$31,0,10*ROW('Sanitation Data'!H4)))</f>
        <v/>
      </c>
      <c r="DI10" s="278" t="str">
        <f ca="true">+IF(OFFSET('Sanitation Data'!$H$32,0,10*ROW('Sanitation Data'!H4))="","",OFFSET('Sanitation Data'!$H$32,0,10*ROW('Sanitation Data'!H4)))</f>
        <v/>
      </c>
      <c r="DJ10" s="278" t="str">
        <f ca="true">+IF(OFFSET('Sanitation Data'!$I$28,0,10*ROW('Sanitation Data'!I4))="","",OFFSET('Sanitation Data'!$I$28,0,10*ROW('Sanitation Data'!I4)))</f>
        <v/>
      </c>
      <c r="DK10" s="278" t="str">
        <f ca="true">+IF(OFFSET('Sanitation Data'!$I$29,0,10*ROW('Sanitation Data'!I4))="","",OFFSET('Sanitation Data'!$I$29,0,10*ROW('Sanitation Data'!I4)))</f>
        <v/>
      </c>
      <c r="DL10" s="278" t="str">
        <f ca="true">+IF(OFFSET('Sanitation Data'!$I$30,0,10*ROW('Sanitation Data'!I4))="","",OFFSET('Sanitation Data'!$I$30,0,10*ROW('Sanitation Data'!I4)))</f>
        <v/>
      </c>
      <c r="DM10" s="278" t="str">
        <f ca="true">+IF(OFFSET('Sanitation Data'!$I$31,0,10*ROW('Sanitation Data'!I4))="","",OFFSET('Sanitation Data'!$I$31,0,10*ROW('Sanitation Data'!I4)))</f>
        <v/>
      </c>
      <c r="DN10" s="278" t="str">
        <f ca="true">+IF(OFFSET('Sanitation Data'!$I$32,0,10*ROW('Sanitation Data'!I4))="","",OFFSET('Sanitation Data'!$I$32,0,10*ROW('Sanitation Data'!I4)))</f>
        <v/>
      </c>
      <c r="DO10" s="278" t="str">
        <f ca="true">+IF(OFFSET('Hygiene Data'!$D$11,0,10*ROW('Hygiene Data'!D4))="","",OFFSET('Hygiene Data'!$D$11,0,10*ROW('Hygiene Data'!D4)))</f>
        <v/>
      </c>
      <c r="DP10" s="278" t="str">
        <f ca="true">+IF(OFFSET('Hygiene Data'!$D$12,0,10*ROW('Hygiene Data'!D4))="","",OFFSET('Hygiene Data'!$D$12,0,10*ROW('Hygiene Data'!D4)))</f>
        <v/>
      </c>
      <c r="DQ10" s="278" t="str">
        <f ca="true">+IF(OFFSET('Hygiene Data'!$D$13,0,10*ROW('Hygiene Data'!D4))="","",OFFSET('Hygiene Data'!$D$13,0,10*ROW('Hygiene Data'!D4)))</f>
        <v/>
      </c>
      <c r="DR10" s="278" t="str">
        <f ca="true">+IF(OFFSET('Hygiene Data'!$E$11,0,10*ROW('Hygiene Data'!E4))="","",OFFSET('Hygiene Data'!$E$11,0,10*ROW('Hygiene Data'!E4)))</f>
        <v/>
      </c>
      <c r="DS10" s="278" t="str">
        <f ca="true">+IF(OFFSET('Hygiene Data'!$E$12,0,10*ROW('Hygiene Data'!E4))="","",OFFSET('Hygiene Data'!$E$12,0,10*ROW('Hygiene Data'!E4)))</f>
        <v/>
      </c>
      <c r="DT10" s="278" t="str">
        <f ca="true">+IF(OFFSET('Hygiene Data'!$E$13,0,10*ROW('Hygiene Data'!E4))="","",OFFSET('Hygiene Data'!$E$13,0,10*ROW('Hygiene Data'!E4)))</f>
        <v/>
      </c>
      <c r="DU10" s="278" t="str">
        <f ca="true">+IF(OFFSET('Hygiene Data'!$F$11,0,10*ROW('Hygiene Data'!F4))="","",OFFSET('Hygiene Data'!$F$11,0,10*ROW('Hygiene Data'!F4)))</f>
        <v/>
      </c>
      <c r="DV10" s="278" t="str">
        <f ca="true">+IF(OFFSET('Hygiene Data'!$F$12,0,10*ROW('Hygiene Data'!F4))="","",OFFSET('Hygiene Data'!$F$12,0,10*ROW('Hygiene Data'!F4)))</f>
        <v/>
      </c>
      <c r="DW10" s="278" t="str">
        <f ca="true">+IF(OFFSET('Hygiene Data'!$F$13,0,10*ROW('Hygiene Data'!F4))="","",OFFSET('Hygiene Data'!$F$13,0,10*ROW('Hygiene Data'!F4)))</f>
        <v/>
      </c>
      <c r="DX10" s="278" t="str">
        <f ca="true">+IF(OFFSET('Hygiene Data'!$G$11,0,10*ROW('Hygiene Data'!G4))="","",OFFSET('Hygiene Data'!$G$11,0,10*ROW('Hygiene Data'!G4)))</f>
        <v/>
      </c>
      <c r="DY10" s="278" t="str">
        <f ca="true">+IF(OFFSET('Hygiene Data'!$G$12,0,10*ROW('Hygiene Data'!G4))="","",OFFSET('Hygiene Data'!$G$12,0,10*ROW('Hygiene Data'!G4)))</f>
        <v/>
      </c>
      <c r="DZ10" s="278" t="str">
        <f ca="true">+IF(OFFSET('Hygiene Data'!$G$13,0,10*ROW('Hygiene Data'!G4))="","",OFFSET('Hygiene Data'!$G$13,0,10*ROW('Hygiene Data'!G4)))</f>
        <v/>
      </c>
      <c r="EA10" s="278" t="str">
        <f ca="true">+IF(OFFSET('Hygiene Data'!$H$11,0,10*ROW('Hygiene Data'!H4))="","",OFFSET('Hygiene Data'!$H$11,0,10*ROW('Hygiene Data'!H4)))</f>
        <v/>
      </c>
      <c r="EB10" s="278" t="str">
        <f ca="true">+IF(OFFSET('Hygiene Data'!$H$12,0,10*ROW('Hygiene Data'!H4))="","",OFFSET('Hygiene Data'!$H$12,0,10*ROW('Hygiene Data'!H4)))</f>
        <v/>
      </c>
      <c r="EC10" s="278" t="str">
        <f ca="true">+IF(OFFSET('Hygiene Data'!$H$13,0,10*ROW('Hygiene Data'!H4))="","",OFFSET('Hygiene Data'!$H$13,0,10*ROW('Hygiene Data'!H4)))</f>
        <v/>
      </c>
      <c r="ED10" s="278" t="str">
        <f ca="true">+IF(OFFSET('Hygiene Data'!$I$11,0,10*ROW('Hygiene Data'!I4))="","",OFFSET('Hygiene Data'!$I$11,0,10*ROW('Hygiene Data'!I4)))</f>
        <v/>
      </c>
      <c r="EE10" s="278" t="str">
        <f ca="true">+IF(OFFSET('Hygiene Data'!$I$12,0,10*ROW('Hygiene Data'!I4))="","",OFFSET('Hygiene Data'!$I$12,0,10*ROW('Hygiene Data'!I4)))</f>
        <v/>
      </c>
      <c r="EF10" s="278"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LAO_2017_SABER</v>
      </c>
      <c r="B11" s="36" t="str">
        <f ca="true">+IF(OFFSET('Water Data'!$C$2,0,10*ROW('Water Data'!F5))="","",OFFSET('Water Data'!$C$2,0,10*ROW('Water Data'!F5)))</f>
        <v>Survey</v>
      </c>
      <c r="C11" s="332">
        <f t="shared" ca="true" si="0"/>
        <v>2017</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68.75</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67.325000000000003</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82.025625901439653</v>
      </c>
      <c r="H11" s="96">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82.025625396077544</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59.686230494036927</v>
      </c>
      <c r="K11" s="96">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57.293973478266942</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68.75</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67.325000000000003</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89.126276300000001</v>
      </c>
      <c r="W11" s="97">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77.876362</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16.018799999999999</v>
      </c>
      <c r="AA11" s="97">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97.137714106206857</v>
      </c>
      <c r="AB11" s="97">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83.521120549001722</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22.647124748674276</v>
      </c>
      <c r="AF11" s="97">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83.658360681113251</v>
      </c>
      <c r="AG11" s="97">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74.023519791772699</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11.494900736181766</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89.126276300000001</v>
      </c>
      <c r="AQ11" s="97">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77.876362</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16.018799999999999</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35.21</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36.5</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26.26</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35.21</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8"/>
      <c r="BS11" s="278" t="str">
        <f ca="true">+IF(OFFSET('Water Data'!$D$27,0,10*ROW('Water Data'!D5))="","",OFFSET('Water Data'!$D$27,0,10*ROW('Water Data'!D5)))</f>
        <v>Yes</v>
      </c>
      <c r="BT11" s="278" t="str">
        <f ca="true">+IF(OFFSET('Water Data'!$D$28,0,10*ROW('Water Data'!D5))="","",OFFSET('Water Data'!$D$28,0,10*ROW('Water Data'!D5)))</f>
        <v>Yes</v>
      </c>
      <c r="BU11" s="278" t="str">
        <f ca="true">+IF(OFFSET('Water Data'!$D$29,0,10*ROW('Water Data'!D5))="","",OFFSET('Water Data'!$D$29,0,10*ROW('Water Data'!D5)))</f>
        <v/>
      </c>
      <c r="BV11" s="278" t="str">
        <f ca="true">+IF(OFFSET('Water Data'!$E$27,0,10*ROW('Water Data'!E5))="","",OFFSET('Water Data'!$E$27,0,10*ROW('Water Data'!E5)))</f>
        <v>Yes</v>
      </c>
      <c r="BW11" s="278" t="str">
        <f ca="true">+IF(OFFSET('Water Data'!$E$28,0,10*ROW('Water Data'!E5))="","",OFFSET('Water Data'!$E$28,0,10*ROW('Water Data'!E5)))</f>
        <v>Yes</v>
      </c>
      <c r="BX11" s="278" t="str">
        <f ca="true">+IF(OFFSET('Water Data'!$E$29,0,10*ROW('Water Data'!E5))="","",OFFSET('Water Data'!$E$29,0,10*ROW('Water Data'!E5)))</f>
        <v/>
      </c>
      <c r="BY11" s="278" t="str">
        <f ca="true">+IF(OFFSET('Water Data'!$F$27,0,10*ROW('Water Data'!F5))="","",OFFSET('Water Data'!$F$27,0,10*ROW('Water Data'!F5)))</f>
        <v>Yes</v>
      </c>
      <c r="BZ11" s="278" t="str">
        <f ca="true">+IF(OFFSET('Water Data'!$F$28,0,10*ROW('Water Data'!F5))="","",OFFSET('Water Data'!$F$28,0,10*ROW('Water Data'!F5)))</f>
        <v>Yes</v>
      </c>
      <c r="CA11" s="278" t="str">
        <f ca="true">+IF(OFFSET('Water Data'!$F$29,0,10*ROW('Water Data'!F5))="","",OFFSET('Water Data'!$F$29,0,10*ROW('Water Data'!F5)))</f>
        <v/>
      </c>
      <c r="CB11" s="278" t="str">
        <f ca="true">+IF(OFFSET('Water Data'!$G$27,0,10*ROW('Water Data'!G5))="","",OFFSET('Water Data'!$G$27,0,10*ROW('Water Data'!G5)))</f>
        <v/>
      </c>
      <c r="CC11" s="278" t="str">
        <f ca="true">+IF(OFFSET('Water Data'!$G$28,0,10*ROW('Water Data'!G5))="","",OFFSET('Water Data'!$G$28,0,10*ROW('Water Data'!G5)))</f>
        <v/>
      </c>
      <c r="CD11" s="278" t="str">
        <f ca="true">+IF(OFFSET('Water Data'!$G$29,0,10*ROW('Water Data'!G5))="","",OFFSET('Water Data'!$G$29,0,10*ROW('Water Data'!G5)))</f>
        <v/>
      </c>
      <c r="CE11" s="278" t="str">
        <f ca="true">+IF(OFFSET('Water Data'!$H$27,0,10*ROW('Water Data'!H5))="","",OFFSET('Water Data'!$H$27,0,10*ROW('Water Data'!H5)))</f>
        <v>Yes</v>
      </c>
      <c r="CF11" s="278" t="str">
        <f ca="true">+IF(OFFSET('Water Data'!$H$28,0,10*ROW('Water Data'!H5))="","",OFFSET('Water Data'!$H$28,0,10*ROW('Water Data'!H5)))</f>
        <v>Yes</v>
      </c>
      <c r="CG11" s="278" t="str">
        <f ca="true">+IF(OFFSET('Water Data'!$H$29,0,10*ROW('Water Data'!H5))="","",OFFSET('Water Data'!$H$29,0,10*ROW('Water Data'!H5)))</f>
        <v/>
      </c>
      <c r="CH11" s="278" t="str">
        <f ca="true">+IF(OFFSET('Water Data'!$I$27,0,10*ROW('Water Data'!I5))="","",OFFSET('Water Data'!$I$27,0,10*ROW('Water Data'!I5)))</f>
        <v/>
      </c>
      <c r="CI11" s="278" t="str">
        <f ca="true">+IF(OFFSET('Water Data'!$I$28,0,10*ROW('Water Data'!I5))="","",OFFSET('Water Data'!$I$28,0,10*ROW('Water Data'!I5)))</f>
        <v/>
      </c>
      <c r="CJ11" s="278" t="str">
        <f ca="true">+IF(OFFSET('Water Data'!$I$29,0,10*ROW('Water Data'!I5))="","",OFFSET('Water Data'!$I$29,0,10*ROW('Water Data'!I5)))</f>
        <v/>
      </c>
      <c r="CK11" s="278" t="str">
        <f ca="true">+IF(OFFSET('Sanitation Data'!$D$28,0,10*ROW('Sanitation Data'!D5))="","",OFFSET('Sanitation Data'!$D$28,0,10*ROW('Sanitation Data'!D5)))</f>
        <v>Yes</v>
      </c>
      <c r="CL11" s="278" t="str">
        <f ca="true">+IF(OFFSET('Sanitation Data'!$D$29,0,10*ROW('Sanitation Data'!D5))="","",OFFSET('Sanitation Data'!$D$29,0,10*ROW('Sanitation Data'!D5)))</f>
        <v>Yes</v>
      </c>
      <c r="CM11" s="278" t="str">
        <f ca="true">+IF(OFFSET('Sanitation Data'!$D$30,0,10*ROW('Sanitation Data'!D5))="","",OFFSET('Sanitation Data'!$D$30,0,10*ROW('Sanitation Data'!D5)))</f>
        <v/>
      </c>
      <c r="CN11" s="278" t="str">
        <f ca="true">+IF(OFFSET('Sanitation Data'!$D$31,0,10*ROW('Sanitation Data'!D5))="","",OFFSET('Sanitation Data'!$D$31,0,10*ROW('Sanitation Data'!D5)))</f>
        <v/>
      </c>
      <c r="CO11" s="278" t="str">
        <f ca="true">+IF(OFFSET('Sanitation Data'!$D$32,0,10*ROW('Sanitation Data'!D5))="","",OFFSET('Sanitation Data'!$D$32,0,10*ROW('Sanitation Data'!D5)))</f>
        <v>Yes</v>
      </c>
      <c r="CP11" s="278" t="str">
        <f ca="true">+IF(OFFSET('Sanitation Data'!$E$28,0,10*ROW('Sanitation Data'!E5))="","",OFFSET('Sanitation Data'!$E$28,0,10*ROW('Sanitation Data'!E5)))</f>
        <v>Yes</v>
      </c>
      <c r="CQ11" s="278" t="str">
        <f ca="true">+IF(OFFSET('Sanitation Data'!$E$29,0,10*ROW('Sanitation Data'!E5))="","",OFFSET('Sanitation Data'!$E$29,0,10*ROW('Sanitation Data'!E5)))</f>
        <v>Yes</v>
      </c>
      <c r="CR11" s="278" t="str">
        <f ca="true">+IF(OFFSET('Sanitation Data'!$E$30,0,10*ROW('Sanitation Data'!E5))="","",OFFSET('Sanitation Data'!$E$30,0,10*ROW('Sanitation Data'!E5)))</f>
        <v/>
      </c>
      <c r="CS11" s="278" t="str">
        <f ca="true">+IF(OFFSET('Sanitation Data'!$E$31,0,10*ROW('Sanitation Data'!E5))="","",OFFSET('Sanitation Data'!$E$31,0,10*ROW('Sanitation Data'!E5)))</f>
        <v/>
      </c>
      <c r="CT11" s="278" t="str">
        <f ca="true">+IF(OFFSET('Sanitation Data'!$E$32,0,10*ROW('Sanitation Data'!E5))="","",OFFSET('Sanitation Data'!$E$32,0,10*ROW('Sanitation Data'!E5)))</f>
        <v>Yes</v>
      </c>
      <c r="CU11" s="278" t="str">
        <f ca="true">+IF(OFFSET('Sanitation Data'!$F$28,0,10*ROW('Sanitation Data'!F5))="","",OFFSET('Sanitation Data'!$F$28,0,10*ROW('Sanitation Data'!F5)))</f>
        <v>Yes</v>
      </c>
      <c r="CV11" s="278" t="str">
        <f ca="true">+IF(OFFSET('Sanitation Data'!$F$29,0,10*ROW('Sanitation Data'!F5))="","",OFFSET('Sanitation Data'!$F$29,0,10*ROW('Sanitation Data'!F5)))</f>
        <v>Yes</v>
      </c>
      <c r="CW11" s="278" t="str">
        <f ca="true">+IF(OFFSET('Sanitation Data'!$F$30,0,10*ROW('Sanitation Data'!F5))="","",OFFSET('Sanitation Data'!$F$30,0,10*ROW('Sanitation Data'!F5)))</f>
        <v/>
      </c>
      <c r="CX11" s="278" t="str">
        <f ca="true">+IF(OFFSET('Sanitation Data'!$F$31,0,10*ROW('Sanitation Data'!F5))="","",OFFSET('Sanitation Data'!$F$31,0,10*ROW('Sanitation Data'!F5)))</f>
        <v/>
      </c>
      <c r="CY11" s="278" t="str">
        <f ca="true">+IF(OFFSET('Sanitation Data'!$F$32,0,10*ROW('Sanitation Data'!F5))="","",OFFSET('Sanitation Data'!$F$32,0,10*ROW('Sanitation Data'!F5)))</f>
        <v>Yes</v>
      </c>
      <c r="CZ11" s="278" t="str">
        <f ca="true">+IF(OFFSET('Sanitation Data'!$G$28,0,10*ROW('Sanitation Data'!G5))="","",OFFSET('Sanitation Data'!$G$28,0,10*ROW('Sanitation Data'!G5)))</f>
        <v/>
      </c>
      <c r="DA11" s="278" t="str">
        <f ca="true">+IF(OFFSET('Sanitation Data'!$G$29,0,10*ROW('Sanitation Data'!G5))="","",OFFSET('Sanitation Data'!$G$29,0,10*ROW('Sanitation Data'!G5)))</f>
        <v/>
      </c>
      <c r="DB11" s="278" t="str">
        <f ca="true">+IF(OFFSET('Sanitation Data'!$G$30,0,10*ROW('Sanitation Data'!G5))="","",OFFSET('Sanitation Data'!$G$30,0,10*ROW('Sanitation Data'!G5)))</f>
        <v/>
      </c>
      <c r="DC11" s="278" t="str">
        <f ca="true">+IF(OFFSET('Sanitation Data'!$G$31,0,10*ROW('Sanitation Data'!G5))="","",OFFSET('Sanitation Data'!$G$31,0,10*ROW('Sanitation Data'!G5)))</f>
        <v/>
      </c>
      <c r="DD11" s="278" t="str">
        <f ca="true">+IF(OFFSET('Sanitation Data'!$G$32,0,10*ROW('Sanitation Data'!G5))="","",OFFSET('Sanitation Data'!$G$32,0,10*ROW('Sanitation Data'!G5)))</f>
        <v/>
      </c>
      <c r="DE11" s="278" t="str">
        <f ca="true">+IF(OFFSET('Sanitation Data'!$H$28,0,10*ROW('Sanitation Data'!H5))="","",OFFSET('Sanitation Data'!$H$28,0,10*ROW('Sanitation Data'!H5)))</f>
        <v>Yes</v>
      </c>
      <c r="DF11" s="278" t="str">
        <f ca="true">+IF(OFFSET('Sanitation Data'!$H$29,0,10*ROW('Sanitation Data'!H5))="","",OFFSET('Sanitation Data'!$H$29,0,10*ROW('Sanitation Data'!H5)))</f>
        <v>Yes</v>
      </c>
      <c r="DG11" s="278" t="str">
        <f ca="true">+IF(OFFSET('Sanitation Data'!$H$30,0,10*ROW('Sanitation Data'!H5))="","",OFFSET('Sanitation Data'!$H$30,0,10*ROW('Sanitation Data'!H5)))</f>
        <v/>
      </c>
      <c r="DH11" s="278" t="str">
        <f ca="true">+IF(OFFSET('Sanitation Data'!$H$31,0,10*ROW('Sanitation Data'!H5))="","",OFFSET('Sanitation Data'!$H$31,0,10*ROW('Sanitation Data'!H5)))</f>
        <v/>
      </c>
      <c r="DI11" s="278" t="str">
        <f ca="true">+IF(OFFSET('Sanitation Data'!$H$32,0,10*ROW('Sanitation Data'!H5))="","",OFFSET('Sanitation Data'!$H$32,0,10*ROW('Sanitation Data'!H5)))</f>
        <v>Yes</v>
      </c>
      <c r="DJ11" s="278" t="str">
        <f ca="true">+IF(OFFSET('Sanitation Data'!$I$28,0,10*ROW('Sanitation Data'!I5))="","",OFFSET('Sanitation Data'!$I$28,0,10*ROW('Sanitation Data'!I5)))</f>
        <v/>
      </c>
      <c r="DK11" s="278" t="str">
        <f ca="true">+IF(OFFSET('Sanitation Data'!$I$29,0,10*ROW('Sanitation Data'!I5))="","",OFFSET('Sanitation Data'!$I$29,0,10*ROW('Sanitation Data'!I5)))</f>
        <v/>
      </c>
      <c r="DL11" s="278" t="str">
        <f ca="true">+IF(OFFSET('Sanitation Data'!$I$30,0,10*ROW('Sanitation Data'!I5))="","",OFFSET('Sanitation Data'!$I$30,0,10*ROW('Sanitation Data'!I5)))</f>
        <v/>
      </c>
      <c r="DM11" s="278" t="str">
        <f ca="true">+IF(OFFSET('Sanitation Data'!$I$31,0,10*ROW('Sanitation Data'!I5))="","",OFFSET('Sanitation Data'!$I$31,0,10*ROW('Sanitation Data'!I5)))</f>
        <v/>
      </c>
      <c r="DN11" s="278" t="str">
        <f ca="true">+IF(OFFSET('Sanitation Data'!$I$32,0,10*ROW('Sanitation Data'!I5))="","",OFFSET('Sanitation Data'!$I$32,0,10*ROW('Sanitation Data'!I5)))</f>
        <v/>
      </c>
      <c r="DO11" s="278" t="str">
        <f ca="true">+IF(OFFSET('Hygiene Data'!$D$11,0,10*ROW('Hygiene Data'!D5))="","",OFFSET('Hygiene Data'!$D$11,0,10*ROW('Hygiene Data'!D5)))</f>
        <v/>
      </c>
      <c r="DP11" s="278" t="str">
        <f ca="true">+IF(OFFSET('Hygiene Data'!$D$12,0,10*ROW('Hygiene Data'!D5))="","",OFFSET('Hygiene Data'!$D$12,0,10*ROW('Hygiene Data'!D5)))</f>
        <v/>
      </c>
      <c r="DQ11" s="278" t="str">
        <f ca="true">+IF(OFFSET('Hygiene Data'!$D$13,0,10*ROW('Hygiene Data'!D5))="","",OFFSET('Hygiene Data'!$D$13,0,10*ROW('Hygiene Data'!D5)))</f>
        <v>Yes</v>
      </c>
      <c r="DR11" s="278" t="str">
        <f ca="true">+IF(OFFSET('Hygiene Data'!$E$11,0,10*ROW('Hygiene Data'!E5))="","",OFFSET('Hygiene Data'!$E$11,0,10*ROW('Hygiene Data'!E5)))</f>
        <v/>
      </c>
      <c r="DS11" s="278" t="str">
        <f ca="true">+IF(OFFSET('Hygiene Data'!$E$12,0,10*ROW('Hygiene Data'!E5))="","",OFFSET('Hygiene Data'!$E$12,0,10*ROW('Hygiene Data'!E5)))</f>
        <v/>
      </c>
      <c r="DT11" s="278" t="str">
        <f ca="true">+IF(OFFSET('Hygiene Data'!$E$13,0,10*ROW('Hygiene Data'!E5))="","",OFFSET('Hygiene Data'!$E$13,0,10*ROW('Hygiene Data'!E5)))</f>
        <v>Yes</v>
      </c>
      <c r="DU11" s="278" t="str">
        <f ca="true">+IF(OFFSET('Hygiene Data'!$F$11,0,10*ROW('Hygiene Data'!F5))="","",OFFSET('Hygiene Data'!$F$11,0,10*ROW('Hygiene Data'!F5)))</f>
        <v/>
      </c>
      <c r="DV11" s="278" t="str">
        <f ca="true">+IF(OFFSET('Hygiene Data'!$F$12,0,10*ROW('Hygiene Data'!F5))="","",OFFSET('Hygiene Data'!$F$12,0,10*ROW('Hygiene Data'!F5)))</f>
        <v/>
      </c>
      <c r="DW11" s="278" t="str">
        <f ca="true">+IF(OFFSET('Hygiene Data'!$F$13,0,10*ROW('Hygiene Data'!F5))="","",OFFSET('Hygiene Data'!$F$13,0,10*ROW('Hygiene Data'!F5)))</f>
        <v>Yes</v>
      </c>
      <c r="DX11" s="278" t="str">
        <f ca="true">+IF(OFFSET('Hygiene Data'!$G$11,0,10*ROW('Hygiene Data'!G5))="","",OFFSET('Hygiene Data'!$G$11,0,10*ROW('Hygiene Data'!G5)))</f>
        <v/>
      </c>
      <c r="DY11" s="278" t="str">
        <f ca="true">+IF(OFFSET('Hygiene Data'!$G$12,0,10*ROW('Hygiene Data'!G5))="","",OFFSET('Hygiene Data'!$G$12,0,10*ROW('Hygiene Data'!G5)))</f>
        <v/>
      </c>
      <c r="DZ11" s="278" t="str">
        <f ca="true">+IF(OFFSET('Hygiene Data'!$G$13,0,10*ROW('Hygiene Data'!G5))="","",OFFSET('Hygiene Data'!$G$13,0,10*ROW('Hygiene Data'!G5)))</f>
        <v/>
      </c>
      <c r="EA11" s="278" t="str">
        <f ca="true">+IF(OFFSET('Hygiene Data'!$H$11,0,10*ROW('Hygiene Data'!H5))="","",OFFSET('Hygiene Data'!$H$11,0,10*ROW('Hygiene Data'!H5)))</f>
        <v/>
      </c>
      <c r="EB11" s="278" t="str">
        <f ca="true">+IF(OFFSET('Hygiene Data'!$H$12,0,10*ROW('Hygiene Data'!H5))="","",OFFSET('Hygiene Data'!$H$12,0,10*ROW('Hygiene Data'!H5)))</f>
        <v/>
      </c>
      <c r="EC11" s="278" t="str">
        <f ca="true">+IF(OFFSET('Hygiene Data'!$H$13,0,10*ROW('Hygiene Data'!H5))="","",OFFSET('Hygiene Data'!$H$13,0,10*ROW('Hygiene Data'!H5)))</f>
        <v>Yes</v>
      </c>
      <c r="ED11" s="278" t="str">
        <f ca="true">+IF(OFFSET('Hygiene Data'!$I$11,0,10*ROW('Hygiene Data'!I5))="","",OFFSET('Hygiene Data'!$I$11,0,10*ROW('Hygiene Data'!I5)))</f>
        <v/>
      </c>
      <c r="EE11" s="278" t="str">
        <f ca="true">+IF(OFFSET('Hygiene Data'!$I$12,0,10*ROW('Hygiene Data'!I5))="","",OFFSET('Hygiene Data'!$I$12,0,10*ROW('Hygiene Data'!I5)))</f>
        <v/>
      </c>
      <c r="EF11" s="278"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LAO_2019_UIS</v>
      </c>
      <c r="B12" s="36" t="str">
        <f ca="true">+IF(OFFSET('Water Data'!$C$2,0,10*ROW('Water Data'!F6))="","",OFFSET('Water Data'!$C$2,0,10*ROW('Water Data'!F6)))</f>
        <v>Other</v>
      </c>
      <c r="C12" s="332">
        <f t="shared" ca="true" si="0"/>
        <v>2019</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56.490319999999997</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56.490319999999997</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47.086379999999998</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47.086379999999998</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8"/>
      <c r="BS12" s="278" t="str">
        <f ca="true">+IF(OFFSET('Water Data'!$D$27,0,10*ROW('Water Data'!D6))="","",OFFSET('Water Data'!$D$27,0,10*ROW('Water Data'!D6)))</f>
        <v/>
      </c>
      <c r="BT12" s="278" t="str">
        <f ca="true">+IF(OFFSET('Water Data'!$D$28,0,10*ROW('Water Data'!D6))="","",OFFSET('Water Data'!$D$28,0,10*ROW('Water Data'!D6)))</f>
        <v/>
      </c>
      <c r="BU12" s="278" t="str">
        <f ca="true">+IF(OFFSET('Water Data'!$D$29,0,10*ROW('Water Data'!D6))="","",OFFSET('Water Data'!$D$29,0,10*ROW('Water Data'!D6)))</f>
        <v>Yes</v>
      </c>
      <c r="BV12" s="278" t="str">
        <f ca="true">+IF(OFFSET('Water Data'!$E$27,0,10*ROW('Water Data'!E6))="","",OFFSET('Water Data'!$E$27,0,10*ROW('Water Data'!E6)))</f>
        <v/>
      </c>
      <c r="BW12" s="278" t="str">
        <f ca="true">+IF(OFFSET('Water Data'!$E$28,0,10*ROW('Water Data'!E6))="","",OFFSET('Water Data'!$E$28,0,10*ROW('Water Data'!E6)))</f>
        <v/>
      </c>
      <c r="BX12" s="278" t="str">
        <f ca="true">+IF(OFFSET('Water Data'!$E$29,0,10*ROW('Water Data'!E6))="","",OFFSET('Water Data'!$E$29,0,10*ROW('Water Data'!E6)))</f>
        <v/>
      </c>
      <c r="BY12" s="278" t="str">
        <f ca="true">+IF(OFFSET('Water Data'!$F$27,0,10*ROW('Water Data'!F6))="","",OFFSET('Water Data'!$F$27,0,10*ROW('Water Data'!F6)))</f>
        <v/>
      </c>
      <c r="BZ12" s="278" t="str">
        <f ca="true">+IF(OFFSET('Water Data'!$F$28,0,10*ROW('Water Data'!F6))="","",OFFSET('Water Data'!$F$28,0,10*ROW('Water Data'!F6)))</f>
        <v/>
      </c>
      <c r="CA12" s="278" t="str">
        <f ca="true">+IF(OFFSET('Water Data'!$F$29,0,10*ROW('Water Data'!F6))="","",OFFSET('Water Data'!$F$29,0,10*ROW('Water Data'!F6)))</f>
        <v/>
      </c>
      <c r="CB12" s="278" t="str">
        <f ca="true">+IF(OFFSET('Water Data'!$G$27,0,10*ROW('Water Data'!G6))="","",OFFSET('Water Data'!$G$27,0,10*ROW('Water Data'!G6)))</f>
        <v/>
      </c>
      <c r="CC12" s="278" t="str">
        <f ca="true">+IF(OFFSET('Water Data'!$G$28,0,10*ROW('Water Data'!G6))="","",OFFSET('Water Data'!$G$28,0,10*ROW('Water Data'!G6)))</f>
        <v/>
      </c>
      <c r="CD12" s="278" t="str">
        <f ca="true">+IF(OFFSET('Water Data'!$G$29,0,10*ROW('Water Data'!G6))="","",OFFSET('Water Data'!$G$29,0,10*ROW('Water Data'!G6)))</f>
        <v/>
      </c>
      <c r="CE12" s="278" t="str">
        <f ca="true">+IF(OFFSET('Water Data'!$H$27,0,10*ROW('Water Data'!H6))="","",OFFSET('Water Data'!$H$27,0,10*ROW('Water Data'!H6)))</f>
        <v/>
      </c>
      <c r="CF12" s="278" t="str">
        <f ca="true">+IF(OFFSET('Water Data'!$H$28,0,10*ROW('Water Data'!H6))="","",OFFSET('Water Data'!$H$28,0,10*ROW('Water Data'!H6)))</f>
        <v/>
      </c>
      <c r="CG12" s="278" t="str">
        <f ca="true">+IF(OFFSET('Water Data'!$H$29,0,10*ROW('Water Data'!H6))="","",OFFSET('Water Data'!$H$29,0,10*ROW('Water Data'!H6)))</f>
        <v>Yes</v>
      </c>
      <c r="CH12" s="278" t="str">
        <f ca="true">+IF(OFFSET('Water Data'!$I$27,0,10*ROW('Water Data'!I6))="","",OFFSET('Water Data'!$I$27,0,10*ROW('Water Data'!I6)))</f>
        <v/>
      </c>
      <c r="CI12" s="278" t="str">
        <f ca="true">+IF(OFFSET('Water Data'!$I$28,0,10*ROW('Water Data'!I6))="","",OFFSET('Water Data'!$I$28,0,10*ROW('Water Data'!I6)))</f>
        <v/>
      </c>
      <c r="CJ12" s="278" t="str">
        <f ca="true">+IF(OFFSET('Water Data'!$I$29,0,10*ROW('Water Data'!I6))="","",OFFSET('Water Data'!$I$29,0,10*ROW('Water Data'!I6)))</f>
        <v/>
      </c>
      <c r="CK12" s="278" t="str">
        <f ca="true">+IF(OFFSET('Sanitation Data'!$D$28,0,10*ROW('Sanitation Data'!D6))="","",OFFSET('Sanitation Data'!$D$28,0,10*ROW('Sanitation Data'!D6)))</f>
        <v/>
      </c>
      <c r="CL12" s="278" t="str">
        <f ca="true">+IF(OFFSET('Sanitation Data'!$D$29,0,10*ROW('Sanitation Data'!D6))="","",OFFSET('Sanitation Data'!$D$29,0,10*ROW('Sanitation Data'!D6)))</f>
        <v/>
      </c>
      <c r="CM12" s="278" t="str">
        <f ca="true">+IF(OFFSET('Sanitation Data'!$D$30,0,10*ROW('Sanitation Data'!D6))="","",OFFSET('Sanitation Data'!$D$30,0,10*ROW('Sanitation Data'!D6)))</f>
        <v/>
      </c>
      <c r="CN12" s="278" t="str">
        <f ca="true">+IF(OFFSET('Sanitation Data'!$D$31,0,10*ROW('Sanitation Data'!D6))="","",OFFSET('Sanitation Data'!$D$31,0,10*ROW('Sanitation Data'!D6)))</f>
        <v/>
      </c>
      <c r="CO12" s="278" t="str">
        <f ca="true">+IF(OFFSET('Sanitation Data'!$D$32,0,10*ROW('Sanitation Data'!D6))="","",OFFSET('Sanitation Data'!$D$32,0,10*ROW('Sanitation Data'!D6)))</f>
        <v>Yes</v>
      </c>
      <c r="CP12" s="278" t="str">
        <f ca="true">+IF(OFFSET('Sanitation Data'!$E$28,0,10*ROW('Sanitation Data'!E6))="","",OFFSET('Sanitation Data'!$E$28,0,10*ROW('Sanitation Data'!E6)))</f>
        <v/>
      </c>
      <c r="CQ12" s="278" t="str">
        <f ca="true">+IF(OFFSET('Sanitation Data'!$E$29,0,10*ROW('Sanitation Data'!E6))="","",OFFSET('Sanitation Data'!$E$29,0,10*ROW('Sanitation Data'!E6)))</f>
        <v/>
      </c>
      <c r="CR12" s="278" t="str">
        <f ca="true">+IF(OFFSET('Sanitation Data'!$E$30,0,10*ROW('Sanitation Data'!E6))="","",OFFSET('Sanitation Data'!$E$30,0,10*ROW('Sanitation Data'!E6)))</f>
        <v/>
      </c>
      <c r="CS12" s="278" t="str">
        <f ca="true">+IF(OFFSET('Sanitation Data'!$E$31,0,10*ROW('Sanitation Data'!E6))="","",OFFSET('Sanitation Data'!$E$31,0,10*ROW('Sanitation Data'!E6)))</f>
        <v/>
      </c>
      <c r="CT12" s="278" t="str">
        <f ca="true">+IF(OFFSET('Sanitation Data'!$E$32,0,10*ROW('Sanitation Data'!E6))="","",OFFSET('Sanitation Data'!$E$32,0,10*ROW('Sanitation Data'!E6)))</f>
        <v/>
      </c>
      <c r="CU12" s="278" t="str">
        <f ca="true">+IF(OFFSET('Sanitation Data'!$F$28,0,10*ROW('Sanitation Data'!F6))="","",OFFSET('Sanitation Data'!$F$28,0,10*ROW('Sanitation Data'!F6)))</f>
        <v/>
      </c>
      <c r="CV12" s="278" t="str">
        <f ca="true">+IF(OFFSET('Sanitation Data'!$F$29,0,10*ROW('Sanitation Data'!F6))="","",OFFSET('Sanitation Data'!$F$29,0,10*ROW('Sanitation Data'!F6)))</f>
        <v/>
      </c>
      <c r="CW12" s="278" t="str">
        <f ca="true">+IF(OFFSET('Sanitation Data'!$F$30,0,10*ROW('Sanitation Data'!F6))="","",OFFSET('Sanitation Data'!$F$30,0,10*ROW('Sanitation Data'!F6)))</f>
        <v/>
      </c>
      <c r="CX12" s="278" t="str">
        <f ca="true">+IF(OFFSET('Sanitation Data'!$F$31,0,10*ROW('Sanitation Data'!F6))="","",OFFSET('Sanitation Data'!$F$31,0,10*ROW('Sanitation Data'!F6)))</f>
        <v/>
      </c>
      <c r="CY12" s="278" t="str">
        <f ca="true">+IF(OFFSET('Sanitation Data'!$F$32,0,10*ROW('Sanitation Data'!F6))="","",OFFSET('Sanitation Data'!$F$32,0,10*ROW('Sanitation Data'!F6)))</f>
        <v/>
      </c>
      <c r="CZ12" s="278" t="str">
        <f ca="true">+IF(OFFSET('Sanitation Data'!$G$28,0,10*ROW('Sanitation Data'!G6))="","",OFFSET('Sanitation Data'!$G$28,0,10*ROW('Sanitation Data'!G6)))</f>
        <v/>
      </c>
      <c r="DA12" s="278" t="str">
        <f ca="true">+IF(OFFSET('Sanitation Data'!$G$29,0,10*ROW('Sanitation Data'!G6))="","",OFFSET('Sanitation Data'!$G$29,0,10*ROW('Sanitation Data'!G6)))</f>
        <v/>
      </c>
      <c r="DB12" s="278" t="str">
        <f ca="true">+IF(OFFSET('Sanitation Data'!$G$30,0,10*ROW('Sanitation Data'!G6))="","",OFFSET('Sanitation Data'!$G$30,0,10*ROW('Sanitation Data'!G6)))</f>
        <v/>
      </c>
      <c r="DC12" s="278" t="str">
        <f ca="true">+IF(OFFSET('Sanitation Data'!$G$31,0,10*ROW('Sanitation Data'!G6))="","",OFFSET('Sanitation Data'!$G$31,0,10*ROW('Sanitation Data'!G6)))</f>
        <v/>
      </c>
      <c r="DD12" s="278" t="str">
        <f ca="true">+IF(OFFSET('Sanitation Data'!$G$32,0,10*ROW('Sanitation Data'!G6))="","",OFFSET('Sanitation Data'!$G$32,0,10*ROW('Sanitation Data'!G6)))</f>
        <v/>
      </c>
      <c r="DE12" s="278" t="str">
        <f ca="true">+IF(OFFSET('Sanitation Data'!$H$28,0,10*ROW('Sanitation Data'!H6))="","",OFFSET('Sanitation Data'!$H$28,0,10*ROW('Sanitation Data'!H6)))</f>
        <v/>
      </c>
      <c r="DF12" s="278" t="str">
        <f ca="true">+IF(OFFSET('Sanitation Data'!$H$29,0,10*ROW('Sanitation Data'!H6))="","",OFFSET('Sanitation Data'!$H$29,0,10*ROW('Sanitation Data'!H6)))</f>
        <v/>
      </c>
      <c r="DG12" s="278" t="str">
        <f ca="true">+IF(OFFSET('Sanitation Data'!$H$30,0,10*ROW('Sanitation Data'!H6))="","",OFFSET('Sanitation Data'!$H$30,0,10*ROW('Sanitation Data'!H6)))</f>
        <v/>
      </c>
      <c r="DH12" s="278" t="str">
        <f ca="true">+IF(OFFSET('Sanitation Data'!$H$31,0,10*ROW('Sanitation Data'!H6))="","",OFFSET('Sanitation Data'!$H$31,0,10*ROW('Sanitation Data'!H6)))</f>
        <v/>
      </c>
      <c r="DI12" s="278" t="str">
        <f ca="true">+IF(OFFSET('Sanitation Data'!$H$32,0,10*ROW('Sanitation Data'!H6))="","",OFFSET('Sanitation Data'!$H$32,0,10*ROW('Sanitation Data'!H6)))</f>
        <v>Yes</v>
      </c>
      <c r="DJ12" s="278" t="str">
        <f ca="true">+IF(OFFSET('Sanitation Data'!$I$28,0,10*ROW('Sanitation Data'!I6))="","",OFFSET('Sanitation Data'!$I$28,0,10*ROW('Sanitation Data'!I6)))</f>
        <v/>
      </c>
      <c r="DK12" s="278" t="str">
        <f ca="true">+IF(OFFSET('Sanitation Data'!$I$29,0,10*ROW('Sanitation Data'!I6))="","",OFFSET('Sanitation Data'!$I$29,0,10*ROW('Sanitation Data'!I6)))</f>
        <v/>
      </c>
      <c r="DL12" s="278" t="str">
        <f ca="true">+IF(OFFSET('Sanitation Data'!$I$30,0,10*ROW('Sanitation Data'!I6))="","",OFFSET('Sanitation Data'!$I$30,0,10*ROW('Sanitation Data'!I6)))</f>
        <v/>
      </c>
      <c r="DM12" s="278" t="str">
        <f ca="true">+IF(OFFSET('Sanitation Data'!$I$31,0,10*ROW('Sanitation Data'!I6))="","",OFFSET('Sanitation Data'!$I$31,0,10*ROW('Sanitation Data'!I6)))</f>
        <v/>
      </c>
      <c r="DN12" s="278" t="str">
        <f ca="true">+IF(OFFSET('Sanitation Data'!$I$32,0,10*ROW('Sanitation Data'!I6))="","",OFFSET('Sanitation Data'!$I$32,0,10*ROW('Sanitation Data'!I6)))</f>
        <v/>
      </c>
      <c r="DO12" s="278" t="str">
        <f ca="true">+IF(OFFSET('Hygiene Data'!$D$11,0,10*ROW('Hygiene Data'!D6))="","",OFFSET('Hygiene Data'!$D$11,0,10*ROW('Hygiene Data'!D6)))</f>
        <v/>
      </c>
      <c r="DP12" s="278" t="str">
        <f ca="true">+IF(OFFSET('Hygiene Data'!$D$12,0,10*ROW('Hygiene Data'!D6))="","",OFFSET('Hygiene Data'!$D$12,0,10*ROW('Hygiene Data'!D6)))</f>
        <v/>
      </c>
      <c r="DQ12" s="278" t="str">
        <f ca="true">+IF(OFFSET('Hygiene Data'!$D$13,0,10*ROW('Hygiene Data'!D6))="","",OFFSET('Hygiene Data'!$D$13,0,10*ROW('Hygiene Data'!D6)))</f>
        <v/>
      </c>
      <c r="DR12" s="278" t="str">
        <f ca="true">+IF(OFFSET('Hygiene Data'!$E$11,0,10*ROW('Hygiene Data'!E6))="","",OFFSET('Hygiene Data'!$E$11,0,10*ROW('Hygiene Data'!E6)))</f>
        <v/>
      </c>
      <c r="DS12" s="278" t="str">
        <f ca="true">+IF(OFFSET('Hygiene Data'!$E$12,0,10*ROW('Hygiene Data'!E6))="","",OFFSET('Hygiene Data'!$E$12,0,10*ROW('Hygiene Data'!E6)))</f>
        <v/>
      </c>
      <c r="DT12" s="278" t="str">
        <f ca="true">+IF(OFFSET('Hygiene Data'!$E$13,0,10*ROW('Hygiene Data'!E6))="","",OFFSET('Hygiene Data'!$E$13,0,10*ROW('Hygiene Data'!E6)))</f>
        <v/>
      </c>
      <c r="DU12" s="278" t="str">
        <f ca="true">+IF(OFFSET('Hygiene Data'!$F$11,0,10*ROW('Hygiene Data'!F6))="","",OFFSET('Hygiene Data'!$F$11,0,10*ROW('Hygiene Data'!F6)))</f>
        <v/>
      </c>
      <c r="DV12" s="278" t="str">
        <f ca="true">+IF(OFFSET('Hygiene Data'!$F$12,0,10*ROW('Hygiene Data'!F6))="","",OFFSET('Hygiene Data'!$F$12,0,10*ROW('Hygiene Data'!F6)))</f>
        <v/>
      </c>
      <c r="DW12" s="278" t="str">
        <f ca="true">+IF(OFFSET('Hygiene Data'!$F$13,0,10*ROW('Hygiene Data'!F6))="","",OFFSET('Hygiene Data'!$F$13,0,10*ROW('Hygiene Data'!F6)))</f>
        <v/>
      </c>
      <c r="DX12" s="278" t="str">
        <f ca="true">+IF(OFFSET('Hygiene Data'!$G$11,0,10*ROW('Hygiene Data'!G6))="","",OFFSET('Hygiene Data'!$G$11,0,10*ROW('Hygiene Data'!G6)))</f>
        <v/>
      </c>
      <c r="DY12" s="278" t="str">
        <f ca="true">+IF(OFFSET('Hygiene Data'!$G$12,0,10*ROW('Hygiene Data'!G6))="","",OFFSET('Hygiene Data'!$G$12,0,10*ROW('Hygiene Data'!G6)))</f>
        <v/>
      </c>
      <c r="DZ12" s="278" t="str">
        <f ca="true">+IF(OFFSET('Hygiene Data'!$G$13,0,10*ROW('Hygiene Data'!G6))="","",OFFSET('Hygiene Data'!$G$13,0,10*ROW('Hygiene Data'!G6)))</f>
        <v/>
      </c>
      <c r="EA12" s="278" t="str">
        <f ca="true">+IF(OFFSET('Hygiene Data'!$H$11,0,10*ROW('Hygiene Data'!H6))="","",OFFSET('Hygiene Data'!$H$11,0,10*ROW('Hygiene Data'!H6)))</f>
        <v/>
      </c>
      <c r="EB12" s="278" t="str">
        <f ca="true">+IF(OFFSET('Hygiene Data'!$H$12,0,10*ROW('Hygiene Data'!H6))="","",OFFSET('Hygiene Data'!$H$12,0,10*ROW('Hygiene Data'!H6)))</f>
        <v/>
      </c>
      <c r="EC12" s="278" t="str">
        <f ca="true">+IF(OFFSET('Hygiene Data'!$H$13,0,10*ROW('Hygiene Data'!H6))="","",OFFSET('Hygiene Data'!$H$13,0,10*ROW('Hygiene Data'!H6)))</f>
        <v/>
      </c>
      <c r="ED12" s="278" t="str">
        <f ca="true">+IF(OFFSET('Hygiene Data'!$I$11,0,10*ROW('Hygiene Data'!I6))="","",OFFSET('Hygiene Data'!$I$11,0,10*ROW('Hygiene Data'!I6)))</f>
        <v/>
      </c>
      <c r="EE12" s="278" t="str">
        <f ca="true">+IF(OFFSET('Hygiene Data'!$I$12,0,10*ROW('Hygiene Data'!I6))="","",OFFSET('Hygiene Data'!$I$12,0,10*ROW('Hygiene Data'!I6)))</f>
        <v/>
      </c>
      <c r="EF12" s="278"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LAO_2021_TUP</v>
      </c>
      <c r="B13" s="36" t="str">
        <f ca="true">+IF(OFFSET('Water Data'!$C$2,0,10*ROW('Water Data'!F7))="","",OFFSET('Water Data'!$C$2,0,10*ROW('Water Data'!F7)))</f>
        <v>Survey</v>
      </c>
      <c r="C13" s="332">
        <f t="shared" ca="true" si="0"/>
        <v>2021</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78.300563151959409</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41.795232435713103</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82.240000000000009</v>
      </c>
      <c r="O13" s="96">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44.245120000000007</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75.899999999999991</v>
      </c>
      <c r="R13" s="96">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39.088499999999996</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82.23</v>
      </c>
      <c r="U13" s="96">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50.653680000000001</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60.373350718917393</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50</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66.7</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50</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8"/>
      <c r="BS13" s="278" t="str">
        <f ca="true">+IF(OFFSET('Water Data'!$D$27,0,10*ROW('Water Data'!D7))="","",OFFSET('Water Data'!$D$27,0,10*ROW('Water Data'!D7)))</f>
        <v/>
      </c>
      <c r="BT13" s="278" t="str">
        <f ca="true">+IF(OFFSET('Water Data'!$D$28,0,10*ROW('Water Data'!D7))="","",OFFSET('Water Data'!$D$28,0,10*ROW('Water Data'!D7)))</f>
        <v>Yes</v>
      </c>
      <c r="BU13" s="278" t="str">
        <f ca="true">+IF(OFFSET('Water Data'!$D$29,0,10*ROW('Water Data'!D7))="","",OFFSET('Water Data'!$D$29,0,10*ROW('Water Data'!D7)))</f>
        <v>Yes</v>
      </c>
      <c r="BV13" s="278" t="str">
        <f ca="true">+IF(OFFSET('Water Data'!$E$27,0,10*ROW('Water Data'!E7))="","",OFFSET('Water Data'!$E$27,0,10*ROW('Water Data'!E7)))</f>
        <v/>
      </c>
      <c r="BW13" s="278" t="str">
        <f ca="true">+IF(OFFSET('Water Data'!$E$28,0,10*ROW('Water Data'!E7))="","",OFFSET('Water Data'!$E$28,0,10*ROW('Water Data'!E7)))</f>
        <v/>
      </c>
      <c r="BX13" s="278" t="str">
        <f ca="true">+IF(OFFSET('Water Data'!$E$29,0,10*ROW('Water Data'!E7))="","",OFFSET('Water Data'!$E$29,0,10*ROW('Water Data'!E7)))</f>
        <v/>
      </c>
      <c r="BY13" s="278" t="str">
        <f ca="true">+IF(OFFSET('Water Data'!$F$27,0,10*ROW('Water Data'!F7))="","",OFFSET('Water Data'!$F$27,0,10*ROW('Water Data'!F7)))</f>
        <v/>
      </c>
      <c r="BZ13" s="278" t="str">
        <f ca="true">+IF(OFFSET('Water Data'!$F$28,0,10*ROW('Water Data'!F7))="","",OFFSET('Water Data'!$F$28,0,10*ROW('Water Data'!F7)))</f>
        <v/>
      </c>
      <c r="CA13" s="278" t="str">
        <f ca="true">+IF(OFFSET('Water Data'!$F$29,0,10*ROW('Water Data'!F7))="","",OFFSET('Water Data'!$F$29,0,10*ROW('Water Data'!F7)))</f>
        <v/>
      </c>
      <c r="CB13" s="278" t="str">
        <f ca="true">+IF(OFFSET('Water Data'!$G$27,0,10*ROW('Water Data'!G7))="","",OFFSET('Water Data'!$G$27,0,10*ROW('Water Data'!G7)))</f>
        <v/>
      </c>
      <c r="CC13" s="278" t="str">
        <f ca="true">+IF(OFFSET('Water Data'!$G$28,0,10*ROW('Water Data'!G7))="","",OFFSET('Water Data'!$G$28,0,10*ROW('Water Data'!G7)))</f>
        <v>Yes</v>
      </c>
      <c r="CD13" s="278" t="str">
        <f ca="true">+IF(OFFSET('Water Data'!$G$29,0,10*ROW('Water Data'!G7))="","",OFFSET('Water Data'!$G$29,0,10*ROW('Water Data'!G7)))</f>
        <v>Yes</v>
      </c>
      <c r="CE13" s="278" t="str">
        <f ca="true">+IF(OFFSET('Water Data'!$H$27,0,10*ROW('Water Data'!H7))="","",OFFSET('Water Data'!$H$27,0,10*ROW('Water Data'!H7)))</f>
        <v/>
      </c>
      <c r="CF13" s="278" t="str">
        <f ca="true">+IF(OFFSET('Water Data'!$H$28,0,10*ROW('Water Data'!H7))="","",OFFSET('Water Data'!$H$28,0,10*ROW('Water Data'!H7)))</f>
        <v>Yes</v>
      </c>
      <c r="CG13" s="278" t="str">
        <f ca="true">+IF(OFFSET('Water Data'!$H$29,0,10*ROW('Water Data'!H7))="","",OFFSET('Water Data'!$H$29,0,10*ROW('Water Data'!H7)))</f>
        <v>Yes</v>
      </c>
      <c r="CH13" s="278" t="str">
        <f ca="true">+IF(OFFSET('Water Data'!$I$27,0,10*ROW('Water Data'!I7))="","",OFFSET('Water Data'!$I$27,0,10*ROW('Water Data'!I7)))</f>
        <v/>
      </c>
      <c r="CI13" s="278" t="str">
        <f ca="true">+IF(OFFSET('Water Data'!$I$28,0,10*ROW('Water Data'!I7))="","",OFFSET('Water Data'!$I$28,0,10*ROW('Water Data'!I7)))</f>
        <v>Yes</v>
      </c>
      <c r="CJ13" s="278" t="str">
        <f ca="true">+IF(OFFSET('Water Data'!$I$29,0,10*ROW('Water Data'!I7))="","",OFFSET('Water Data'!$I$29,0,10*ROW('Water Data'!I7)))</f>
        <v>Yes</v>
      </c>
      <c r="CK13" s="278" t="str">
        <f ca="true">+IF(OFFSET('Sanitation Data'!$D$28,0,10*ROW('Sanitation Data'!D7))="","",OFFSET('Sanitation Data'!$D$28,0,10*ROW('Sanitation Data'!D7)))</f>
        <v/>
      </c>
      <c r="CL13" s="278" t="str">
        <f ca="true">+IF(OFFSET('Sanitation Data'!$D$29,0,10*ROW('Sanitation Data'!D7))="","",OFFSET('Sanitation Data'!$D$29,0,10*ROW('Sanitation Data'!D7)))</f>
        <v/>
      </c>
      <c r="CM13" s="278" t="str">
        <f ca="true">+IF(OFFSET('Sanitation Data'!$D$30,0,10*ROW('Sanitation Data'!D7))="","",OFFSET('Sanitation Data'!$D$30,0,10*ROW('Sanitation Data'!D7)))</f>
        <v/>
      </c>
      <c r="CN13" s="278" t="str">
        <f ca="true">+IF(OFFSET('Sanitation Data'!$D$31,0,10*ROW('Sanitation Data'!D7))="","",OFFSET('Sanitation Data'!$D$31,0,10*ROW('Sanitation Data'!D7)))</f>
        <v/>
      </c>
      <c r="CO13" s="278" t="str">
        <f ca="true">+IF(OFFSET('Sanitation Data'!$D$32,0,10*ROW('Sanitation Data'!D7))="","",OFFSET('Sanitation Data'!$D$32,0,10*ROW('Sanitation Data'!D7)))</f>
        <v/>
      </c>
      <c r="CP13" s="278" t="str">
        <f ca="true">+IF(OFFSET('Sanitation Data'!$E$28,0,10*ROW('Sanitation Data'!E7))="","",OFFSET('Sanitation Data'!$E$28,0,10*ROW('Sanitation Data'!E7)))</f>
        <v/>
      </c>
      <c r="CQ13" s="278" t="str">
        <f ca="true">+IF(OFFSET('Sanitation Data'!$E$29,0,10*ROW('Sanitation Data'!E7))="","",OFFSET('Sanitation Data'!$E$29,0,10*ROW('Sanitation Data'!E7)))</f>
        <v/>
      </c>
      <c r="CR13" s="278" t="str">
        <f ca="true">+IF(OFFSET('Sanitation Data'!$E$30,0,10*ROW('Sanitation Data'!E7))="","",OFFSET('Sanitation Data'!$E$30,0,10*ROW('Sanitation Data'!E7)))</f>
        <v/>
      </c>
      <c r="CS13" s="278" t="str">
        <f ca="true">+IF(OFFSET('Sanitation Data'!$E$31,0,10*ROW('Sanitation Data'!E7))="","",OFFSET('Sanitation Data'!$E$31,0,10*ROW('Sanitation Data'!E7)))</f>
        <v/>
      </c>
      <c r="CT13" s="278" t="str">
        <f ca="true">+IF(OFFSET('Sanitation Data'!$E$32,0,10*ROW('Sanitation Data'!E7))="","",OFFSET('Sanitation Data'!$E$32,0,10*ROW('Sanitation Data'!E7)))</f>
        <v/>
      </c>
      <c r="CU13" s="278" t="str">
        <f ca="true">+IF(OFFSET('Sanitation Data'!$F$28,0,10*ROW('Sanitation Data'!F7))="","",OFFSET('Sanitation Data'!$F$28,0,10*ROW('Sanitation Data'!F7)))</f>
        <v/>
      </c>
      <c r="CV13" s="278" t="str">
        <f ca="true">+IF(OFFSET('Sanitation Data'!$F$29,0,10*ROW('Sanitation Data'!F7))="","",OFFSET('Sanitation Data'!$F$29,0,10*ROW('Sanitation Data'!F7)))</f>
        <v/>
      </c>
      <c r="CW13" s="278" t="str">
        <f ca="true">+IF(OFFSET('Sanitation Data'!$F$30,0,10*ROW('Sanitation Data'!F7))="","",OFFSET('Sanitation Data'!$F$30,0,10*ROW('Sanitation Data'!F7)))</f>
        <v/>
      </c>
      <c r="CX13" s="278" t="str">
        <f ca="true">+IF(OFFSET('Sanitation Data'!$F$31,0,10*ROW('Sanitation Data'!F7))="","",OFFSET('Sanitation Data'!$F$31,0,10*ROW('Sanitation Data'!F7)))</f>
        <v/>
      </c>
      <c r="CY13" s="278" t="str">
        <f ca="true">+IF(OFFSET('Sanitation Data'!$F$32,0,10*ROW('Sanitation Data'!F7))="","",OFFSET('Sanitation Data'!$F$32,0,10*ROW('Sanitation Data'!F7)))</f>
        <v/>
      </c>
      <c r="CZ13" s="278" t="str">
        <f ca="true">+IF(OFFSET('Sanitation Data'!$G$28,0,10*ROW('Sanitation Data'!G7))="","",OFFSET('Sanitation Data'!$G$28,0,10*ROW('Sanitation Data'!G7)))</f>
        <v/>
      </c>
      <c r="DA13" s="278" t="str">
        <f ca="true">+IF(OFFSET('Sanitation Data'!$G$29,0,10*ROW('Sanitation Data'!G7))="","",OFFSET('Sanitation Data'!$G$29,0,10*ROW('Sanitation Data'!G7)))</f>
        <v/>
      </c>
      <c r="DB13" s="278" t="str">
        <f ca="true">+IF(OFFSET('Sanitation Data'!$G$30,0,10*ROW('Sanitation Data'!G7))="","",OFFSET('Sanitation Data'!$G$30,0,10*ROW('Sanitation Data'!G7)))</f>
        <v/>
      </c>
      <c r="DC13" s="278" t="str">
        <f ca="true">+IF(OFFSET('Sanitation Data'!$G$31,0,10*ROW('Sanitation Data'!G7))="","",OFFSET('Sanitation Data'!$G$31,0,10*ROW('Sanitation Data'!G7)))</f>
        <v/>
      </c>
      <c r="DD13" s="278" t="str">
        <f ca="true">+IF(OFFSET('Sanitation Data'!$G$32,0,10*ROW('Sanitation Data'!G7))="","",OFFSET('Sanitation Data'!$G$32,0,10*ROW('Sanitation Data'!G7)))</f>
        <v/>
      </c>
      <c r="DE13" s="278" t="str">
        <f ca="true">+IF(OFFSET('Sanitation Data'!$H$28,0,10*ROW('Sanitation Data'!H7))="","",OFFSET('Sanitation Data'!$H$28,0,10*ROW('Sanitation Data'!H7)))</f>
        <v/>
      </c>
      <c r="DF13" s="278" t="str">
        <f ca="true">+IF(OFFSET('Sanitation Data'!$H$29,0,10*ROW('Sanitation Data'!H7))="","",OFFSET('Sanitation Data'!$H$29,0,10*ROW('Sanitation Data'!H7)))</f>
        <v/>
      </c>
      <c r="DG13" s="278" t="str">
        <f ca="true">+IF(OFFSET('Sanitation Data'!$H$30,0,10*ROW('Sanitation Data'!H7))="","",OFFSET('Sanitation Data'!$H$30,0,10*ROW('Sanitation Data'!H7)))</f>
        <v/>
      </c>
      <c r="DH13" s="278" t="str">
        <f ca="true">+IF(OFFSET('Sanitation Data'!$H$31,0,10*ROW('Sanitation Data'!H7))="","",OFFSET('Sanitation Data'!$H$31,0,10*ROW('Sanitation Data'!H7)))</f>
        <v/>
      </c>
      <c r="DI13" s="278" t="str">
        <f ca="true">+IF(OFFSET('Sanitation Data'!$H$32,0,10*ROW('Sanitation Data'!H7))="","",OFFSET('Sanitation Data'!$H$32,0,10*ROW('Sanitation Data'!H7)))</f>
        <v/>
      </c>
      <c r="DJ13" s="278" t="str">
        <f ca="true">+IF(OFFSET('Sanitation Data'!$I$28,0,10*ROW('Sanitation Data'!I7))="","",OFFSET('Sanitation Data'!$I$28,0,10*ROW('Sanitation Data'!I7)))</f>
        <v/>
      </c>
      <c r="DK13" s="278" t="str">
        <f ca="true">+IF(OFFSET('Sanitation Data'!$I$29,0,10*ROW('Sanitation Data'!I7))="","",OFFSET('Sanitation Data'!$I$29,0,10*ROW('Sanitation Data'!I7)))</f>
        <v/>
      </c>
      <c r="DL13" s="278" t="str">
        <f ca="true">+IF(OFFSET('Sanitation Data'!$I$30,0,10*ROW('Sanitation Data'!I7))="","",OFFSET('Sanitation Data'!$I$30,0,10*ROW('Sanitation Data'!I7)))</f>
        <v/>
      </c>
      <c r="DM13" s="278" t="str">
        <f ca="true">+IF(OFFSET('Sanitation Data'!$I$31,0,10*ROW('Sanitation Data'!I7))="","",OFFSET('Sanitation Data'!$I$31,0,10*ROW('Sanitation Data'!I7)))</f>
        <v/>
      </c>
      <c r="DN13" s="278" t="str">
        <f ca="true">+IF(OFFSET('Sanitation Data'!$I$32,0,10*ROW('Sanitation Data'!I7))="","",OFFSET('Sanitation Data'!$I$32,0,10*ROW('Sanitation Data'!I7)))</f>
        <v/>
      </c>
      <c r="DO13" s="278" t="str">
        <f ca="true">+IF(OFFSET('Hygiene Data'!$D$11,0,10*ROW('Hygiene Data'!D7))="","",OFFSET('Hygiene Data'!$D$11,0,10*ROW('Hygiene Data'!D7)))</f>
        <v/>
      </c>
      <c r="DP13" s="278" t="str">
        <f ca="true">+IF(OFFSET('Hygiene Data'!$D$12,0,10*ROW('Hygiene Data'!D7))="","",OFFSET('Hygiene Data'!$D$12,0,10*ROW('Hygiene Data'!D7)))</f>
        <v>Yes</v>
      </c>
      <c r="DQ13" s="278" t="str">
        <f ca="true">+IF(OFFSET('Hygiene Data'!$D$13,0,10*ROW('Hygiene Data'!D7))="","",OFFSET('Hygiene Data'!$D$13,0,10*ROW('Hygiene Data'!D7)))</f>
        <v/>
      </c>
      <c r="DR13" s="278" t="str">
        <f ca="true">+IF(OFFSET('Hygiene Data'!$E$11,0,10*ROW('Hygiene Data'!E7))="","",OFFSET('Hygiene Data'!$E$11,0,10*ROW('Hygiene Data'!E7)))</f>
        <v/>
      </c>
      <c r="DS13" s="278" t="str">
        <f ca="true">+IF(OFFSET('Hygiene Data'!$E$12,0,10*ROW('Hygiene Data'!E7))="","",OFFSET('Hygiene Data'!$E$12,0,10*ROW('Hygiene Data'!E7)))</f>
        <v/>
      </c>
      <c r="DT13" s="278" t="str">
        <f ca="true">+IF(OFFSET('Hygiene Data'!$E$13,0,10*ROW('Hygiene Data'!E7))="","",OFFSET('Hygiene Data'!$E$13,0,10*ROW('Hygiene Data'!E7)))</f>
        <v/>
      </c>
      <c r="DU13" s="278" t="str">
        <f ca="true">+IF(OFFSET('Hygiene Data'!$F$11,0,10*ROW('Hygiene Data'!F7))="","",OFFSET('Hygiene Data'!$F$11,0,10*ROW('Hygiene Data'!F7)))</f>
        <v/>
      </c>
      <c r="DV13" s="278" t="str">
        <f ca="true">+IF(OFFSET('Hygiene Data'!$F$12,0,10*ROW('Hygiene Data'!F7))="","",OFFSET('Hygiene Data'!$F$12,0,10*ROW('Hygiene Data'!F7)))</f>
        <v/>
      </c>
      <c r="DW13" s="278" t="str">
        <f ca="true">+IF(OFFSET('Hygiene Data'!$F$13,0,10*ROW('Hygiene Data'!F7))="","",OFFSET('Hygiene Data'!$F$13,0,10*ROW('Hygiene Data'!F7)))</f>
        <v/>
      </c>
      <c r="DX13" s="278" t="str">
        <f ca="true">+IF(OFFSET('Hygiene Data'!$G$11,0,10*ROW('Hygiene Data'!G7))="","",OFFSET('Hygiene Data'!$G$11,0,10*ROW('Hygiene Data'!G7)))</f>
        <v/>
      </c>
      <c r="DY13" s="278" t="str">
        <f ca="true">+IF(OFFSET('Hygiene Data'!$G$12,0,10*ROW('Hygiene Data'!G7))="","",OFFSET('Hygiene Data'!$G$12,0,10*ROW('Hygiene Data'!G7)))</f>
        <v>Yes</v>
      </c>
      <c r="DZ13" s="278" t="str">
        <f ca="true">+IF(OFFSET('Hygiene Data'!$G$13,0,10*ROW('Hygiene Data'!G7))="","",OFFSET('Hygiene Data'!$G$13,0,10*ROW('Hygiene Data'!G7)))</f>
        <v/>
      </c>
      <c r="EA13" s="278" t="str">
        <f ca="true">+IF(OFFSET('Hygiene Data'!$H$11,0,10*ROW('Hygiene Data'!H7))="","",OFFSET('Hygiene Data'!$H$11,0,10*ROW('Hygiene Data'!H7)))</f>
        <v/>
      </c>
      <c r="EB13" s="278" t="str">
        <f ca="true">+IF(OFFSET('Hygiene Data'!$H$12,0,10*ROW('Hygiene Data'!H7))="","",OFFSET('Hygiene Data'!$H$12,0,10*ROW('Hygiene Data'!H7)))</f>
        <v>Yes</v>
      </c>
      <c r="EC13" s="278" t="str">
        <f ca="true">+IF(OFFSET('Hygiene Data'!$H$13,0,10*ROW('Hygiene Data'!H7))="","",OFFSET('Hygiene Data'!$H$13,0,10*ROW('Hygiene Data'!H7)))</f>
        <v/>
      </c>
      <c r="ED13" s="278" t="str">
        <f ca="true">+IF(OFFSET('Hygiene Data'!$I$11,0,10*ROW('Hygiene Data'!I7))="","",OFFSET('Hygiene Data'!$I$11,0,10*ROW('Hygiene Data'!I7)))</f>
        <v/>
      </c>
      <c r="EE13" s="278" t="str">
        <f ca="true">+IF(OFFSET('Hygiene Data'!$I$12,0,10*ROW('Hygiene Data'!I7))="","",OFFSET('Hygiene Data'!$I$12,0,10*ROW('Hygiene Data'!I7)))</f>
        <v>Yes</v>
      </c>
      <c r="EF13" s="278"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2"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8"/>
      <c r="BS14" s="278" t="str">
        <f ca="true">+IF(OFFSET('Water Data'!$D$27,0,10*ROW('Water Data'!D8))="","",OFFSET('Water Data'!$D$27,0,10*ROW('Water Data'!D8)))</f>
        <v/>
      </c>
      <c r="BT14" s="278" t="str">
        <f ca="true">+IF(OFFSET('Water Data'!$D$28,0,10*ROW('Water Data'!D8))="","",OFFSET('Water Data'!$D$28,0,10*ROW('Water Data'!D8)))</f>
        <v/>
      </c>
      <c r="BU14" s="278" t="str">
        <f ca="true">+IF(OFFSET('Water Data'!$D$29,0,10*ROW('Water Data'!D8))="","",OFFSET('Water Data'!$D$29,0,10*ROW('Water Data'!D8)))</f>
        <v/>
      </c>
      <c r="BV14" s="278" t="str">
        <f ca="true">+IF(OFFSET('Water Data'!$E$27,0,10*ROW('Water Data'!E8))="","",OFFSET('Water Data'!$E$27,0,10*ROW('Water Data'!E8)))</f>
        <v/>
      </c>
      <c r="BW14" s="278" t="str">
        <f ca="true">+IF(OFFSET('Water Data'!$E$28,0,10*ROW('Water Data'!E8))="","",OFFSET('Water Data'!$E$28,0,10*ROW('Water Data'!E8)))</f>
        <v/>
      </c>
      <c r="BX14" s="278" t="str">
        <f ca="true">+IF(OFFSET('Water Data'!$E$29,0,10*ROW('Water Data'!E8))="","",OFFSET('Water Data'!$E$29,0,10*ROW('Water Data'!E8)))</f>
        <v/>
      </c>
      <c r="BY14" s="278" t="str">
        <f ca="true">+IF(OFFSET('Water Data'!$F$27,0,10*ROW('Water Data'!F8))="","",OFFSET('Water Data'!$F$27,0,10*ROW('Water Data'!F8)))</f>
        <v/>
      </c>
      <c r="BZ14" s="278" t="str">
        <f ca="true">+IF(OFFSET('Water Data'!$F$28,0,10*ROW('Water Data'!F8))="","",OFFSET('Water Data'!$F$28,0,10*ROW('Water Data'!F8)))</f>
        <v/>
      </c>
      <c r="CA14" s="278" t="str">
        <f ca="true">+IF(OFFSET('Water Data'!$F$29,0,10*ROW('Water Data'!F8))="","",OFFSET('Water Data'!$F$29,0,10*ROW('Water Data'!F8)))</f>
        <v/>
      </c>
      <c r="CB14" s="278" t="str">
        <f ca="true">+IF(OFFSET('Water Data'!$G$27,0,10*ROW('Water Data'!G8))="","",OFFSET('Water Data'!$G$27,0,10*ROW('Water Data'!G8)))</f>
        <v/>
      </c>
      <c r="CC14" s="278" t="str">
        <f ca="true">+IF(OFFSET('Water Data'!$G$28,0,10*ROW('Water Data'!G8))="","",OFFSET('Water Data'!$G$28,0,10*ROW('Water Data'!G8)))</f>
        <v/>
      </c>
      <c r="CD14" s="278" t="str">
        <f ca="true">+IF(OFFSET('Water Data'!$G$29,0,10*ROW('Water Data'!G8))="","",OFFSET('Water Data'!$G$29,0,10*ROW('Water Data'!G8)))</f>
        <v/>
      </c>
      <c r="CE14" s="278" t="str">
        <f ca="true">+IF(OFFSET('Water Data'!$H$27,0,10*ROW('Water Data'!H8))="","",OFFSET('Water Data'!$H$27,0,10*ROW('Water Data'!H8)))</f>
        <v/>
      </c>
      <c r="CF14" s="278" t="str">
        <f ca="true">+IF(OFFSET('Water Data'!$H$28,0,10*ROW('Water Data'!H8))="","",OFFSET('Water Data'!$H$28,0,10*ROW('Water Data'!H8)))</f>
        <v/>
      </c>
      <c r="CG14" s="278" t="str">
        <f ca="true">+IF(OFFSET('Water Data'!$H$29,0,10*ROW('Water Data'!H8))="","",OFFSET('Water Data'!$H$29,0,10*ROW('Water Data'!H8)))</f>
        <v/>
      </c>
      <c r="CH14" s="278" t="str">
        <f ca="true">+IF(OFFSET('Water Data'!$I$27,0,10*ROW('Water Data'!I8))="","",OFFSET('Water Data'!$I$27,0,10*ROW('Water Data'!I8)))</f>
        <v/>
      </c>
      <c r="CI14" s="278" t="str">
        <f ca="true">+IF(OFFSET('Water Data'!$I$28,0,10*ROW('Water Data'!I8))="","",OFFSET('Water Data'!$I$28,0,10*ROW('Water Data'!I8)))</f>
        <v/>
      </c>
      <c r="CJ14" s="278" t="str">
        <f ca="true">+IF(OFFSET('Water Data'!$I$29,0,10*ROW('Water Data'!I8))="","",OFFSET('Water Data'!$I$29,0,10*ROW('Water Data'!I8)))</f>
        <v/>
      </c>
      <c r="CK14" s="278" t="str">
        <f ca="true">+IF(OFFSET('Sanitation Data'!$D$28,0,10*ROW('Sanitation Data'!D8))="","",OFFSET('Sanitation Data'!$D$28,0,10*ROW('Sanitation Data'!D8)))</f>
        <v/>
      </c>
      <c r="CL14" s="278" t="str">
        <f ca="true">+IF(OFFSET('Sanitation Data'!$D$29,0,10*ROW('Sanitation Data'!D8))="","",OFFSET('Sanitation Data'!$D$29,0,10*ROW('Sanitation Data'!D8)))</f>
        <v/>
      </c>
      <c r="CM14" s="278" t="str">
        <f ca="true">+IF(OFFSET('Sanitation Data'!$D$30,0,10*ROW('Sanitation Data'!D8))="","",OFFSET('Sanitation Data'!$D$30,0,10*ROW('Sanitation Data'!D8)))</f>
        <v/>
      </c>
      <c r="CN14" s="278" t="str">
        <f ca="true">+IF(OFFSET('Sanitation Data'!$D$31,0,10*ROW('Sanitation Data'!D8))="","",OFFSET('Sanitation Data'!$D$31,0,10*ROW('Sanitation Data'!D8)))</f>
        <v/>
      </c>
      <c r="CO14" s="278" t="str">
        <f ca="true">+IF(OFFSET('Sanitation Data'!$D$32,0,10*ROW('Sanitation Data'!D8))="","",OFFSET('Sanitation Data'!$D$32,0,10*ROW('Sanitation Data'!D8)))</f>
        <v/>
      </c>
      <c r="CP14" s="278" t="str">
        <f ca="true">+IF(OFFSET('Sanitation Data'!$E$28,0,10*ROW('Sanitation Data'!E8))="","",OFFSET('Sanitation Data'!$E$28,0,10*ROW('Sanitation Data'!E8)))</f>
        <v/>
      </c>
      <c r="CQ14" s="278" t="str">
        <f ca="true">+IF(OFFSET('Sanitation Data'!$E$29,0,10*ROW('Sanitation Data'!E8))="","",OFFSET('Sanitation Data'!$E$29,0,10*ROW('Sanitation Data'!E8)))</f>
        <v/>
      </c>
      <c r="CR14" s="278" t="str">
        <f ca="true">+IF(OFFSET('Sanitation Data'!$E$30,0,10*ROW('Sanitation Data'!E8))="","",OFFSET('Sanitation Data'!$E$30,0,10*ROW('Sanitation Data'!E8)))</f>
        <v/>
      </c>
      <c r="CS14" s="278" t="str">
        <f ca="true">+IF(OFFSET('Sanitation Data'!$E$31,0,10*ROW('Sanitation Data'!E8))="","",OFFSET('Sanitation Data'!$E$31,0,10*ROW('Sanitation Data'!E8)))</f>
        <v/>
      </c>
      <c r="CT14" s="278" t="str">
        <f ca="true">+IF(OFFSET('Sanitation Data'!$E$32,0,10*ROW('Sanitation Data'!E8))="","",OFFSET('Sanitation Data'!$E$32,0,10*ROW('Sanitation Data'!E8)))</f>
        <v/>
      </c>
      <c r="CU14" s="278" t="str">
        <f ca="true">+IF(OFFSET('Sanitation Data'!$F$28,0,10*ROW('Sanitation Data'!F8))="","",OFFSET('Sanitation Data'!$F$28,0,10*ROW('Sanitation Data'!F8)))</f>
        <v/>
      </c>
      <c r="CV14" s="278" t="str">
        <f ca="true">+IF(OFFSET('Sanitation Data'!$F$29,0,10*ROW('Sanitation Data'!F8))="","",OFFSET('Sanitation Data'!$F$29,0,10*ROW('Sanitation Data'!F8)))</f>
        <v/>
      </c>
      <c r="CW14" s="278" t="str">
        <f ca="true">+IF(OFFSET('Sanitation Data'!$F$30,0,10*ROW('Sanitation Data'!F8))="","",OFFSET('Sanitation Data'!$F$30,0,10*ROW('Sanitation Data'!F8)))</f>
        <v/>
      </c>
      <c r="CX14" s="278" t="str">
        <f ca="true">+IF(OFFSET('Sanitation Data'!$F$31,0,10*ROW('Sanitation Data'!F8))="","",OFFSET('Sanitation Data'!$F$31,0,10*ROW('Sanitation Data'!F8)))</f>
        <v/>
      </c>
      <c r="CY14" s="278" t="str">
        <f ca="true">+IF(OFFSET('Sanitation Data'!$F$32,0,10*ROW('Sanitation Data'!F8))="","",OFFSET('Sanitation Data'!$F$32,0,10*ROW('Sanitation Data'!F8)))</f>
        <v/>
      </c>
      <c r="CZ14" s="278" t="str">
        <f ca="true">+IF(OFFSET('Sanitation Data'!$G$28,0,10*ROW('Sanitation Data'!G8))="","",OFFSET('Sanitation Data'!$G$28,0,10*ROW('Sanitation Data'!G8)))</f>
        <v/>
      </c>
      <c r="DA14" s="278" t="str">
        <f ca="true">+IF(OFFSET('Sanitation Data'!$G$29,0,10*ROW('Sanitation Data'!G8))="","",OFFSET('Sanitation Data'!$G$29,0,10*ROW('Sanitation Data'!G8)))</f>
        <v/>
      </c>
      <c r="DB14" s="278" t="str">
        <f ca="true">+IF(OFFSET('Sanitation Data'!$G$30,0,10*ROW('Sanitation Data'!G8))="","",OFFSET('Sanitation Data'!$G$30,0,10*ROW('Sanitation Data'!G8)))</f>
        <v/>
      </c>
      <c r="DC14" s="278" t="str">
        <f ca="true">+IF(OFFSET('Sanitation Data'!$G$31,0,10*ROW('Sanitation Data'!G8))="","",OFFSET('Sanitation Data'!$G$31,0,10*ROW('Sanitation Data'!G8)))</f>
        <v/>
      </c>
      <c r="DD14" s="278" t="str">
        <f ca="true">+IF(OFFSET('Sanitation Data'!$G$32,0,10*ROW('Sanitation Data'!G8))="","",OFFSET('Sanitation Data'!$G$32,0,10*ROW('Sanitation Data'!G8)))</f>
        <v/>
      </c>
      <c r="DE14" s="278" t="str">
        <f ca="true">+IF(OFFSET('Sanitation Data'!$H$28,0,10*ROW('Sanitation Data'!H8))="","",OFFSET('Sanitation Data'!$H$28,0,10*ROW('Sanitation Data'!H8)))</f>
        <v/>
      </c>
      <c r="DF14" s="278" t="str">
        <f ca="true">+IF(OFFSET('Sanitation Data'!$H$29,0,10*ROW('Sanitation Data'!H8))="","",OFFSET('Sanitation Data'!$H$29,0,10*ROW('Sanitation Data'!H8)))</f>
        <v/>
      </c>
      <c r="DG14" s="278" t="str">
        <f ca="true">+IF(OFFSET('Sanitation Data'!$H$30,0,10*ROW('Sanitation Data'!H8))="","",OFFSET('Sanitation Data'!$H$30,0,10*ROW('Sanitation Data'!H8)))</f>
        <v/>
      </c>
      <c r="DH14" s="278" t="str">
        <f ca="true">+IF(OFFSET('Sanitation Data'!$H$31,0,10*ROW('Sanitation Data'!H8))="","",OFFSET('Sanitation Data'!$H$31,0,10*ROW('Sanitation Data'!H8)))</f>
        <v/>
      </c>
      <c r="DI14" s="278" t="str">
        <f ca="true">+IF(OFFSET('Sanitation Data'!$H$32,0,10*ROW('Sanitation Data'!H8))="","",OFFSET('Sanitation Data'!$H$32,0,10*ROW('Sanitation Data'!H8)))</f>
        <v/>
      </c>
      <c r="DJ14" s="278" t="str">
        <f ca="true">+IF(OFFSET('Sanitation Data'!$I$28,0,10*ROW('Sanitation Data'!I8))="","",OFFSET('Sanitation Data'!$I$28,0,10*ROW('Sanitation Data'!I8)))</f>
        <v/>
      </c>
      <c r="DK14" s="278" t="str">
        <f ca="true">+IF(OFFSET('Sanitation Data'!$I$29,0,10*ROW('Sanitation Data'!I8))="","",OFFSET('Sanitation Data'!$I$29,0,10*ROW('Sanitation Data'!I8)))</f>
        <v/>
      </c>
      <c r="DL14" s="278" t="str">
        <f ca="true">+IF(OFFSET('Sanitation Data'!$I$30,0,10*ROW('Sanitation Data'!I8))="","",OFFSET('Sanitation Data'!$I$30,0,10*ROW('Sanitation Data'!I8)))</f>
        <v/>
      </c>
      <c r="DM14" s="278" t="str">
        <f ca="true">+IF(OFFSET('Sanitation Data'!$I$31,0,10*ROW('Sanitation Data'!I8))="","",OFFSET('Sanitation Data'!$I$31,0,10*ROW('Sanitation Data'!I8)))</f>
        <v/>
      </c>
      <c r="DN14" s="278" t="str">
        <f ca="true">+IF(OFFSET('Sanitation Data'!$I$32,0,10*ROW('Sanitation Data'!I8))="","",OFFSET('Sanitation Data'!$I$32,0,10*ROW('Sanitation Data'!I8)))</f>
        <v/>
      </c>
      <c r="DO14" s="278" t="str">
        <f ca="true">+IF(OFFSET('Hygiene Data'!$D$11,0,10*ROW('Hygiene Data'!D8))="","",OFFSET('Hygiene Data'!$D$11,0,10*ROW('Hygiene Data'!D8)))</f>
        <v/>
      </c>
      <c r="DP14" s="278" t="str">
        <f ca="true">+IF(OFFSET('Hygiene Data'!$D$12,0,10*ROW('Hygiene Data'!D8))="","",OFFSET('Hygiene Data'!$D$12,0,10*ROW('Hygiene Data'!D8)))</f>
        <v/>
      </c>
      <c r="DQ14" s="278" t="str">
        <f ca="true">+IF(OFFSET('Hygiene Data'!$D$13,0,10*ROW('Hygiene Data'!D8))="","",OFFSET('Hygiene Data'!$D$13,0,10*ROW('Hygiene Data'!D8)))</f>
        <v/>
      </c>
      <c r="DR14" s="278" t="str">
        <f ca="true">+IF(OFFSET('Hygiene Data'!$E$11,0,10*ROW('Hygiene Data'!E8))="","",OFFSET('Hygiene Data'!$E$11,0,10*ROW('Hygiene Data'!E8)))</f>
        <v/>
      </c>
      <c r="DS14" s="278" t="str">
        <f ca="true">+IF(OFFSET('Hygiene Data'!$E$12,0,10*ROW('Hygiene Data'!E8))="","",OFFSET('Hygiene Data'!$E$12,0,10*ROW('Hygiene Data'!E8)))</f>
        <v/>
      </c>
      <c r="DT14" s="278" t="str">
        <f ca="true">+IF(OFFSET('Hygiene Data'!$E$13,0,10*ROW('Hygiene Data'!E8))="","",OFFSET('Hygiene Data'!$E$13,0,10*ROW('Hygiene Data'!E8)))</f>
        <v/>
      </c>
      <c r="DU14" s="278" t="str">
        <f ca="true">+IF(OFFSET('Hygiene Data'!$F$11,0,10*ROW('Hygiene Data'!F8))="","",OFFSET('Hygiene Data'!$F$11,0,10*ROW('Hygiene Data'!F8)))</f>
        <v/>
      </c>
      <c r="DV14" s="278" t="str">
        <f ca="true">+IF(OFFSET('Hygiene Data'!$F$12,0,10*ROW('Hygiene Data'!F8))="","",OFFSET('Hygiene Data'!$F$12,0,10*ROW('Hygiene Data'!F8)))</f>
        <v/>
      </c>
      <c r="DW14" s="278" t="str">
        <f ca="true">+IF(OFFSET('Hygiene Data'!$F$13,0,10*ROW('Hygiene Data'!F8))="","",OFFSET('Hygiene Data'!$F$13,0,10*ROW('Hygiene Data'!F8)))</f>
        <v/>
      </c>
      <c r="DX14" s="278" t="str">
        <f ca="true">+IF(OFFSET('Hygiene Data'!$G$11,0,10*ROW('Hygiene Data'!G8))="","",OFFSET('Hygiene Data'!$G$11,0,10*ROW('Hygiene Data'!G8)))</f>
        <v/>
      </c>
      <c r="DY14" s="278" t="str">
        <f ca="true">+IF(OFFSET('Hygiene Data'!$G$12,0,10*ROW('Hygiene Data'!G8))="","",OFFSET('Hygiene Data'!$G$12,0,10*ROW('Hygiene Data'!G8)))</f>
        <v/>
      </c>
      <c r="DZ14" s="278" t="str">
        <f ca="true">+IF(OFFSET('Hygiene Data'!$G$13,0,10*ROW('Hygiene Data'!G8))="","",OFFSET('Hygiene Data'!$G$13,0,10*ROW('Hygiene Data'!G8)))</f>
        <v/>
      </c>
      <c r="EA14" s="278" t="str">
        <f ca="true">+IF(OFFSET('Hygiene Data'!$H$11,0,10*ROW('Hygiene Data'!H8))="","",OFFSET('Hygiene Data'!$H$11,0,10*ROW('Hygiene Data'!H8)))</f>
        <v/>
      </c>
      <c r="EB14" s="278" t="str">
        <f ca="true">+IF(OFFSET('Hygiene Data'!$H$12,0,10*ROW('Hygiene Data'!H8))="","",OFFSET('Hygiene Data'!$H$12,0,10*ROW('Hygiene Data'!H8)))</f>
        <v/>
      </c>
      <c r="EC14" s="278" t="str">
        <f ca="true">+IF(OFFSET('Hygiene Data'!$H$13,0,10*ROW('Hygiene Data'!H8))="","",OFFSET('Hygiene Data'!$H$13,0,10*ROW('Hygiene Data'!H8)))</f>
        <v/>
      </c>
      <c r="ED14" s="278" t="str">
        <f ca="true">+IF(OFFSET('Hygiene Data'!$I$11,0,10*ROW('Hygiene Data'!I8))="","",OFFSET('Hygiene Data'!$I$11,0,10*ROW('Hygiene Data'!I8)))</f>
        <v/>
      </c>
      <c r="EE14" s="278" t="str">
        <f ca="true">+IF(OFFSET('Hygiene Data'!$I$12,0,10*ROW('Hygiene Data'!I8))="","",OFFSET('Hygiene Data'!$I$12,0,10*ROW('Hygiene Data'!I8)))</f>
        <v/>
      </c>
      <c r="EF14" s="278"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2"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8"/>
      <c r="BS15" s="278" t="str">
        <f ca="true">+IF(OFFSET('Water Data'!$D$27,0,10*ROW('Water Data'!D9))="","",OFFSET('Water Data'!$D$27,0,10*ROW('Water Data'!D9)))</f>
        <v/>
      </c>
      <c r="BT15" s="278" t="str">
        <f ca="true">+IF(OFFSET('Water Data'!$D$28,0,10*ROW('Water Data'!D9))="","",OFFSET('Water Data'!$D$28,0,10*ROW('Water Data'!D9)))</f>
        <v/>
      </c>
      <c r="BU15" s="278" t="str">
        <f ca="true">+IF(OFFSET('Water Data'!$D$29,0,10*ROW('Water Data'!D9))="","",OFFSET('Water Data'!$D$29,0,10*ROW('Water Data'!D9)))</f>
        <v/>
      </c>
      <c r="BV15" s="278" t="str">
        <f ca="true">+IF(OFFSET('Water Data'!$E$27,0,10*ROW('Water Data'!E9))="","",OFFSET('Water Data'!$E$27,0,10*ROW('Water Data'!E9)))</f>
        <v/>
      </c>
      <c r="BW15" s="278" t="str">
        <f ca="true">+IF(OFFSET('Water Data'!$E$28,0,10*ROW('Water Data'!E9))="","",OFFSET('Water Data'!$E$28,0,10*ROW('Water Data'!E9)))</f>
        <v/>
      </c>
      <c r="BX15" s="278" t="str">
        <f ca="true">+IF(OFFSET('Water Data'!$E$29,0,10*ROW('Water Data'!E9))="","",OFFSET('Water Data'!$E$29,0,10*ROW('Water Data'!E9)))</f>
        <v/>
      </c>
      <c r="BY15" s="278" t="str">
        <f ca="true">+IF(OFFSET('Water Data'!$F$27,0,10*ROW('Water Data'!F9))="","",OFFSET('Water Data'!$F$27,0,10*ROW('Water Data'!F9)))</f>
        <v/>
      </c>
      <c r="BZ15" s="278" t="str">
        <f ca="true">+IF(OFFSET('Water Data'!$F$28,0,10*ROW('Water Data'!F9))="","",OFFSET('Water Data'!$F$28,0,10*ROW('Water Data'!F9)))</f>
        <v/>
      </c>
      <c r="CA15" s="278" t="str">
        <f ca="true">+IF(OFFSET('Water Data'!$F$29,0,10*ROW('Water Data'!F9))="","",OFFSET('Water Data'!$F$29,0,10*ROW('Water Data'!F9)))</f>
        <v/>
      </c>
      <c r="CB15" s="278" t="str">
        <f ca="true">+IF(OFFSET('Water Data'!$G$27,0,10*ROW('Water Data'!G9))="","",OFFSET('Water Data'!$G$27,0,10*ROW('Water Data'!G9)))</f>
        <v/>
      </c>
      <c r="CC15" s="278" t="str">
        <f ca="true">+IF(OFFSET('Water Data'!$G$28,0,10*ROW('Water Data'!G9))="","",OFFSET('Water Data'!$G$28,0,10*ROW('Water Data'!G9)))</f>
        <v/>
      </c>
      <c r="CD15" s="278" t="str">
        <f ca="true">+IF(OFFSET('Water Data'!$G$29,0,10*ROW('Water Data'!G9))="","",OFFSET('Water Data'!$G$29,0,10*ROW('Water Data'!G9)))</f>
        <v/>
      </c>
      <c r="CE15" s="278" t="str">
        <f ca="true">+IF(OFFSET('Water Data'!$H$27,0,10*ROW('Water Data'!H9))="","",OFFSET('Water Data'!$H$27,0,10*ROW('Water Data'!H9)))</f>
        <v/>
      </c>
      <c r="CF15" s="278" t="str">
        <f ca="true">+IF(OFFSET('Water Data'!$H$28,0,10*ROW('Water Data'!H9))="","",OFFSET('Water Data'!$H$28,0,10*ROW('Water Data'!H9)))</f>
        <v/>
      </c>
      <c r="CG15" s="278" t="str">
        <f ca="true">+IF(OFFSET('Water Data'!$H$29,0,10*ROW('Water Data'!H9))="","",OFFSET('Water Data'!$H$29,0,10*ROW('Water Data'!H9)))</f>
        <v/>
      </c>
      <c r="CH15" s="278" t="str">
        <f ca="true">+IF(OFFSET('Water Data'!$I$27,0,10*ROW('Water Data'!I9))="","",OFFSET('Water Data'!$I$27,0,10*ROW('Water Data'!I9)))</f>
        <v/>
      </c>
      <c r="CI15" s="278" t="str">
        <f ca="true">+IF(OFFSET('Water Data'!$I$28,0,10*ROW('Water Data'!I9))="","",OFFSET('Water Data'!$I$28,0,10*ROW('Water Data'!I9)))</f>
        <v/>
      </c>
      <c r="CJ15" s="278" t="str">
        <f ca="true">+IF(OFFSET('Water Data'!$I$29,0,10*ROW('Water Data'!I9))="","",OFFSET('Water Data'!$I$29,0,10*ROW('Water Data'!I9)))</f>
        <v/>
      </c>
      <c r="CK15" s="278" t="str">
        <f ca="true">+IF(OFFSET('Sanitation Data'!$D$28,0,10*ROW('Sanitation Data'!D9))="","",OFFSET('Sanitation Data'!$D$28,0,10*ROW('Sanitation Data'!D9)))</f>
        <v/>
      </c>
      <c r="CL15" s="278" t="str">
        <f ca="true">+IF(OFFSET('Sanitation Data'!$D$29,0,10*ROW('Sanitation Data'!D9))="","",OFFSET('Sanitation Data'!$D$29,0,10*ROW('Sanitation Data'!D9)))</f>
        <v/>
      </c>
      <c r="CM15" s="278" t="str">
        <f ca="true">+IF(OFFSET('Sanitation Data'!$D$30,0,10*ROW('Sanitation Data'!D9))="","",OFFSET('Sanitation Data'!$D$30,0,10*ROW('Sanitation Data'!D9)))</f>
        <v/>
      </c>
      <c r="CN15" s="278" t="str">
        <f ca="true">+IF(OFFSET('Sanitation Data'!$D$31,0,10*ROW('Sanitation Data'!D9))="","",OFFSET('Sanitation Data'!$D$31,0,10*ROW('Sanitation Data'!D9)))</f>
        <v/>
      </c>
      <c r="CO15" s="278" t="str">
        <f ca="true">+IF(OFFSET('Sanitation Data'!$D$32,0,10*ROW('Sanitation Data'!D9))="","",OFFSET('Sanitation Data'!$D$32,0,10*ROW('Sanitation Data'!D9)))</f>
        <v/>
      </c>
      <c r="CP15" s="278" t="str">
        <f ca="true">+IF(OFFSET('Sanitation Data'!$E$28,0,10*ROW('Sanitation Data'!E9))="","",OFFSET('Sanitation Data'!$E$28,0,10*ROW('Sanitation Data'!E9)))</f>
        <v/>
      </c>
      <c r="CQ15" s="278" t="str">
        <f ca="true">+IF(OFFSET('Sanitation Data'!$E$29,0,10*ROW('Sanitation Data'!E9))="","",OFFSET('Sanitation Data'!$E$29,0,10*ROW('Sanitation Data'!E9)))</f>
        <v/>
      </c>
      <c r="CR15" s="278" t="str">
        <f ca="true">+IF(OFFSET('Sanitation Data'!$E$30,0,10*ROW('Sanitation Data'!E9))="","",OFFSET('Sanitation Data'!$E$30,0,10*ROW('Sanitation Data'!E9)))</f>
        <v/>
      </c>
      <c r="CS15" s="278" t="str">
        <f ca="true">+IF(OFFSET('Sanitation Data'!$E$31,0,10*ROW('Sanitation Data'!E9))="","",OFFSET('Sanitation Data'!$E$31,0,10*ROW('Sanitation Data'!E9)))</f>
        <v/>
      </c>
      <c r="CT15" s="278" t="str">
        <f ca="true">+IF(OFFSET('Sanitation Data'!$E$32,0,10*ROW('Sanitation Data'!E9))="","",OFFSET('Sanitation Data'!$E$32,0,10*ROW('Sanitation Data'!E9)))</f>
        <v/>
      </c>
      <c r="CU15" s="278" t="str">
        <f ca="true">+IF(OFFSET('Sanitation Data'!$F$28,0,10*ROW('Sanitation Data'!F9))="","",OFFSET('Sanitation Data'!$F$28,0,10*ROW('Sanitation Data'!F9)))</f>
        <v/>
      </c>
      <c r="CV15" s="278" t="str">
        <f ca="true">+IF(OFFSET('Sanitation Data'!$F$29,0,10*ROW('Sanitation Data'!F9))="","",OFFSET('Sanitation Data'!$F$29,0,10*ROW('Sanitation Data'!F9)))</f>
        <v/>
      </c>
      <c r="CW15" s="278" t="str">
        <f ca="true">+IF(OFFSET('Sanitation Data'!$F$30,0,10*ROW('Sanitation Data'!F9))="","",OFFSET('Sanitation Data'!$F$30,0,10*ROW('Sanitation Data'!F9)))</f>
        <v/>
      </c>
      <c r="CX15" s="278" t="str">
        <f ca="true">+IF(OFFSET('Sanitation Data'!$F$31,0,10*ROW('Sanitation Data'!F9))="","",OFFSET('Sanitation Data'!$F$31,0,10*ROW('Sanitation Data'!F9)))</f>
        <v/>
      </c>
      <c r="CY15" s="278" t="str">
        <f ca="true">+IF(OFFSET('Sanitation Data'!$F$32,0,10*ROW('Sanitation Data'!F9))="","",OFFSET('Sanitation Data'!$F$32,0,10*ROW('Sanitation Data'!F9)))</f>
        <v/>
      </c>
      <c r="CZ15" s="278" t="str">
        <f ca="true">+IF(OFFSET('Sanitation Data'!$G$28,0,10*ROW('Sanitation Data'!G9))="","",OFFSET('Sanitation Data'!$G$28,0,10*ROW('Sanitation Data'!G9)))</f>
        <v/>
      </c>
      <c r="DA15" s="278" t="str">
        <f ca="true">+IF(OFFSET('Sanitation Data'!$G$29,0,10*ROW('Sanitation Data'!G9))="","",OFFSET('Sanitation Data'!$G$29,0,10*ROW('Sanitation Data'!G9)))</f>
        <v/>
      </c>
      <c r="DB15" s="278" t="str">
        <f ca="true">+IF(OFFSET('Sanitation Data'!$G$30,0,10*ROW('Sanitation Data'!G9))="","",OFFSET('Sanitation Data'!$G$30,0,10*ROW('Sanitation Data'!G9)))</f>
        <v/>
      </c>
      <c r="DC15" s="278" t="str">
        <f ca="true">+IF(OFFSET('Sanitation Data'!$G$31,0,10*ROW('Sanitation Data'!G9))="","",OFFSET('Sanitation Data'!$G$31,0,10*ROW('Sanitation Data'!G9)))</f>
        <v/>
      </c>
      <c r="DD15" s="278" t="str">
        <f ca="true">+IF(OFFSET('Sanitation Data'!$G$32,0,10*ROW('Sanitation Data'!G9))="","",OFFSET('Sanitation Data'!$G$32,0,10*ROW('Sanitation Data'!G9)))</f>
        <v/>
      </c>
      <c r="DE15" s="278" t="str">
        <f ca="true">+IF(OFFSET('Sanitation Data'!$H$28,0,10*ROW('Sanitation Data'!H9))="","",OFFSET('Sanitation Data'!$H$28,0,10*ROW('Sanitation Data'!H9)))</f>
        <v/>
      </c>
      <c r="DF15" s="278" t="str">
        <f ca="true">+IF(OFFSET('Sanitation Data'!$H$29,0,10*ROW('Sanitation Data'!H9))="","",OFFSET('Sanitation Data'!$H$29,0,10*ROW('Sanitation Data'!H9)))</f>
        <v/>
      </c>
      <c r="DG15" s="278" t="str">
        <f ca="true">+IF(OFFSET('Sanitation Data'!$H$30,0,10*ROW('Sanitation Data'!H9))="","",OFFSET('Sanitation Data'!$H$30,0,10*ROW('Sanitation Data'!H9)))</f>
        <v/>
      </c>
      <c r="DH15" s="278" t="str">
        <f ca="true">+IF(OFFSET('Sanitation Data'!$H$31,0,10*ROW('Sanitation Data'!H9))="","",OFFSET('Sanitation Data'!$H$31,0,10*ROW('Sanitation Data'!H9)))</f>
        <v/>
      </c>
      <c r="DI15" s="278" t="str">
        <f ca="true">+IF(OFFSET('Sanitation Data'!$H$32,0,10*ROW('Sanitation Data'!H9))="","",OFFSET('Sanitation Data'!$H$32,0,10*ROW('Sanitation Data'!H9)))</f>
        <v/>
      </c>
      <c r="DJ15" s="278" t="str">
        <f ca="true">+IF(OFFSET('Sanitation Data'!$I$28,0,10*ROW('Sanitation Data'!I9))="","",OFFSET('Sanitation Data'!$I$28,0,10*ROW('Sanitation Data'!I9)))</f>
        <v/>
      </c>
      <c r="DK15" s="278" t="str">
        <f ca="true">+IF(OFFSET('Sanitation Data'!$I$29,0,10*ROW('Sanitation Data'!I9))="","",OFFSET('Sanitation Data'!$I$29,0,10*ROW('Sanitation Data'!I9)))</f>
        <v/>
      </c>
      <c r="DL15" s="278" t="str">
        <f ca="true">+IF(OFFSET('Sanitation Data'!$I$30,0,10*ROW('Sanitation Data'!I9))="","",OFFSET('Sanitation Data'!$I$30,0,10*ROW('Sanitation Data'!I9)))</f>
        <v/>
      </c>
      <c r="DM15" s="278" t="str">
        <f ca="true">+IF(OFFSET('Sanitation Data'!$I$31,0,10*ROW('Sanitation Data'!I9))="","",OFFSET('Sanitation Data'!$I$31,0,10*ROW('Sanitation Data'!I9)))</f>
        <v/>
      </c>
      <c r="DN15" s="278" t="str">
        <f ca="true">+IF(OFFSET('Sanitation Data'!$I$32,0,10*ROW('Sanitation Data'!I9))="","",OFFSET('Sanitation Data'!$I$32,0,10*ROW('Sanitation Data'!I9)))</f>
        <v/>
      </c>
      <c r="DO15" s="278" t="str">
        <f ca="true">+IF(OFFSET('Hygiene Data'!$D$11,0,10*ROW('Hygiene Data'!D9))="","",OFFSET('Hygiene Data'!$D$11,0,10*ROW('Hygiene Data'!D9)))</f>
        <v/>
      </c>
      <c r="DP15" s="278" t="str">
        <f ca="true">+IF(OFFSET('Hygiene Data'!$D$12,0,10*ROW('Hygiene Data'!D9))="","",OFFSET('Hygiene Data'!$D$12,0,10*ROW('Hygiene Data'!D9)))</f>
        <v/>
      </c>
      <c r="DQ15" s="278" t="str">
        <f ca="true">+IF(OFFSET('Hygiene Data'!$D$13,0,10*ROW('Hygiene Data'!D9))="","",OFFSET('Hygiene Data'!$D$13,0,10*ROW('Hygiene Data'!D9)))</f>
        <v/>
      </c>
      <c r="DR15" s="278" t="str">
        <f ca="true">+IF(OFFSET('Hygiene Data'!$E$11,0,10*ROW('Hygiene Data'!E9))="","",OFFSET('Hygiene Data'!$E$11,0,10*ROW('Hygiene Data'!E9)))</f>
        <v/>
      </c>
      <c r="DS15" s="278" t="str">
        <f ca="true">+IF(OFFSET('Hygiene Data'!$E$12,0,10*ROW('Hygiene Data'!E9))="","",OFFSET('Hygiene Data'!$E$12,0,10*ROW('Hygiene Data'!E9)))</f>
        <v/>
      </c>
      <c r="DT15" s="278" t="str">
        <f ca="true">+IF(OFFSET('Hygiene Data'!$E$13,0,10*ROW('Hygiene Data'!E9))="","",OFFSET('Hygiene Data'!$E$13,0,10*ROW('Hygiene Data'!E9)))</f>
        <v/>
      </c>
      <c r="DU15" s="278" t="str">
        <f ca="true">+IF(OFFSET('Hygiene Data'!$F$11,0,10*ROW('Hygiene Data'!F9))="","",OFFSET('Hygiene Data'!$F$11,0,10*ROW('Hygiene Data'!F9)))</f>
        <v/>
      </c>
      <c r="DV15" s="278" t="str">
        <f ca="true">+IF(OFFSET('Hygiene Data'!$F$12,0,10*ROW('Hygiene Data'!F9))="","",OFFSET('Hygiene Data'!$F$12,0,10*ROW('Hygiene Data'!F9)))</f>
        <v/>
      </c>
      <c r="DW15" s="278" t="str">
        <f ca="true">+IF(OFFSET('Hygiene Data'!$F$13,0,10*ROW('Hygiene Data'!F9))="","",OFFSET('Hygiene Data'!$F$13,0,10*ROW('Hygiene Data'!F9)))</f>
        <v/>
      </c>
      <c r="DX15" s="278" t="str">
        <f ca="true">+IF(OFFSET('Hygiene Data'!$G$11,0,10*ROW('Hygiene Data'!G9))="","",OFFSET('Hygiene Data'!$G$11,0,10*ROW('Hygiene Data'!G9)))</f>
        <v/>
      </c>
      <c r="DY15" s="278" t="str">
        <f ca="true">+IF(OFFSET('Hygiene Data'!$G$12,0,10*ROW('Hygiene Data'!G9))="","",OFFSET('Hygiene Data'!$G$12,0,10*ROW('Hygiene Data'!G9)))</f>
        <v/>
      </c>
      <c r="DZ15" s="278" t="str">
        <f ca="true">+IF(OFFSET('Hygiene Data'!$G$13,0,10*ROW('Hygiene Data'!G9))="","",OFFSET('Hygiene Data'!$G$13,0,10*ROW('Hygiene Data'!G9)))</f>
        <v/>
      </c>
      <c r="EA15" s="278" t="str">
        <f ca="true">+IF(OFFSET('Hygiene Data'!$H$11,0,10*ROW('Hygiene Data'!H9))="","",OFFSET('Hygiene Data'!$H$11,0,10*ROW('Hygiene Data'!H9)))</f>
        <v/>
      </c>
      <c r="EB15" s="278" t="str">
        <f ca="true">+IF(OFFSET('Hygiene Data'!$H$12,0,10*ROW('Hygiene Data'!H9))="","",OFFSET('Hygiene Data'!$H$12,0,10*ROW('Hygiene Data'!H9)))</f>
        <v/>
      </c>
      <c r="EC15" s="278" t="str">
        <f ca="true">+IF(OFFSET('Hygiene Data'!$H$13,0,10*ROW('Hygiene Data'!H9))="","",OFFSET('Hygiene Data'!$H$13,0,10*ROW('Hygiene Data'!H9)))</f>
        <v/>
      </c>
      <c r="ED15" s="278" t="str">
        <f ca="true">+IF(OFFSET('Hygiene Data'!$I$11,0,10*ROW('Hygiene Data'!I9))="","",OFFSET('Hygiene Data'!$I$11,0,10*ROW('Hygiene Data'!I9)))</f>
        <v/>
      </c>
      <c r="EE15" s="278" t="str">
        <f ca="true">+IF(OFFSET('Hygiene Data'!$I$12,0,10*ROW('Hygiene Data'!I9))="","",OFFSET('Hygiene Data'!$I$12,0,10*ROW('Hygiene Data'!I9)))</f>
        <v/>
      </c>
      <c r="EF15" s="278"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2"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8"/>
      <c r="BS16" s="278" t="str">
        <f ca="true">+IF(OFFSET('Water Data'!$D$27,0,10*ROW('Water Data'!D10))="","",OFFSET('Water Data'!$D$27,0,10*ROW('Water Data'!D10)))</f>
        <v/>
      </c>
      <c r="BT16" s="278" t="str">
        <f ca="true">+IF(OFFSET('Water Data'!$D$28,0,10*ROW('Water Data'!D10))="","",OFFSET('Water Data'!$D$28,0,10*ROW('Water Data'!D10)))</f>
        <v/>
      </c>
      <c r="BU16" s="278" t="str">
        <f ca="true">+IF(OFFSET('Water Data'!$D$29,0,10*ROW('Water Data'!D10))="","",OFFSET('Water Data'!$D$29,0,10*ROW('Water Data'!D10)))</f>
        <v/>
      </c>
      <c r="BV16" s="278" t="str">
        <f ca="true">+IF(OFFSET('Water Data'!$E$27,0,10*ROW('Water Data'!E10))="","",OFFSET('Water Data'!$E$27,0,10*ROW('Water Data'!E10)))</f>
        <v/>
      </c>
      <c r="BW16" s="278" t="str">
        <f ca="true">+IF(OFFSET('Water Data'!$E$28,0,10*ROW('Water Data'!E10))="","",OFFSET('Water Data'!$E$28,0,10*ROW('Water Data'!E10)))</f>
        <v/>
      </c>
      <c r="BX16" s="278" t="str">
        <f ca="true">+IF(OFFSET('Water Data'!$E$29,0,10*ROW('Water Data'!E10))="","",OFFSET('Water Data'!$E$29,0,10*ROW('Water Data'!E10)))</f>
        <v/>
      </c>
      <c r="BY16" s="278" t="str">
        <f ca="true">+IF(OFFSET('Water Data'!$F$27,0,10*ROW('Water Data'!F10))="","",OFFSET('Water Data'!$F$27,0,10*ROW('Water Data'!F10)))</f>
        <v/>
      </c>
      <c r="BZ16" s="278" t="str">
        <f ca="true">+IF(OFFSET('Water Data'!$F$28,0,10*ROW('Water Data'!F10))="","",OFFSET('Water Data'!$F$28,0,10*ROW('Water Data'!F10)))</f>
        <v/>
      </c>
      <c r="CA16" s="278" t="str">
        <f ca="true">+IF(OFFSET('Water Data'!$F$29,0,10*ROW('Water Data'!F10))="","",OFFSET('Water Data'!$F$29,0,10*ROW('Water Data'!F10)))</f>
        <v/>
      </c>
      <c r="CB16" s="278" t="str">
        <f ca="true">+IF(OFFSET('Water Data'!$G$27,0,10*ROW('Water Data'!G10))="","",OFFSET('Water Data'!$G$27,0,10*ROW('Water Data'!G10)))</f>
        <v/>
      </c>
      <c r="CC16" s="278" t="str">
        <f ca="true">+IF(OFFSET('Water Data'!$G$28,0,10*ROW('Water Data'!G10))="","",OFFSET('Water Data'!$G$28,0,10*ROW('Water Data'!G10)))</f>
        <v/>
      </c>
      <c r="CD16" s="278" t="str">
        <f ca="true">+IF(OFFSET('Water Data'!$G$29,0,10*ROW('Water Data'!G10))="","",OFFSET('Water Data'!$G$29,0,10*ROW('Water Data'!G10)))</f>
        <v/>
      </c>
      <c r="CE16" s="278" t="str">
        <f ca="true">+IF(OFFSET('Water Data'!$H$27,0,10*ROW('Water Data'!H10))="","",OFFSET('Water Data'!$H$27,0,10*ROW('Water Data'!H10)))</f>
        <v/>
      </c>
      <c r="CF16" s="278" t="str">
        <f ca="true">+IF(OFFSET('Water Data'!$H$28,0,10*ROW('Water Data'!H10))="","",OFFSET('Water Data'!$H$28,0,10*ROW('Water Data'!H10)))</f>
        <v/>
      </c>
      <c r="CG16" s="278" t="str">
        <f ca="true">+IF(OFFSET('Water Data'!$H$29,0,10*ROW('Water Data'!H10))="","",OFFSET('Water Data'!$H$29,0,10*ROW('Water Data'!H10)))</f>
        <v/>
      </c>
      <c r="CH16" s="278" t="str">
        <f ca="true">+IF(OFFSET('Water Data'!$I$27,0,10*ROW('Water Data'!I10))="","",OFFSET('Water Data'!$I$27,0,10*ROW('Water Data'!I10)))</f>
        <v/>
      </c>
      <c r="CI16" s="278" t="str">
        <f ca="true">+IF(OFFSET('Water Data'!$I$28,0,10*ROW('Water Data'!I10))="","",OFFSET('Water Data'!$I$28,0,10*ROW('Water Data'!I10)))</f>
        <v/>
      </c>
      <c r="CJ16" s="278" t="str">
        <f ca="true">+IF(OFFSET('Water Data'!$I$29,0,10*ROW('Water Data'!I10))="","",OFFSET('Water Data'!$I$29,0,10*ROW('Water Data'!I10)))</f>
        <v/>
      </c>
      <c r="CK16" s="278" t="str">
        <f ca="true">+IF(OFFSET('Sanitation Data'!$D$28,0,10*ROW('Sanitation Data'!D10))="","",OFFSET('Sanitation Data'!$D$28,0,10*ROW('Sanitation Data'!D10)))</f>
        <v/>
      </c>
      <c r="CL16" s="278" t="str">
        <f ca="true">+IF(OFFSET('Sanitation Data'!$D$29,0,10*ROW('Sanitation Data'!D10))="","",OFFSET('Sanitation Data'!$D$29,0,10*ROW('Sanitation Data'!D10)))</f>
        <v/>
      </c>
      <c r="CM16" s="278" t="str">
        <f ca="true">+IF(OFFSET('Sanitation Data'!$D$30,0,10*ROW('Sanitation Data'!D10))="","",OFFSET('Sanitation Data'!$D$30,0,10*ROW('Sanitation Data'!D10)))</f>
        <v/>
      </c>
      <c r="CN16" s="278" t="str">
        <f ca="true">+IF(OFFSET('Sanitation Data'!$D$31,0,10*ROW('Sanitation Data'!D10))="","",OFFSET('Sanitation Data'!$D$31,0,10*ROW('Sanitation Data'!D10)))</f>
        <v/>
      </c>
      <c r="CO16" s="278" t="str">
        <f ca="true">+IF(OFFSET('Sanitation Data'!$D$32,0,10*ROW('Sanitation Data'!D10))="","",OFFSET('Sanitation Data'!$D$32,0,10*ROW('Sanitation Data'!D10)))</f>
        <v/>
      </c>
      <c r="CP16" s="278" t="str">
        <f ca="true">+IF(OFFSET('Sanitation Data'!$E$28,0,10*ROW('Sanitation Data'!E10))="","",OFFSET('Sanitation Data'!$E$28,0,10*ROW('Sanitation Data'!E10)))</f>
        <v/>
      </c>
      <c r="CQ16" s="278" t="str">
        <f ca="true">+IF(OFFSET('Sanitation Data'!$E$29,0,10*ROW('Sanitation Data'!E10))="","",OFFSET('Sanitation Data'!$E$29,0,10*ROW('Sanitation Data'!E10)))</f>
        <v/>
      </c>
      <c r="CR16" s="278" t="str">
        <f ca="true">+IF(OFFSET('Sanitation Data'!$E$30,0,10*ROW('Sanitation Data'!E10))="","",OFFSET('Sanitation Data'!$E$30,0,10*ROW('Sanitation Data'!E10)))</f>
        <v/>
      </c>
      <c r="CS16" s="278" t="str">
        <f ca="true">+IF(OFFSET('Sanitation Data'!$E$31,0,10*ROW('Sanitation Data'!E10))="","",OFFSET('Sanitation Data'!$E$31,0,10*ROW('Sanitation Data'!E10)))</f>
        <v/>
      </c>
      <c r="CT16" s="278" t="str">
        <f ca="true">+IF(OFFSET('Sanitation Data'!$E$32,0,10*ROW('Sanitation Data'!E10))="","",OFFSET('Sanitation Data'!$E$32,0,10*ROW('Sanitation Data'!E10)))</f>
        <v/>
      </c>
      <c r="CU16" s="278" t="str">
        <f ca="true">+IF(OFFSET('Sanitation Data'!$F$28,0,10*ROW('Sanitation Data'!F10))="","",OFFSET('Sanitation Data'!$F$28,0,10*ROW('Sanitation Data'!F10)))</f>
        <v/>
      </c>
      <c r="CV16" s="278" t="str">
        <f ca="true">+IF(OFFSET('Sanitation Data'!$F$29,0,10*ROW('Sanitation Data'!F10))="","",OFFSET('Sanitation Data'!$F$29,0,10*ROW('Sanitation Data'!F10)))</f>
        <v/>
      </c>
      <c r="CW16" s="278" t="str">
        <f ca="true">+IF(OFFSET('Sanitation Data'!$F$30,0,10*ROW('Sanitation Data'!F10))="","",OFFSET('Sanitation Data'!$F$30,0,10*ROW('Sanitation Data'!F10)))</f>
        <v/>
      </c>
      <c r="CX16" s="278" t="str">
        <f ca="true">+IF(OFFSET('Sanitation Data'!$F$31,0,10*ROW('Sanitation Data'!F10))="","",OFFSET('Sanitation Data'!$F$31,0,10*ROW('Sanitation Data'!F10)))</f>
        <v/>
      </c>
      <c r="CY16" s="278" t="str">
        <f ca="true">+IF(OFFSET('Sanitation Data'!$F$32,0,10*ROW('Sanitation Data'!F10))="","",OFFSET('Sanitation Data'!$F$32,0,10*ROW('Sanitation Data'!F10)))</f>
        <v/>
      </c>
      <c r="CZ16" s="278" t="str">
        <f ca="true">+IF(OFFSET('Sanitation Data'!$G$28,0,10*ROW('Sanitation Data'!G10))="","",OFFSET('Sanitation Data'!$G$28,0,10*ROW('Sanitation Data'!G10)))</f>
        <v/>
      </c>
      <c r="DA16" s="278" t="str">
        <f ca="true">+IF(OFFSET('Sanitation Data'!$G$29,0,10*ROW('Sanitation Data'!G10))="","",OFFSET('Sanitation Data'!$G$29,0,10*ROW('Sanitation Data'!G10)))</f>
        <v/>
      </c>
      <c r="DB16" s="278" t="str">
        <f ca="true">+IF(OFFSET('Sanitation Data'!$G$30,0,10*ROW('Sanitation Data'!G10))="","",OFFSET('Sanitation Data'!$G$30,0,10*ROW('Sanitation Data'!G10)))</f>
        <v/>
      </c>
      <c r="DC16" s="278" t="str">
        <f ca="true">+IF(OFFSET('Sanitation Data'!$G$31,0,10*ROW('Sanitation Data'!G10))="","",OFFSET('Sanitation Data'!$G$31,0,10*ROW('Sanitation Data'!G10)))</f>
        <v/>
      </c>
      <c r="DD16" s="278" t="str">
        <f ca="true">+IF(OFFSET('Sanitation Data'!$G$32,0,10*ROW('Sanitation Data'!G10))="","",OFFSET('Sanitation Data'!$G$32,0,10*ROW('Sanitation Data'!G10)))</f>
        <v/>
      </c>
      <c r="DE16" s="278" t="str">
        <f ca="true">+IF(OFFSET('Sanitation Data'!$H$28,0,10*ROW('Sanitation Data'!H10))="","",OFFSET('Sanitation Data'!$H$28,0,10*ROW('Sanitation Data'!H10)))</f>
        <v/>
      </c>
      <c r="DF16" s="278" t="str">
        <f ca="true">+IF(OFFSET('Sanitation Data'!$H$29,0,10*ROW('Sanitation Data'!H10))="","",OFFSET('Sanitation Data'!$H$29,0,10*ROW('Sanitation Data'!H10)))</f>
        <v/>
      </c>
      <c r="DG16" s="278" t="str">
        <f ca="true">+IF(OFFSET('Sanitation Data'!$H$30,0,10*ROW('Sanitation Data'!H10))="","",OFFSET('Sanitation Data'!$H$30,0,10*ROW('Sanitation Data'!H10)))</f>
        <v/>
      </c>
      <c r="DH16" s="278" t="str">
        <f ca="true">+IF(OFFSET('Sanitation Data'!$H$31,0,10*ROW('Sanitation Data'!H10))="","",OFFSET('Sanitation Data'!$H$31,0,10*ROW('Sanitation Data'!H10)))</f>
        <v/>
      </c>
      <c r="DI16" s="278" t="str">
        <f ca="true">+IF(OFFSET('Sanitation Data'!$H$32,0,10*ROW('Sanitation Data'!H10))="","",OFFSET('Sanitation Data'!$H$32,0,10*ROW('Sanitation Data'!H10)))</f>
        <v/>
      </c>
      <c r="DJ16" s="278" t="str">
        <f ca="true">+IF(OFFSET('Sanitation Data'!$I$28,0,10*ROW('Sanitation Data'!I10))="","",OFFSET('Sanitation Data'!$I$28,0,10*ROW('Sanitation Data'!I10)))</f>
        <v/>
      </c>
      <c r="DK16" s="278" t="str">
        <f ca="true">+IF(OFFSET('Sanitation Data'!$I$29,0,10*ROW('Sanitation Data'!I10))="","",OFFSET('Sanitation Data'!$I$29,0,10*ROW('Sanitation Data'!I10)))</f>
        <v/>
      </c>
      <c r="DL16" s="278" t="str">
        <f ca="true">+IF(OFFSET('Sanitation Data'!$I$30,0,10*ROW('Sanitation Data'!I10))="","",OFFSET('Sanitation Data'!$I$30,0,10*ROW('Sanitation Data'!I10)))</f>
        <v/>
      </c>
      <c r="DM16" s="278" t="str">
        <f ca="true">+IF(OFFSET('Sanitation Data'!$I$31,0,10*ROW('Sanitation Data'!I10))="","",OFFSET('Sanitation Data'!$I$31,0,10*ROW('Sanitation Data'!I10)))</f>
        <v/>
      </c>
      <c r="DN16" s="278" t="str">
        <f ca="true">+IF(OFFSET('Sanitation Data'!$I$32,0,10*ROW('Sanitation Data'!I10))="","",OFFSET('Sanitation Data'!$I$32,0,10*ROW('Sanitation Data'!I10)))</f>
        <v/>
      </c>
      <c r="DO16" s="278" t="str">
        <f ca="true">+IF(OFFSET('Hygiene Data'!$D$11,0,10*ROW('Hygiene Data'!D10))="","",OFFSET('Hygiene Data'!$D$11,0,10*ROW('Hygiene Data'!D10)))</f>
        <v/>
      </c>
      <c r="DP16" s="278" t="str">
        <f ca="true">+IF(OFFSET('Hygiene Data'!$D$12,0,10*ROW('Hygiene Data'!D10))="","",OFFSET('Hygiene Data'!$D$12,0,10*ROW('Hygiene Data'!D10)))</f>
        <v/>
      </c>
      <c r="DQ16" s="278" t="str">
        <f ca="true">+IF(OFFSET('Hygiene Data'!$D$13,0,10*ROW('Hygiene Data'!D10))="","",OFFSET('Hygiene Data'!$D$13,0,10*ROW('Hygiene Data'!D10)))</f>
        <v/>
      </c>
      <c r="DR16" s="278" t="str">
        <f ca="true">+IF(OFFSET('Hygiene Data'!$E$11,0,10*ROW('Hygiene Data'!E10))="","",OFFSET('Hygiene Data'!$E$11,0,10*ROW('Hygiene Data'!E10)))</f>
        <v/>
      </c>
      <c r="DS16" s="278" t="str">
        <f ca="true">+IF(OFFSET('Hygiene Data'!$E$12,0,10*ROW('Hygiene Data'!E10))="","",OFFSET('Hygiene Data'!$E$12,0,10*ROW('Hygiene Data'!E10)))</f>
        <v/>
      </c>
      <c r="DT16" s="278" t="str">
        <f ca="true">+IF(OFFSET('Hygiene Data'!$E$13,0,10*ROW('Hygiene Data'!E10))="","",OFFSET('Hygiene Data'!$E$13,0,10*ROW('Hygiene Data'!E10)))</f>
        <v/>
      </c>
      <c r="DU16" s="278" t="str">
        <f ca="true">+IF(OFFSET('Hygiene Data'!$F$11,0,10*ROW('Hygiene Data'!F10))="","",OFFSET('Hygiene Data'!$F$11,0,10*ROW('Hygiene Data'!F10)))</f>
        <v/>
      </c>
      <c r="DV16" s="278" t="str">
        <f ca="true">+IF(OFFSET('Hygiene Data'!$F$12,0,10*ROW('Hygiene Data'!F10))="","",OFFSET('Hygiene Data'!$F$12,0,10*ROW('Hygiene Data'!F10)))</f>
        <v/>
      </c>
      <c r="DW16" s="278" t="str">
        <f ca="true">+IF(OFFSET('Hygiene Data'!$F$13,0,10*ROW('Hygiene Data'!F10))="","",OFFSET('Hygiene Data'!$F$13,0,10*ROW('Hygiene Data'!F10)))</f>
        <v/>
      </c>
      <c r="DX16" s="278" t="str">
        <f ca="true">+IF(OFFSET('Hygiene Data'!$G$11,0,10*ROW('Hygiene Data'!G10))="","",OFFSET('Hygiene Data'!$G$11,0,10*ROW('Hygiene Data'!G10)))</f>
        <v/>
      </c>
      <c r="DY16" s="278" t="str">
        <f ca="true">+IF(OFFSET('Hygiene Data'!$G$12,0,10*ROW('Hygiene Data'!G10))="","",OFFSET('Hygiene Data'!$G$12,0,10*ROW('Hygiene Data'!G10)))</f>
        <v/>
      </c>
      <c r="DZ16" s="278" t="str">
        <f ca="true">+IF(OFFSET('Hygiene Data'!$G$13,0,10*ROW('Hygiene Data'!G10))="","",OFFSET('Hygiene Data'!$G$13,0,10*ROW('Hygiene Data'!G10)))</f>
        <v/>
      </c>
      <c r="EA16" s="278" t="str">
        <f ca="true">+IF(OFFSET('Hygiene Data'!$H$11,0,10*ROW('Hygiene Data'!H10))="","",OFFSET('Hygiene Data'!$H$11,0,10*ROW('Hygiene Data'!H10)))</f>
        <v/>
      </c>
      <c r="EB16" s="278" t="str">
        <f ca="true">+IF(OFFSET('Hygiene Data'!$H$12,0,10*ROW('Hygiene Data'!H10))="","",OFFSET('Hygiene Data'!$H$12,0,10*ROW('Hygiene Data'!H10)))</f>
        <v/>
      </c>
      <c r="EC16" s="278" t="str">
        <f ca="true">+IF(OFFSET('Hygiene Data'!$H$13,0,10*ROW('Hygiene Data'!H10))="","",OFFSET('Hygiene Data'!$H$13,0,10*ROW('Hygiene Data'!H10)))</f>
        <v/>
      </c>
      <c r="ED16" s="278" t="str">
        <f ca="true">+IF(OFFSET('Hygiene Data'!$I$11,0,10*ROW('Hygiene Data'!I10))="","",OFFSET('Hygiene Data'!$I$11,0,10*ROW('Hygiene Data'!I10)))</f>
        <v/>
      </c>
      <c r="EE16" s="278" t="str">
        <f ca="true">+IF(OFFSET('Hygiene Data'!$I$12,0,10*ROW('Hygiene Data'!I10))="","",OFFSET('Hygiene Data'!$I$12,0,10*ROW('Hygiene Data'!I10)))</f>
        <v/>
      </c>
      <c r="EF16" s="278"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2"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8"/>
      <c r="BS17" s="278" t="str">
        <f ca="true">+IF(OFFSET('Water Data'!$D$27,0,10*ROW('Water Data'!D11))="","",OFFSET('Water Data'!$D$27,0,10*ROW('Water Data'!D11)))</f>
        <v/>
      </c>
      <c r="BT17" s="278" t="str">
        <f ca="true">+IF(OFFSET('Water Data'!$D$28,0,10*ROW('Water Data'!D11))="","",OFFSET('Water Data'!$D$28,0,10*ROW('Water Data'!D11)))</f>
        <v/>
      </c>
      <c r="BU17" s="278" t="str">
        <f ca="true">+IF(OFFSET('Water Data'!$D$29,0,10*ROW('Water Data'!D11))="","",OFFSET('Water Data'!$D$29,0,10*ROW('Water Data'!D11)))</f>
        <v/>
      </c>
      <c r="BV17" s="278" t="str">
        <f ca="true">+IF(OFFSET('Water Data'!$E$27,0,10*ROW('Water Data'!E11))="","",OFFSET('Water Data'!$E$27,0,10*ROW('Water Data'!E11)))</f>
        <v/>
      </c>
      <c r="BW17" s="278" t="str">
        <f ca="true">+IF(OFFSET('Water Data'!$E$28,0,10*ROW('Water Data'!E11))="","",OFFSET('Water Data'!$E$28,0,10*ROW('Water Data'!E11)))</f>
        <v/>
      </c>
      <c r="BX17" s="278" t="str">
        <f ca="true">+IF(OFFSET('Water Data'!$E$29,0,10*ROW('Water Data'!E11))="","",OFFSET('Water Data'!$E$29,0,10*ROW('Water Data'!E11)))</f>
        <v/>
      </c>
      <c r="BY17" s="278" t="str">
        <f ca="true">+IF(OFFSET('Water Data'!$F$27,0,10*ROW('Water Data'!F11))="","",OFFSET('Water Data'!$F$27,0,10*ROW('Water Data'!F11)))</f>
        <v/>
      </c>
      <c r="BZ17" s="278" t="str">
        <f ca="true">+IF(OFFSET('Water Data'!$F$28,0,10*ROW('Water Data'!F11))="","",OFFSET('Water Data'!$F$28,0,10*ROW('Water Data'!F11)))</f>
        <v/>
      </c>
      <c r="CA17" s="278" t="str">
        <f ca="true">+IF(OFFSET('Water Data'!$F$29,0,10*ROW('Water Data'!F11))="","",OFFSET('Water Data'!$F$29,0,10*ROW('Water Data'!F11)))</f>
        <v/>
      </c>
      <c r="CB17" s="278" t="str">
        <f ca="true">+IF(OFFSET('Water Data'!$G$27,0,10*ROW('Water Data'!G11))="","",OFFSET('Water Data'!$G$27,0,10*ROW('Water Data'!G11)))</f>
        <v/>
      </c>
      <c r="CC17" s="278" t="str">
        <f ca="true">+IF(OFFSET('Water Data'!$G$28,0,10*ROW('Water Data'!G11))="","",OFFSET('Water Data'!$G$28,0,10*ROW('Water Data'!G11)))</f>
        <v/>
      </c>
      <c r="CD17" s="278" t="str">
        <f ca="true">+IF(OFFSET('Water Data'!$G$29,0,10*ROW('Water Data'!G11))="","",OFFSET('Water Data'!$G$29,0,10*ROW('Water Data'!G11)))</f>
        <v/>
      </c>
      <c r="CE17" s="278" t="str">
        <f ca="true">+IF(OFFSET('Water Data'!$H$27,0,10*ROW('Water Data'!H11))="","",OFFSET('Water Data'!$H$27,0,10*ROW('Water Data'!H11)))</f>
        <v/>
      </c>
      <c r="CF17" s="278" t="str">
        <f ca="true">+IF(OFFSET('Water Data'!$H$28,0,10*ROW('Water Data'!H11))="","",OFFSET('Water Data'!$H$28,0,10*ROW('Water Data'!H11)))</f>
        <v/>
      </c>
      <c r="CG17" s="278" t="str">
        <f ca="true">+IF(OFFSET('Water Data'!$H$29,0,10*ROW('Water Data'!H11))="","",OFFSET('Water Data'!$H$29,0,10*ROW('Water Data'!H11)))</f>
        <v/>
      </c>
      <c r="CH17" s="278" t="str">
        <f ca="true">+IF(OFFSET('Water Data'!$I$27,0,10*ROW('Water Data'!I11))="","",OFFSET('Water Data'!$I$27,0,10*ROW('Water Data'!I11)))</f>
        <v/>
      </c>
      <c r="CI17" s="278" t="str">
        <f ca="true">+IF(OFFSET('Water Data'!$I$28,0,10*ROW('Water Data'!I11))="","",OFFSET('Water Data'!$I$28,0,10*ROW('Water Data'!I11)))</f>
        <v/>
      </c>
      <c r="CJ17" s="278" t="str">
        <f ca="true">+IF(OFFSET('Water Data'!$I$29,0,10*ROW('Water Data'!I11))="","",OFFSET('Water Data'!$I$29,0,10*ROW('Water Data'!I11)))</f>
        <v/>
      </c>
      <c r="CK17" s="278" t="str">
        <f ca="true">+IF(OFFSET('Sanitation Data'!$D$28,0,10*ROW('Sanitation Data'!D11))="","",OFFSET('Sanitation Data'!$D$28,0,10*ROW('Sanitation Data'!D11)))</f>
        <v/>
      </c>
      <c r="CL17" s="278" t="str">
        <f ca="true">+IF(OFFSET('Sanitation Data'!$D$29,0,10*ROW('Sanitation Data'!D11))="","",OFFSET('Sanitation Data'!$D$29,0,10*ROW('Sanitation Data'!D11)))</f>
        <v/>
      </c>
      <c r="CM17" s="278" t="str">
        <f ca="true">+IF(OFFSET('Sanitation Data'!$D$30,0,10*ROW('Sanitation Data'!D11))="","",OFFSET('Sanitation Data'!$D$30,0,10*ROW('Sanitation Data'!D11)))</f>
        <v/>
      </c>
      <c r="CN17" s="278" t="str">
        <f ca="true">+IF(OFFSET('Sanitation Data'!$D$31,0,10*ROW('Sanitation Data'!D11))="","",OFFSET('Sanitation Data'!$D$31,0,10*ROW('Sanitation Data'!D11)))</f>
        <v/>
      </c>
      <c r="CO17" s="278" t="str">
        <f ca="true">+IF(OFFSET('Sanitation Data'!$D$32,0,10*ROW('Sanitation Data'!D11))="","",OFFSET('Sanitation Data'!$D$32,0,10*ROW('Sanitation Data'!D11)))</f>
        <v/>
      </c>
      <c r="CP17" s="278" t="str">
        <f ca="true">+IF(OFFSET('Sanitation Data'!$E$28,0,10*ROW('Sanitation Data'!E11))="","",OFFSET('Sanitation Data'!$E$28,0,10*ROW('Sanitation Data'!E11)))</f>
        <v/>
      </c>
      <c r="CQ17" s="278" t="str">
        <f ca="true">+IF(OFFSET('Sanitation Data'!$E$29,0,10*ROW('Sanitation Data'!E11))="","",OFFSET('Sanitation Data'!$E$29,0,10*ROW('Sanitation Data'!E11)))</f>
        <v/>
      </c>
      <c r="CR17" s="278" t="str">
        <f ca="true">+IF(OFFSET('Sanitation Data'!$E$30,0,10*ROW('Sanitation Data'!E11))="","",OFFSET('Sanitation Data'!$E$30,0,10*ROW('Sanitation Data'!E11)))</f>
        <v/>
      </c>
      <c r="CS17" s="278" t="str">
        <f ca="true">+IF(OFFSET('Sanitation Data'!$E$31,0,10*ROW('Sanitation Data'!E11))="","",OFFSET('Sanitation Data'!$E$31,0,10*ROW('Sanitation Data'!E11)))</f>
        <v/>
      </c>
      <c r="CT17" s="278" t="str">
        <f ca="true">+IF(OFFSET('Sanitation Data'!$E$32,0,10*ROW('Sanitation Data'!E11))="","",OFFSET('Sanitation Data'!$E$32,0,10*ROW('Sanitation Data'!E11)))</f>
        <v/>
      </c>
      <c r="CU17" s="278" t="str">
        <f ca="true">+IF(OFFSET('Sanitation Data'!$F$28,0,10*ROW('Sanitation Data'!F11))="","",OFFSET('Sanitation Data'!$F$28,0,10*ROW('Sanitation Data'!F11)))</f>
        <v/>
      </c>
      <c r="CV17" s="278" t="str">
        <f ca="true">+IF(OFFSET('Sanitation Data'!$F$29,0,10*ROW('Sanitation Data'!F11))="","",OFFSET('Sanitation Data'!$F$29,0,10*ROW('Sanitation Data'!F11)))</f>
        <v/>
      </c>
      <c r="CW17" s="278" t="str">
        <f ca="true">+IF(OFFSET('Sanitation Data'!$F$30,0,10*ROW('Sanitation Data'!F11))="","",OFFSET('Sanitation Data'!$F$30,0,10*ROW('Sanitation Data'!F11)))</f>
        <v/>
      </c>
      <c r="CX17" s="278" t="str">
        <f ca="true">+IF(OFFSET('Sanitation Data'!$F$31,0,10*ROW('Sanitation Data'!F11))="","",OFFSET('Sanitation Data'!$F$31,0,10*ROW('Sanitation Data'!F11)))</f>
        <v/>
      </c>
      <c r="CY17" s="278" t="str">
        <f ca="true">+IF(OFFSET('Sanitation Data'!$F$32,0,10*ROW('Sanitation Data'!F11))="","",OFFSET('Sanitation Data'!$F$32,0,10*ROW('Sanitation Data'!F11)))</f>
        <v/>
      </c>
      <c r="CZ17" s="278" t="str">
        <f ca="true">+IF(OFFSET('Sanitation Data'!$G$28,0,10*ROW('Sanitation Data'!G11))="","",OFFSET('Sanitation Data'!$G$28,0,10*ROW('Sanitation Data'!G11)))</f>
        <v/>
      </c>
      <c r="DA17" s="278" t="str">
        <f ca="true">+IF(OFFSET('Sanitation Data'!$G$29,0,10*ROW('Sanitation Data'!G11))="","",OFFSET('Sanitation Data'!$G$29,0,10*ROW('Sanitation Data'!G11)))</f>
        <v/>
      </c>
      <c r="DB17" s="278" t="str">
        <f ca="true">+IF(OFFSET('Sanitation Data'!$G$30,0,10*ROW('Sanitation Data'!G11))="","",OFFSET('Sanitation Data'!$G$30,0,10*ROW('Sanitation Data'!G11)))</f>
        <v/>
      </c>
      <c r="DC17" s="278" t="str">
        <f ca="true">+IF(OFFSET('Sanitation Data'!$G$31,0,10*ROW('Sanitation Data'!G11))="","",OFFSET('Sanitation Data'!$G$31,0,10*ROW('Sanitation Data'!G11)))</f>
        <v/>
      </c>
      <c r="DD17" s="278" t="str">
        <f ca="true">+IF(OFFSET('Sanitation Data'!$G$32,0,10*ROW('Sanitation Data'!G11))="","",OFFSET('Sanitation Data'!$G$32,0,10*ROW('Sanitation Data'!G11)))</f>
        <v/>
      </c>
      <c r="DE17" s="278" t="str">
        <f ca="true">+IF(OFFSET('Sanitation Data'!$H$28,0,10*ROW('Sanitation Data'!H11))="","",OFFSET('Sanitation Data'!$H$28,0,10*ROW('Sanitation Data'!H11)))</f>
        <v/>
      </c>
      <c r="DF17" s="278" t="str">
        <f ca="true">+IF(OFFSET('Sanitation Data'!$H$29,0,10*ROW('Sanitation Data'!H11))="","",OFFSET('Sanitation Data'!$H$29,0,10*ROW('Sanitation Data'!H11)))</f>
        <v/>
      </c>
      <c r="DG17" s="278" t="str">
        <f ca="true">+IF(OFFSET('Sanitation Data'!$H$30,0,10*ROW('Sanitation Data'!H11))="","",OFFSET('Sanitation Data'!$H$30,0,10*ROW('Sanitation Data'!H11)))</f>
        <v/>
      </c>
      <c r="DH17" s="278" t="str">
        <f ca="true">+IF(OFFSET('Sanitation Data'!$H$31,0,10*ROW('Sanitation Data'!H11))="","",OFFSET('Sanitation Data'!$H$31,0,10*ROW('Sanitation Data'!H11)))</f>
        <v/>
      </c>
      <c r="DI17" s="278" t="str">
        <f ca="true">+IF(OFFSET('Sanitation Data'!$H$32,0,10*ROW('Sanitation Data'!H11))="","",OFFSET('Sanitation Data'!$H$32,0,10*ROW('Sanitation Data'!H11)))</f>
        <v/>
      </c>
      <c r="DJ17" s="278" t="str">
        <f ca="true">+IF(OFFSET('Sanitation Data'!$I$28,0,10*ROW('Sanitation Data'!I11))="","",OFFSET('Sanitation Data'!$I$28,0,10*ROW('Sanitation Data'!I11)))</f>
        <v/>
      </c>
      <c r="DK17" s="278" t="str">
        <f ca="true">+IF(OFFSET('Sanitation Data'!$I$29,0,10*ROW('Sanitation Data'!I11))="","",OFFSET('Sanitation Data'!$I$29,0,10*ROW('Sanitation Data'!I11)))</f>
        <v/>
      </c>
      <c r="DL17" s="278" t="str">
        <f ca="true">+IF(OFFSET('Sanitation Data'!$I$30,0,10*ROW('Sanitation Data'!I11))="","",OFFSET('Sanitation Data'!$I$30,0,10*ROW('Sanitation Data'!I11)))</f>
        <v/>
      </c>
      <c r="DM17" s="278" t="str">
        <f ca="true">+IF(OFFSET('Sanitation Data'!$I$31,0,10*ROW('Sanitation Data'!I11))="","",OFFSET('Sanitation Data'!$I$31,0,10*ROW('Sanitation Data'!I11)))</f>
        <v/>
      </c>
      <c r="DN17" s="278" t="str">
        <f ca="true">+IF(OFFSET('Sanitation Data'!$I$32,0,10*ROW('Sanitation Data'!I11))="","",OFFSET('Sanitation Data'!$I$32,0,10*ROW('Sanitation Data'!I11)))</f>
        <v/>
      </c>
      <c r="DO17" s="278" t="str">
        <f ca="true">+IF(OFFSET('Hygiene Data'!$D$11,0,10*ROW('Hygiene Data'!D11))="","",OFFSET('Hygiene Data'!$D$11,0,10*ROW('Hygiene Data'!D11)))</f>
        <v/>
      </c>
      <c r="DP17" s="278" t="str">
        <f ca="true">+IF(OFFSET('Hygiene Data'!$D$12,0,10*ROW('Hygiene Data'!D11))="","",OFFSET('Hygiene Data'!$D$12,0,10*ROW('Hygiene Data'!D11)))</f>
        <v/>
      </c>
      <c r="DQ17" s="278" t="str">
        <f ca="true">+IF(OFFSET('Hygiene Data'!$D$13,0,10*ROW('Hygiene Data'!D11))="","",OFFSET('Hygiene Data'!$D$13,0,10*ROW('Hygiene Data'!D11)))</f>
        <v/>
      </c>
      <c r="DR17" s="278" t="str">
        <f ca="true">+IF(OFFSET('Hygiene Data'!$E$11,0,10*ROW('Hygiene Data'!E11))="","",OFFSET('Hygiene Data'!$E$11,0,10*ROW('Hygiene Data'!E11)))</f>
        <v/>
      </c>
      <c r="DS17" s="278" t="str">
        <f ca="true">+IF(OFFSET('Hygiene Data'!$E$12,0,10*ROW('Hygiene Data'!E11))="","",OFFSET('Hygiene Data'!$E$12,0,10*ROW('Hygiene Data'!E11)))</f>
        <v/>
      </c>
      <c r="DT17" s="278" t="str">
        <f ca="true">+IF(OFFSET('Hygiene Data'!$E$13,0,10*ROW('Hygiene Data'!E11))="","",OFFSET('Hygiene Data'!$E$13,0,10*ROW('Hygiene Data'!E11)))</f>
        <v/>
      </c>
      <c r="DU17" s="278" t="str">
        <f ca="true">+IF(OFFSET('Hygiene Data'!$F$11,0,10*ROW('Hygiene Data'!F11))="","",OFFSET('Hygiene Data'!$F$11,0,10*ROW('Hygiene Data'!F11)))</f>
        <v/>
      </c>
      <c r="DV17" s="278" t="str">
        <f ca="true">+IF(OFFSET('Hygiene Data'!$F$12,0,10*ROW('Hygiene Data'!F11))="","",OFFSET('Hygiene Data'!$F$12,0,10*ROW('Hygiene Data'!F11)))</f>
        <v/>
      </c>
      <c r="DW17" s="278" t="str">
        <f ca="true">+IF(OFFSET('Hygiene Data'!$F$13,0,10*ROW('Hygiene Data'!F11))="","",OFFSET('Hygiene Data'!$F$13,0,10*ROW('Hygiene Data'!F11)))</f>
        <v/>
      </c>
      <c r="DX17" s="278" t="str">
        <f ca="true">+IF(OFFSET('Hygiene Data'!$G$11,0,10*ROW('Hygiene Data'!G11))="","",OFFSET('Hygiene Data'!$G$11,0,10*ROW('Hygiene Data'!G11)))</f>
        <v/>
      </c>
      <c r="DY17" s="278" t="str">
        <f ca="true">+IF(OFFSET('Hygiene Data'!$G$12,0,10*ROW('Hygiene Data'!G11))="","",OFFSET('Hygiene Data'!$G$12,0,10*ROW('Hygiene Data'!G11)))</f>
        <v/>
      </c>
      <c r="DZ17" s="278" t="str">
        <f ca="true">+IF(OFFSET('Hygiene Data'!$G$13,0,10*ROW('Hygiene Data'!G11))="","",OFFSET('Hygiene Data'!$G$13,0,10*ROW('Hygiene Data'!G11)))</f>
        <v/>
      </c>
      <c r="EA17" s="278" t="str">
        <f ca="true">+IF(OFFSET('Hygiene Data'!$H$11,0,10*ROW('Hygiene Data'!H11))="","",OFFSET('Hygiene Data'!$H$11,0,10*ROW('Hygiene Data'!H11)))</f>
        <v/>
      </c>
      <c r="EB17" s="278" t="str">
        <f ca="true">+IF(OFFSET('Hygiene Data'!$H$12,0,10*ROW('Hygiene Data'!H11))="","",OFFSET('Hygiene Data'!$H$12,0,10*ROW('Hygiene Data'!H11)))</f>
        <v/>
      </c>
      <c r="EC17" s="278" t="str">
        <f ca="true">+IF(OFFSET('Hygiene Data'!$H$13,0,10*ROW('Hygiene Data'!H11))="","",OFFSET('Hygiene Data'!$H$13,0,10*ROW('Hygiene Data'!H11)))</f>
        <v/>
      </c>
      <c r="ED17" s="278" t="str">
        <f ca="true">+IF(OFFSET('Hygiene Data'!$I$11,0,10*ROW('Hygiene Data'!I11))="","",OFFSET('Hygiene Data'!$I$11,0,10*ROW('Hygiene Data'!I11)))</f>
        <v/>
      </c>
      <c r="EE17" s="278" t="str">
        <f ca="true">+IF(OFFSET('Hygiene Data'!$I$12,0,10*ROW('Hygiene Data'!I11))="","",OFFSET('Hygiene Data'!$I$12,0,10*ROW('Hygiene Data'!I11)))</f>
        <v/>
      </c>
      <c r="EF17" s="278"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2"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8"/>
      <c r="BS18" s="278" t="str">
        <f ca="true">+IF(OFFSET('Water Data'!$D$27,0,10*ROW('Water Data'!D12))="","",OFFSET('Water Data'!$D$27,0,10*ROW('Water Data'!D12)))</f>
        <v/>
      </c>
      <c r="BT18" s="278" t="str">
        <f ca="true">+IF(OFFSET('Water Data'!$D$28,0,10*ROW('Water Data'!D12))="","",OFFSET('Water Data'!$D$28,0,10*ROW('Water Data'!D12)))</f>
        <v/>
      </c>
      <c r="BU18" s="278" t="str">
        <f ca="true">+IF(OFFSET('Water Data'!$D$29,0,10*ROW('Water Data'!D12))="","",OFFSET('Water Data'!$D$29,0,10*ROW('Water Data'!D12)))</f>
        <v/>
      </c>
      <c r="BV18" s="278" t="str">
        <f ca="true">+IF(OFFSET('Water Data'!$E$27,0,10*ROW('Water Data'!E12))="","",OFFSET('Water Data'!$E$27,0,10*ROW('Water Data'!E12)))</f>
        <v/>
      </c>
      <c r="BW18" s="278" t="str">
        <f ca="true">+IF(OFFSET('Water Data'!$E$28,0,10*ROW('Water Data'!E12))="","",OFFSET('Water Data'!$E$28,0,10*ROW('Water Data'!E12)))</f>
        <v/>
      </c>
      <c r="BX18" s="278" t="str">
        <f ca="true">+IF(OFFSET('Water Data'!$E$29,0,10*ROW('Water Data'!E12))="","",OFFSET('Water Data'!$E$29,0,10*ROW('Water Data'!E12)))</f>
        <v/>
      </c>
      <c r="BY18" s="278" t="str">
        <f ca="true">+IF(OFFSET('Water Data'!$F$27,0,10*ROW('Water Data'!F12))="","",OFFSET('Water Data'!$F$27,0,10*ROW('Water Data'!F12)))</f>
        <v/>
      </c>
      <c r="BZ18" s="278" t="str">
        <f ca="true">+IF(OFFSET('Water Data'!$F$28,0,10*ROW('Water Data'!F12))="","",OFFSET('Water Data'!$F$28,0,10*ROW('Water Data'!F12)))</f>
        <v/>
      </c>
      <c r="CA18" s="278" t="str">
        <f ca="true">+IF(OFFSET('Water Data'!$F$29,0,10*ROW('Water Data'!F12))="","",OFFSET('Water Data'!$F$29,0,10*ROW('Water Data'!F12)))</f>
        <v/>
      </c>
      <c r="CB18" s="278" t="str">
        <f ca="true">+IF(OFFSET('Water Data'!$G$27,0,10*ROW('Water Data'!G12))="","",OFFSET('Water Data'!$G$27,0,10*ROW('Water Data'!G12)))</f>
        <v/>
      </c>
      <c r="CC18" s="278" t="str">
        <f ca="true">+IF(OFFSET('Water Data'!$G$28,0,10*ROW('Water Data'!G12))="","",OFFSET('Water Data'!$G$28,0,10*ROW('Water Data'!G12)))</f>
        <v/>
      </c>
      <c r="CD18" s="278" t="str">
        <f ca="true">+IF(OFFSET('Water Data'!$G$29,0,10*ROW('Water Data'!G12))="","",OFFSET('Water Data'!$G$29,0,10*ROW('Water Data'!G12)))</f>
        <v/>
      </c>
      <c r="CE18" s="278" t="str">
        <f ca="true">+IF(OFFSET('Water Data'!$H$27,0,10*ROW('Water Data'!H12))="","",OFFSET('Water Data'!$H$27,0,10*ROW('Water Data'!H12)))</f>
        <v/>
      </c>
      <c r="CF18" s="278" t="str">
        <f ca="true">+IF(OFFSET('Water Data'!$H$28,0,10*ROW('Water Data'!H12))="","",OFFSET('Water Data'!$H$28,0,10*ROW('Water Data'!H12)))</f>
        <v/>
      </c>
      <c r="CG18" s="278" t="str">
        <f ca="true">+IF(OFFSET('Water Data'!$H$29,0,10*ROW('Water Data'!H12))="","",OFFSET('Water Data'!$H$29,0,10*ROW('Water Data'!H12)))</f>
        <v/>
      </c>
      <c r="CH18" s="278" t="str">
        <f ca="true">+IF(OFFSET('Water Data'!$I$27,0,10*ROW('Water Data'!I12))="","",OFFSET('Water Data'!$I$27,0,10*ROW('Water Data'!I12)))</f>
        <v/>
      </c>
      <c r="CI18" s="278" t="str">
        <f ca="true">+IF(OFFSET('Water Data'!$I$28,0,10*ROW('Water Data'!I12))="","",OFFSET('Water Data'!$I$28,0,10*ROW('Water Data'!I12)))</f>
        <v/>
      </c>
      <c r="CJ18" s="278" t="str">
        <f ca="true">+IF(OFFSET('Water Data'!$I$29,0,10*ROW('Water Data'!I12))="","",OFFSET('Water Data'!$I$29,0,10*ROW('Water Data'!I12)))</f>
        <v/>
      </c>
      <c r="CK18" s="278" t="str">
        <f ca="true">+IF(OFFSET('Sanitation Data'!$D$28,0,10*ROW('Sanitation Data'!D12))="","",OFFSET('Sanitation Data'!$D$28,0,10*ROW('Sanitation Data'!D12)))</f>
        <v/>
      </c>
      <c r="CL18" s="278" t="str">
        <f ca="true">+IF(OFFSET('Sanitation Data'!$D$29,0,10*ROW('Sanitation Data'!D12))="","",OFFSET('Sanitation Data'!$D$29,0,10*ROW('Sanitation Data'!D12)))</f>
        <v/>
      </c>
      <c r="CM18" s="278" t="str">
        <f ca="true">+IF(OFFSET('Sanitation Data'!$D$30,0,10*ROW('Sanitation Data'!D12))="","",OFFSET('Sanitation Data'!$D$30,0,10*ROW('Sanitation Data'!D12)))</f>
        <v/>
      </c>
      <c r="CN18" s="278" t="str">
        <f ca="true">+IF(OFFSET('Sanitation Data'!$D$31,0,10*ROW('Sanitation Data'!D12))="","",OFFSET('Sanitation Data'!$D$31,0,10*ROW('Sanitation Data'!D12)))</f>
        <v/>
      </c>
      <c r="CO18" s="278" t="str">
        <f ca="true">+IF(OFFSET('Sanitation Data'!$D$32,0,10*ROW('Sanitation Data'!D12))="","",OFFSET('Sanitation Data'!$D$32,0,10*ROW('Sanitation Data'!D12)))</f>
        <v/>
      </c>
      <c r="CP18" s="278" t="str">
        <f ca="true">+IF(OFFSET('Sanitation Data'!$E$28,0,10*ROW('Sanitation Data'!E12))="","",OFFSET('Sanitation Data'!$E$28,0,10*ROW('Sanitation Data'!E12)))</f>
        <v/>
      </c>
      <c r="CQ18" s="278" t="str">
        <f ca="true">+IF(OFFSET('Sanitation Data'!$E$29,0,10*ROW('Sanitation Data'!E12))="","",OFFSET('Sanitation Data'!$E$29,0,10*ROW('Sanitation Data'!E12)))</f>
        <v/>
      </c>
      <c r="CR18" s="278" t="str">
        <f ca="true">+IF(OFFSET('Sanitation Data'!$E$30,0,10*ROW('Sanitation Data'!E12))="","",OFFSET('Sanitation Data'!$E$30,0,10*ROW('Sanitation Data'!E12)))</f>
        <v/>
      </c>
      <c r="CS18" s="278" t="str">
        <f ca="true">+IF(OFFSET('Sanitation Data'!$E$31,0,10*ROW('Sanitation Data'!E12))="","",OFFSET('Sanitation Data'!$E$31,0,10*ROW('Sanitation Data'!E12)))</f>
        <v/>
      </c>
      <c r="CT18" s="278" t="str">
        <f ca="true">+IF(OFFSET('Sanitation Data'!$E$32,0,10*ROW('Sanitation Data'!E12))="","",OFFSET('Sanitation Data'!$E$32,0,10*ROW('Sanitation Data'!E12)))</f>
        <v/>
      </c>
      <c r="CU18" s="278" t="str">
        <f ca="true">+IF(OFFSET('Sanitation Data'!$F$28,0,10*ROW('Sanitation Data'!F12))="","",OFFSET('Sanitation Data'!$F$28,0,10*ROW('Sanitation Data'!F12)))</f>
        <v/>
      </c>
      <c r="CV18" s="278" t="str">
        <f ca="true">+IF(OFFSET('Sanitation Data'!$F$29,0,10*ROW('Sanitation Data'!F12))="","",OFFSET('Sanitation Data'!$F$29,0,10*ROW('Sanitation Data'!F12)))</f>
        <v/>
      </c>
      <c r="CW18" s="278" t="str">
        <f ca="true">+IF(OFFSET('Sanitation Data'!$F$30,0,10*ROW('Sanitation Data'!F12))="","",OFFSET('Sanitation Data'!$F$30,0,10*ROW('Sanitation Data'!F12)))</f>
        <v/>
      </c>
      <c r="CX18" s="278" t="str">
        <f ca="true">+IF(OFFSET('Sanitation Data'!$F$31,0,10*ROW('Sanitation Data'!F12))="","",OFFSET('Sanitation Data'!$F$31,0,10*ROW('Sanitation Data'!F12)))</f>
        <v/>
      </c>
      <c r="CY18" s="278" t="str">
        <f ca="true">+IF(OFFSET('Sanitation Data'!$F$32,0,10*ROW('Sanitation Data'!F12))="","",OFFSET('Sanitation Data'!$F$32,0,10*ROW('Sanitation Data'!F12)))</f>
        <v/>
      </c>
      <c r="CZ18" s="278" t="str">
        <f ca="true">+IF(OFFSET('Sanitation Data'!$G$28,0,10*ROW('Sanitation Data'!G12))="","",OFFSET('Sanitation Data'!$G$28,0,10*ROW('Sanitation Data'!G12)))</f>
        <v/>
      </c>
      <c r="DA18" s="278" t="str">
        <f ca="true">+IF(OFFSET('Sanitation Data'!$G$29,0,10*ROW('Sanitation Data'!G12))="","",OFFSET('Sanitation Data'!$G$29,0,10*ROW('Sanitation Data'!G12)))</f>
        <v/>
      </c>
      <c r="DB18" s="278" t="str">
        <f ca="true">+IF(OFFSET('Sanitation Data'!$G$30,0,10*ROW('Sanitation Data'!G12))="","",OFFSET('Sanitation Data'!$G$30,0,10*ROW('Sanitation Data'!G12)))</f>
        <v/>
      </c>
      <c r="DC18" s="278" t="str">
        <f ca="true">+IF(OFFSET('Sanitation Data'!$G$31,0,10*ROW('Sanitation Data'!G12))="","",OFFSET('Sanitation Data'!$G$31,0,10*ROW('Sanitation Data'!G12)))</f>
        <v/>
      </c>
      <c r="DD18" s="278" t="str">
        <f ca="true">+IF(OFFSET('Sanitation Data'!$G$32,0,10*ROW('Sanitation Data'!G12))="","",OFFSET('Sanitation Data'!$G$32,0,10*ROW('Sanitation Data'!G12)))</f>
        <v/>
      </c>
      <c r="DE18" s="278" t="str">
        <f ca="true">+IF(OFFSET('Sanitation Data'!$H$28,0,10*ROW('Sanitation Data'!H12))="","",OFFSET('Sanitation Data'!$H$28,0,10*ROW('Sanitation Data'!H12)))</f>
        <v/>
      </c>
      <c r="DF18" s="278" t="str">
        <f ca="true">+IF(OFFSET('Sanitation Data'!$H$29,0,10*ROW('Sanitation Data'!H12))="","",OFFSET('Sanitation Data'!$H$29,0,10*ROW('Sanitation Data'!H12)))</f>
        <v/>
      </c>
      <c r="DG18" s="278" t="str">
        <f ca="true">+IF(OFFSET('Sanitation Data'!$H$30,0,10*ROW('Sanitation Data'!H12))="","",OFFSET('Sanitation Data'!$H$30,0,10*ROW('Sanitation Data'!H12)))</f>
        <v/>
      </c>
      <c r="DH18" s="278" t="str">
        <f ca="true">+IF(OFFSET('Sanitation Data'!$H$31,0,10*ROW('Sanitation Data'!H12))="","",OFFSET('Sanitation Data'!$H$31,0,10*ROW('Sanitation Data'!H12)))</f>
        <v/>
      </c>
      <c r="DI18" s="278" t="str">
        <f ca="true">+IF(OFFSET('Sanitation Data'!$H$32,0,10*ROW('Sanitation Data'!H12))="","",OFFSET('Sanitation Data'!$H$32,0,10*ROW('Sanitation Data'!H12)))</f>
        <v/>
      </c>
      <c r="DJ18" s="278" t="str">
        <f ca="true">+IF(OFFSET('Sanitation Data'!$I$28,0,10*ROW('Sanitation Data'!I12))="","",OFFSET('Sanitation Data'!$I$28,0,10*ROW('Sanitation Data'!I12)))</f>
        <v/>
      </c>
      <c r="DK18" s="278" t="str">
        <f ca="true">+IF(OFFSET('Sanitation Data'!$I$29,0,10*ROW('Sanitation Data'!I12))="","",OFFSET('Sanitation Data'!$I$29,0,10*ROW('Sanitation Data'!I12)))</f>
        <v/>
      </c>
      <c r="DL18" s="278" t="str">
        <f ca="true">+IF(OFFSET('Sanitation Data'!$I$30,0,10*ROW('Sanitation Data'!I12))="","",OFFSET('Sanitation Data'!$I$30,0,10*ROW('Sanitation Data'!I12)))</f>
        <v/>
      </c>
      <c r="DM18" s="278" t="str">
        <f ca="true">+IF(OFFSET('Sanitation Data'!$I$31,0,10*ROW('Sanitation Data'!I12))="","",OFFSET('Sanitation Data'!$I$31,0,10*ROW('Sanitation Data'!I12)))</f>
        <v/>
      </c>
      <c r="DN18" s="278" t="str">
        <f ca="true">+IF(OFFSET('Sanitation Data'!$I$32,0,10*ROW('Sanitation Data'!I12))="","",OFFSET('Sanitation Data'!$I$32,0,10*ROW('Sanitation Data'!I12)))</f>
        <v/>
      </c>
      <c r="DO18" s="278" t="str">
        <f ca="true">+IF(OFFSET('Hygiene Data'!$D$11,0,10*ROW('Hygiene Data'!D12))="","",OFFSET('Hygiene Data'!$D$11,0,10*ROW('Hygiene Data'!D12)))</f>
        <v/>
      </c>
      <c r="DP18" s="278" t="str">
        <f ca="true">+IF(OFFSET('Hygiene Data'!$D$12,0,10*ROW('Hygiene Data'!D12))="","",OFFSET('Hygiene Data'!$D$12,0,10*ROW('Hygiene Data'!D12)))</f>
        <v/>
      </c>
      <c r="DQ18" s="278" t="str">
        <f ca="true">+IF(OFFSET('Hygiene Data'!$D$13,0,10*ROW('Hygiene Data'!D12))="","",OFFSET('Hygiene Data'!$D$13,0,10*ROW('Hygiene Data'!D12)))</f>
        <v/>
      </c>
      <c r="DR18" s="278" t="str">
        <f ca="true">+IF(OFFSET('Hygiene Data'!$E$11,0,10*ROW('Hygiene Data'!E12))="","",OFFSET('Hygiene Data'!$E$11,0,10*ROW('Hygiene Data'!E12)))</f>
        <v/>
      </c>
      <c r="DS18" s="278" t="str">
        <f ca="true">+IF(OFFSET('Hygiene Data'!$E$12,0,10*ROW('Hygiene Data'!E12))="","",OFFSET('Hygiene Data'!$E$12,0,10*ROW('Hygiene Data'!E12)))</f>
        <v/>
      </c>
      <c r="DT18" s="278" t="str">
        <f ca="true">+IF(OFFSET('Hygiene Data'!$E$13,0,10*ROW('Hygiene Data'!E12))="","",OFFSET('Hygiene Data'!$E$13,0,10*ROW('Hygiene Data'!E12)))</f>
        <v/>
      </c>
      <c r="DU18" s="278" t="str">
        <f ca="true">+IF(OFFSET('Hygiene Data'!$F$11,0,10*ROW('Hygiene Data'!F12))="","",OFFSET('Hygiene Data'!$F$11,0,10*ROW('Hygiene Data'!F12)))</f>
        <v/>
      </c>
      <c r="DV18" s="278" t="str">
        <f ca="true">+IF(OFFSET('Hygiene Data'!$F$12,0,10*ROW('Hygiene Data'!F12))="","",OFFSET('Hygiene Data'!$F$12,0,10*ROW('Hygiene Data'!F12)))</f>
        <v/>
      </c>
      <c r="DW18" s="278" t="str">
        <f ca="true">+IF(OFFSET('Hygiene Data'!$F$13,0,10*ROW('Hygiene Data'!F12))="","",OFFSET('Hygiene Data'!$F$13,0,10*ROW('Hygiene Data'!F12)))</f>
        <v/>
      </c>
      <c r="DX18" s="278" t="str">
        <f ca="true">+IF(OFFSET('Hygiene Data'!$G$11,0,10*ROW('Hygiene Data'!G12))="","",OFFSET('Hygiene Data'!$G$11,0,10*ROW('Hygiene Data'!G12)))</f>
        <v/>
      </c>
      <c r="DY18" s="278" t="str">
        <f ca="true">+IF(OFFSET('Hygiene Data'!$G$12,0,10*ROW('Hygiene Data'!G12))="","",OFFSET('Hygiene Data'!$G$12,0,10*ROW('Hygiene Data'!G12)))</f>
        <v/>
      </c>
      <c r="DZ18" s="278" t="str">
        <f ca="true">+IF(OFFSET('Hygiene Data'!$G$13,0,10*ROW('Hygiene Data'!G12))="","",OFFSET('Hygiene Data'!$G$13,0,10*ROW('Hygiene Data'!G12)))</f>
        <v/>
      </c>
      <c r="EA18" s="278" t="str">
        <f ca="true">+IF(OFFSET('Hygiene Data'!$H$11,0,10*ROW('Hygiene Data'!H12))="","",OFFSET('Hygiene Data'!$H$11,0,10*ROW('Hygiene Data'!H12)))</f>
        <v/>
      </c>
      <c r="EB18" s="278" t="str">
        <f ca="true">+IF(OFFSET('Hygiene Data'!$H$12,0,10*ROW('Hygiene Data'!H12))="","",OFFSET('Hygiene Data'!$H$12,0,10*ROW('Hygiene Data'!H12)))</f>
        <v/>
      </c>
      <c r="EC18" s="278" t="str">
        <f ca="true">+IF(OFFSET('Hygiene Data'!$H$13,0,10*ROW('Hygiene Data'!H12))="","",OFFSET('Hygiene Data'!$H$13,0,10*ROW('Hygiene Data'!H12)))</f>
        <v/>
      </c>
      <c r="ED18" s="278" t="str">
        <f ca="true">+IF(OFFSET('Hygiene Data'!$I$11,0,10*ROW('Hygiene Data'!I12))="","",OFFSET('Hygiene Data'!$I$11,0,10*ROW('Hygiene Data'!I12)))</f>
        <v/>
      </c>
      <c r="EE18" s="278" t="str">
        <f ca="true">+IF(OFFSET('Hygiene Data'!$I$12,0,10*ROW('Hygiene Data'!I12))="","",OFFSET('Hygiene Data'!$I$12,0,10*ROW('Hygiene Data'!I12)))</f>
        <v/>
      </c>
      <c r="EF18" s="278"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2"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8"/>
      <c r="BS19" s="278" t="str">
        <f ca="true">+IF(OFFSET('Water Data'!$D$27,0,10*ROW('Water Data'!D13))="","",OFFSET('Water Data'!$D$27,0,10*ROW('Water Data'!D13)))</f>
        <v/>
      </c>
      <c r="BT19" s="278" t="str">
        <f ca="true">+IF(OFFSET('Water Data'!$D$28,0,10*ROW('Water Data'!D13))="","",OFFSET('Water Data'!$D$28,0,10*ROW('Water Data'!D13)))</f>
        <v/>
      </c>
      <c r="BU19" s="278" t="str">
        <f ca="true">+IF(OFFSET('Water Data'!$D$29,0,10*ROW('Water Data'!D13))="","",OFFSET('Water Data'!$D$29,0,10*ROW('Water Data'!D13)))</f>
        <v/>
      </c>
      <c r="BV19" s="278" t="str">
        <f ca="true">+IF(OFFSET('Water Data'!$E$27,0,10*ROW('Water Data'!E13))="","",OFFSET('Water Data'!$E$27,0,10*ROW('Water Data'!E13)))</f>
        <v/>
      </c>
      <c r="BW19" s="278" t="str">
        <f ca="true">+IF(OFFSET('Water Data'!$E$28,0,10*ROW('Water Data'!E13))="","",OFFSET('Water Data'!$E$28,0,10*ROW('Water Data'!E13)))</f>
        <v/>
      </c>
      <c r="BX19" s="278" t="str">
        <f ca="true">+IF(OFFSET('Water Data'!$E$29,0,10*ROW('Water Data'!E13))="","",OFFSET('Water Data'!$E$29,0,10*ROW('Water Data'!E13)))</f>
        <v/>
      </c>
      <c r="BY19" s="278" t="str">
        <f ca="true">+IF(OFFSET('Water Data'!$F$27,0,10*ROW('Water Data'!F13))="","",OFFSET('Water Data'!$F$27,0,10*ROW('Water Data'!F13)))</f>
        <v/>
      </c>
      <c r="BZ19" s="278" t="str">
        <f ca="true">+IF(OFFSET('Water Data'!$F$28,0,10*ROW('Water Data'!F13))="","",OFFSET('Water Data'!$F$28,0,10*ROW('Water Data'!F13)))</f>
        <v/>
      </c>
      <c r="CA19" s="278" t="str">
        <f ca="true">+IF(OFFSET('Water Data'!$F$29,0,10*ROW('Water Data'!F13))="","",OFFSET('Water Data'!$F$29,0,10*ROW('Water Data'!F13)))</f>
        <v/>
      </c>
      <c r="CB19" s="278" t="str">
        <f ca="true">+IF(OFFSET('Water Data'!$G$27,0,10*ROW('Water Data'!G13))="","",OFFSET('Water Data'!$G$27,0,10*ROW('Water Data'!G13)))</f>
        <v/>
      </c>
      <c r="CC19" s="278" t="str">
        <f ca="true">+IF(OFFSET('Water Data'!$G$28,0,10*ROW('Water Data'!G13))="","",OFFSET('Water Data'!$G$28,0,10*ROW('Water Data'!G13)))</f>
        <v/>
      </c>
      <c r="CD19" s="278" t="str">
        <f ca="true">+IF(OFFSET('Water Data'!$G$29,0,10*ROW('Water Data'!G13))="","",OFFSET('Water Data'!$G$29,0,10*ROW('Water Data'!G13)))</f>
        <v/>
      </c>
      <c r="CE19" s="278" t="str">
        <f ca="true">+IF(OFFSET('Water Data'!$H$27,0,10*ROW('Water Data'!H13))="","",OFFSET('Water Data'!$H$27,0,10*ROW('Water Data'!H13)))</f>
        <v/>
      </c>
      <c r="CF19" s="278" t="str">
        <f ca="true">+IF(OFFSET('Water Data'!$H$28,0,10*ROW('Water Data'!H13))="","",OFFSET('Water Data'!$H$28,0,10*ROW('Water Data'!H13)))</f>
        <v/>
      </c>
      <c r="CG19" s="278" t="str">
        <f ca="true">+IF(OFFSET('Water Data'!$H$29,0,10*ROW('Water Data'!H13))="","",OFFSET('Water Data'!$H$29,0,10*ROW('Water Data'!H13)))</f>
        <v/>
      </c>
      <c r="CH19" s="278" t="str">
        <f ca="true">+IF(OFFSET('Water Data'!$I$27,0,10*ROW('Water Data'!I13))="","",OFFSET('Water Data'!$I$27,0,10*ROW('Water Data'!I13)))</f>
        <v/>
      </c>
      <c r="CI19" s="278" t="str">
        <f ca="true">+IF(OFFSET('Water Data'!$I$28,0,10*ROW('Water Data'!I13))="","",OFFSET('Water Data'!$I$28,0,10*ROW('Water Data'!I13)))</f>
        <v/>
      </c>
      <c r="CJ19" s="278" t="str">
        <f ca="true">+IF(OFFSET('Water Data'!$I$29,0,10*ROW('Water Data'!I13))="","",OFFSET('Water Data'!$I$29,0,10*ROW('Water Data'!I13)))</f>
        <v/>
      </c>
      <c r="CK19" s="278" t="str">
        <f ca="true">+IF(OFFSET('Sanitation Data'!$D$28,0,10*ROW('Sanitation Data'!D13))="","",OFFSET('Sanitation Data'!$D$28,0,10*ROW('Sanitation Data'!D13)))</f>
        <v/>
      </c>
      <c r="CL19" s="278" t="str">
        <f ca="true">+IF(OFFSET('Sanitation Data'!$D$29,0,10*ROW('Sanitation Data'!D13))="","",OFFSET('Sanitation Data'!$D$29,0,10*ROW('Sanitation Data'!D13)))</f>
        <v/>
      </c>
      <c r="CM19" s="278" t="str">
        <f ca="true">+IF(OFFSET('Sanitation Data'!$D$30,0,10*ROW('Sanitation Data'!D13))="","",OFFSET('Sanitation Data'!$D$30,0,10*ROW('Sanitation Data'!D13)))</f>
        <v/>
      </c>
      <c r="CN19" s="278" t="str">
        <f ca="true">+IF(OFFSET('Sanitation Data'!$D$31,0,10*ROW('Sanitation Data'!D13))="","",OFFSET('Sanitation Data'!$D$31,0,10*ROW('Sanitation Data'!D13)))</f>
        <v/>
      </c>
      <c r="CO19" s="278" t="str">
        <f ca="true">+IF(OFFSET('Sanitation Data'!$D$32,0,10*ROW('Sanitation Data'!D13))="","",OFFSET('Sanitation Data'!$D$32,0,10*ROW('Sanitation Data'!D13)))</f>
        <v/>
      </c>
      <c r="CP19" s="278" t="str">
        <f ca="true">+IF(OFFSET('Sanitation Data'!$E$28,0,10*ROW('Sanitation Data'!E13))="","",OFFSET('Sanitation Data'!$E$28,0,10*ROW('Sanitation Data'!E13)))</f>
        <v/>
      </c>
      <c r="CQ19" s="278" t="str">
        <f ca="true">+IF(OFFSET('Sanitation Data'!$E$29,0,10*ROW('Sanitation Data'!E13))="","",OFFSET('Sanitation Data'!$E$29,0,10*ROW('Sanitation Data'!E13)))</f>
        <v/>
      </c>
      <c r="CR19" s="278" t="str">
        <f ca="true">+IF(OFFSET('Sanitation Data'!$E$30,0,10*ROW('Sanitation Data'!E13))="","",OFFSET('Sanitation Data'!$E$30,0,10*ROW('Sanitation Data'!E13)))</f>
        <v/>
      </c>
      <c r="CS19" s="278" t="str">
        <f ca="true">+IF(OFFSET('Sanitation Data'!$E$31,0,10*ROW('Sanitation Data'!E13))="","",OFFSET('Sanitation Data'!$E$31,0,10*ROW('Sanitation Data'!E13)))</f>
        <v/>
      </c>
      <c r="CT19" s="278" t="str">
        <f ca="true">+IF(OFFSET('Sanitation Data'!$E$32,0,10*ROW('Sanitation Data'!E13))="","",OFFSET('Sanitation Data'!$E$32,0,10*ROW('Sanitation Data'!E13)))</f>
        <v/>
      </c>
      <c r="CU19" s="278" t="str">
        <f ca="true">+IF(OFFSET('Sanitation Data'!$F$28,0,10*ROW('Sanitation Data'!F13))="","",OFFSET('Sanitation Data'!$F$28,0,10*ROW('Sanitation Data'!F13)))</f>
        <v/>
      </c>
      <c r="CV19" s="278" t="str">
        <f ca="true">+IF(OFFSET('Sanitation Data'!$F$29,0,10*ROW('Sanitation Data'!F13))="","",OFFSET('Sanitation Data'!$F$29,0,10*ROW('Sanitation Data'!F13)))</f>
        <v/>
      </c>
      <c r="CW19" s="278" t="str">
        <f ca="true">+IF(OFFSET('Sanitation Data'!$F$30,0,10*ROW('Sanitation Data'!F13))="","",OFFSET('Sanitation Data'!$F$30,0,10*ROW('Sanitation Data'!F13)))</f>
        <v/>
      </c>
      <c r="CX19" s="278" t="str">
        <f ca="true">+IF(OFFSET('Sanitation Data'!$F$31,0,10*ROW('Sanitation Data'!F13))="","",OFFSET('Sanitation Data'!$F$31,0,10*ROW('Sanitation Data'!F13)))</f>
        <v/>
      </c>
      <c r="CY19" s="278" t="str">
        <f ca="true">+IF(OFFSET('Sanitation Data'!$F$32,0,10*ROW('Sanitation Data'!F13))="","",OFFSET('Sanitation Data'!$F$32,0,10*ROW('Sanitation Data'!F13)))</f>
        <v/>
      </c>
      <c r="CZ19" s="278" t="str">
        <f ca="true">+IF(OFFSET('Sanitation Data'!$G$28,0,10*ROW('Sanitation Data'!G13))="","",OFFSET('Sanitation Data'!$G$28,0,10*ROW('Sanitation Data'!G13)))</f>
        <v/>
      </c>
      <c r="DA19" s="278" t="str">
        <f ca="true">+IF(OFFSET('Sanitation Data'!$G$29,0,10*ROW('Sanitation Data'!G13))="","",OFFSET('Sanitation Data'!$G$29,0,10*ROW('Sanitation Data'!G13)))</f>
        <v/>
      </c>
      <c r="DB19" s="278" t="str">
        <f ca="true">+IF(OFFSET('Sanitation Data'!$G$30,0,10*ROW('Sanitation Data'!G13))="","",OFFSET('Sanitation Data'!$G$30,0,10*ROW('Sanitation Data'!G13)))</f>
        <v/>
      </c>
      <c r="DC19" s="278" t="str">
        <f ca="true">+IF(OFFSET('Sanitation Data'!$G$31,0,10*ROW('Sanitation Data'!G13))="","",OFFSET('Sanitation Data'!$G$31,0,10*ROW('Sanitation Data'!G13)))</f>
        <v/>
      </c>
      <c r="DD19" s="278" t="str">
        <f ca="true">+IF(OFFSET('Sanitation Data'!$G$32,0,10*ROW('Sanitation Data'!G13))="","",OFFSET('Sanitation Data'!$G$32,0,10*ROW('Sanitation Data'!G13)))</f>
        <v/>
      </c>
      <c r="DE19" s="278" t="str">
        <f ca="true">+IF(OFFSET('Sanitation Data'!$H$28,0,10*ROW('Sanitation Data'!H13))="","",OFFSET('Sanitation Data'!$H$28,0,10*ROW('Sanitation Data'!H13)))</f>
        <v/>
      </c>
      <c r="DF19" s="278" t="str">
        <f ca="true">+IF(OFFSET('Sanitation Data'!$H$29,0,10*ROW('Sanitation Data'!H13))="","",OFFSET('Sanitation Data'!$H$29,0,10*ROW('Sanitation Data'!H13)))</f>
        <v/>
      </c>
      <c r="DG19" s="278" t="str">
        <f ca="true">+IF(OFFSET('Sanitation Data'!$H$30,0,10*ROW('Sanitation Data'!H13))="","",OFFSET('Sanitation Data'!$H$30,0,10*ROW('Sanitation Data'!H13)))</f>
        <v/>
      </c>
      <c r="DH19" s="278" t="str">
        <f ca="true">+IF(OFFSET('Sanitation Data'!$H$31,0,10*ROW('Sanitation Data'!H13))="","",OFFSET('Sanitation Data'!$H$31,0,10*ROW('Sanitation Data'!H13)))</f>
        <v/>
      </c>
      <c r="DI19" s="278" t="str">
        <f ca="true">+IF(OFFSET('Sanitation Data'!$H$32,0,10*ROW('Sanitation Data'!H13))="","",OFFSET('Sanitation Data'!$H$32,0,10*ROW('Sanitation Data'!H13)))</f>
        <v/>
      </c>
      <c r="DJ19" s="278" t="str">
        <f ca="true">+IF(OFFSET('Sanitation Data'!$I$28,0,10*ROW('Sanitation Data'!I13))="","",OFFSET('Sanitation Data'!$I$28,0,10*ROW('Sanitation Data'!I13)))</f>
        <v/>
      </c>
      <c r="DK19" s="278" t="str">
        <f ca="true">+IF(OFFSET('Sanitation Data'!$I$29,0,10*ROW('Sanitation Data'!I13))="","",OFFSET('Sanitation Data'!$I$29,0,10*ROW('Sanitation Data'!I13)))</f>
        <v/>
      </c>
      <c r="DL19" s="278" t="str">
        <f ca="true">+IF(OFFSET('Sanitation Data'!$I$30,0,10*ROW('Sanitation Data'!I13))="","",OFFSET('Sanitation Data'!$I$30,0,10*ROW('Sanitation Data'!I13)))</f>
        <v/>
      </c>
      <c r="DM19" s="278" t="str">
        <f ca="true">+IF(OFFSET('Sanitation Data'!$I$31,0,10*ROW('Sanitation Data'!I13))="","",OFFSET('Sanitation Data'!$I$31,0,10*ROW('Sanitation Data'!I13)))</f>
        <v/>
      </c>
      <c r="DN19" s="278" t="str">
        <f ca="true">+IF(OFFSET('Sanitation Data'!$I$32,0,10*ROW('Sanitation Data'!I13))="","",OFFSET('Sanitation Data'!$I$32,0,10*ROW('Sanitation Data'!I13)))</f>
        <v/>
      </c>
      <c r="DO19" s="278" t="str">
        <f ca="true">+IF(OFFSET('Hygiene Data'!$D$11,0,10*ROW('Hygiene Data'!D13))="","",OFFSET('Hygiene Data'!$D$11,0,10*ROW('Hygiene Data'!D13)))</f>
        <v/>
      </c>
      <c r="DP19" s="278" t="str">
        <f ca="true">+IF(OFFSET('Hygiene Data'!$D$12,0,10*ROW('Hygiene Data'!D13))="","",OFFSET('Hygiene Data'!$D$12,0,10*ROW('Hygiene Data'!D13)))</f>
        <v/>
      </c>
      <c r="DQ19" s="278" t="str">
        <f ca="true">+IF(OFFSET('Hygiene Data'!$D$13,0,10*ROW('Hygiene Data'!D13))="","",OFFSET('Hygiene Data'!$D$13,0,10*ROW('Hygiene Data'!D13)))</f>
        <v/>
      </c>
      <c r="DR19" s="278" t="str">
        <f ca="true">+IF(OFFSET('Hygiene Data'!$E$11,0,10*ROW('Hygiene Data'!E13))="","",OFFSET('Hygiene Data'!$E$11,0,10*ROW('Hygiene Data'!E13)))</f>
        <v/>
      </c>
      <c r="DS19" s="278" t="str">
        <f ca="true">+IF(OFFSET('Hygiene Data'!$E$12,0,10*ROW('Hygiene Data'!E13))="","",OFFSET('Hygiene Data'!$E$12,0,10*ROW('Hygiene Data'!E13)))</f>
        <v/>
      </c>
      <c r="DT19" s="278" t="str">
        <f ca="true">+IF(OFFSET('Hygiene Data'!$E$13,0,10*ROW('Hygiene Data'!E13))="","",OFFSET('Hygiene Data'!$E$13,0,10*ROW('Hygiene Data'!E13)))</f>
        <v/>
      </c>
      <c r="DU19" s="278" t="str">
        <f ca="true">+IF(OFFSET('Hygiene Data'!$F$11,0,10*ROW('Hygiene Data'!F13))="","",OFFSET('Hygiene Data'!$F$11,0,10*ROW('Hygiene Data'!F13)))</f>
        <v/>
      </c>
      <c r="DV19" s="278" t="str">
        <f ca="true">+IF(OFFSET('Hygiene Data'!$F$12,0,10*ROW('Hygiene Data'!F13))="","",OFFSET('Hygiene Data'!$F$12,0,10*ROW('Hygiene Data'!F13)))</f>
        <v/>
      </c>
      <c r="DW19" s="278" t="str">
        <f ca="true">+IF(OFFSET('Hygiene Data'!$F$13,0,10*ROW('Hygiene Data'!F13))="","",OFFSET('Hygiene Data'!$F$13,0,10*ROW('Hygiene Data'!F13)))</f>
        <v/>
      </c>
      <c r="DX19" s="278" t="str">
        <f ca="true">+IF(OFFSET('Hygiene Data'!$G$11,0,10*ROW('Hygiene Data'!G13))="","",OFFSET('Hygiene Data'!$G$11,0,10*ROW('Hygiene Data'!G13)))</f>
        <v/>
      </c>
      <c r="DY19" s="278" t="str">
        <f ca="true">+IF(OFFSET('Hygiene Data'!$G$12,0,10*ROW('Hygiene Data'!G13))="","",OFFSET('Hygiene Data'!$G$12,0,10*ROW('Hygiene Data'!G13)))</f>
        <v/>
      </c>
      <c r="DZ19" s="278" t="str">
        <f ca="true">+IF(OFFSET('Hygiene Data'!$G$13,0,10*ROW('Hygiene Data'!G13))="","",OFFSET('Hygiene Data'!$G$13,0,10*ROW('Hygiene Data'!G13)))</f>
        <v/>
      </c>
      <c r="EA19" s="278" t="str">
        <f ca="true">+IF(OFFSET('Hygiene Data'!$H$11,0,10*ROW('Hygiene Data'!H13))="","",OFFSET('Hygiene Data'!$H$11,0,10*ROW('Hygiene Data'!H13)))</f>
        <v/>
      </c>
      <c r="EB19" s="278" t="str">
        <f ca="true">+IF(OFFSET('Hygiene Data'!$H$12,0,10*ROW('Hygiene Data'!H13))="","",OFFSET('Hygiene Data'!$H$12,0,10*ROW('Hygiene Data'!H13)))</f>
        <v/>
      </c>
      <c r="EC19" s="278" t="str">
        <f ca="true">+IF(OFFSET('Hygiene Data'!$H$13,0,10*ROW('Hygiene Data'!H13))="","",OFFSET('Hygiene Data'!$H$13,0,10*ROW('Hygiene Data'!H13)))</f>
        <v/>
      </c>
      <c r="ED19" s="278" t="str">
        <f ca="true">+IF(OFFSET('Hygiene Data'!$I$11,0,10*ROW('Hygiene Data'!I13))="","",OFFSET('Hygiene Data'!$I$11,0,10*ROW('Hygiene Data'!I13)))</f>
        <v/>
      </c>
      <c r="EE19" s="278" t="str">
        <f ca="true">+IF(OFFSET('Hygiene Data'!$I$12,0,10*ROW('Hygiene Data'!I13))="","",OFFSET('Hygiene Data'!$I$12,0,10*ROW('Hygiene Data'!I13)))</f>
        <v/>
      </c>
      <c r="EF19" s="278"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2"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8"/>
      <c r="BS20" s="278" t="str">
        <f ca="true">+IF(OFFSET('Water Data'!$D$27,0,10*ROW('Water Data'!D14))="","",OFFSET('Water Data'!$D$27,0,10*ROW('Water Data'!D14)))</f>
        <v/>
      </c>
      <c r="BT20" s="278" t="str">
        <f ca="true">+IF(OFFSET('Water Data'!$D$28,0,10*ROW('Water Data'!D14))="","",OFFSET('Water Data'!$D$28,0,10*ROW('Water Data'!D14)))</f>
        <v/>
      </c>
      <c r="BU20" s="278" t="str">
        <f ca="true">+IF(OFFSET('Water Data'!$D$29,0,10*ROW('Water Data'!D14))="","",OFFSET('Water Data'!$D$29,0,10*ROW('Water Data'!D14)))</f>
        <v/>
      </c>
      <c r="BV20" s="278" t="str">
        <f ca="true">+IF(OFFSET('Water Data'!$E$27,0,10*ROW('Water Data'!E14))="","",OFFSET('Water Data'!$E$27,0,10*ROW('Water Data'!E14)))</f>
        <v/>
      </c>
      <c r="BW20" s="278" t="str">
        <f ca="true">+IF(OFFSET('Water Data'!$E$28,0,10*ROW('Water Data'!E14))="","",OFFSET('Water Data'!$E$28,0,10*ROW('Water Data'!E14)))</f>
        <v/>
      </c>
      <c r="BX20" s="278" t="str">
        <f ca="true">+IF(OFFSET('Water Data'!$E$29,0,10*ROW('Water Data'!E14))="","",OFFSET('Water Data'!$E$29,0,10*ROW('Water Data'!E14)))</f>
        <v/>
      </c>
      <c r="BY20" s="278" t="str">
        <f ca="true">+IF(OFFSET('Water Data'!$F$27,0,10*ROW('Water Data'!F14))="","",OFFSET('Water Data'!$F$27,0,10*ROW('Water Data'!F14)))</f>
        <v/>
      </c>
      <c r="BZ20" s="278" t="str">
        <f ca="true">+IF(OFFSET('Water Data'!$F$28,0,10*ROW('Water Data'!F14))="","",OFFSET('Water Data'!$F$28,0,10*ROW('Water Data'!F14)))</f>
        <v/>
      </c>
      <c r="CA20" s="278" t="str">
        <f ca="true">+IF(OFFSET('Water Data'!$F$29,0,10*ROW('Water Data'!F14))="","",OFFSET('Water Data'!$F$29,0,10*ROW('Water Data'!F14)))</f>
        <v/>
      </c>
      <c r="CB20" s="278" t="str">
        <f ca="true">+IF(OFFSET('Water Data'!$G$27,0,10*ROW('Water Data'!G14))="","",OFFSET('Water Data'!$G$27,0,10*ROW('Water Data'!G14)))</f>
        <v/>
      </c>
      <c r="CC20" s="278" t="str">
        <f ca="true">+IF(OFFSET('Water Data'!$G$28,0,10*ROW('Water Data'!G14))="","",OFFSET('Water Data'!$G$28,0,10*ROW('Water Data'!G14)))</f>
        <v/>
      </c>
      <c r="CD20" s="278" t="str">
        <f ca="true">+IF(OFFSET('Water Data'!$G$29,0,10*ROW('Water Data'!G14))="","",OFFSET('Water Data'!$G$29,0,10*ROW('Water Data'!G14)))</f>
        <v/>
      </c>
      <c r="CE20" s="278" t="str">
        <f ca="true">+IF(OFFSET('Water Data'!$H$27,0,10*ROW('Water Data'!H14))="","",OFFSET('Water Data'!$H$27,0,10*ROW('Water Data'!H14)))</f>
        <v/>
      </c>
      <c r="CF20" s="278" t="str">
        <f ca="true">+IF(OFFSET('Water Data'!$H$28,0,10*ROW('Water Data'!H14))="","",OFFSET('Water Data'!$H$28,0,10*ROW('Water Data'!H14)))</f>
        <v/>
      </c>
      <c r="CG20" s="278" t="str">
        <f ca="true">+IF(OFFSET('Water Data'!$H$29,0,10*ROW('Water Data'!H14))="","",OFFSET('Water Data'!$H$29,0,10*ROW('Water Data'!H14)))</f>
        <v/>
      </c>
      <c r="CH20" s="278" t="str">
        <f ca="true">+IF(OFFSET('Water Data'!$I$27,0,10*ROW('Water Data'!I14))="","",OFFSET('Water Data'!$I$27,0,10*ROW('Water Data'!I14)))</f>
        <v/>
      </c>
      <c r="CI20" s="278" t="str">
        <f ca="true">+IF(OFFSET('Water Data'!$I$28,0,10*ROW('Water Data'!I14))="","",OFFSET('Water Data'!$I$28,0,10*ROW('Water Data'!I14)))</f>
        <v/>
      </c>
      <c r="CJ20" s="278" t="str">
        <f ca="true">+IF(OFFSET('Water Data'!$I$29,0,10*ROW('Water Data'!I14))="","",OFFSET('Water Data'!$I$29,0,10*ROW('Water Data'!I14)))</f>
        <v/>
      </c>
      <c r="CK20" s="278" t="str">
        <f ca="true">+IF(OFFSET('Sanitation Data'!$D$28,0,10*ROW('Sanitation Data'!D14))="","",OFFSET('Sanitation Data'!$D$28,0,10*ROW('Sanitation Data'!D14)))</f>
        <v/>
      </c>
      <c r="CL20" s="278" t="str">
        <f ca="true">+IF(OFFSET('Sanitation Data'!$D$29,0,10*ROW('Sanitation Data'!D14))="","",OFFSET('Sanitation Data'!$D$29,0,10*ROW('Sanitation Data'!D14)))</f>
        <v/>
      </c>
      <c r="CM20" s="278" t="str">
        <f ca="true">+IF(OFFSET('Sanitation Data'!$D$30,0,10*ROW('Sanitation Data'!D14))="","",OFFSET('Sanitation Data'!$D$30,0,10*ROW('Sanitation Data'!D14)))</f>
        <v/>
      </c>
      <c r="CN20" s="278" t="str">
        <f ca="true">+IF(OFFSET('Sanitation Data'!$D$31,0,10*ROW('Sanitation Data'!D14))="","",OFFSET('Sanitation Data'!$D$31,0,10*ROW('Sanitation Data'!D14)))</f>
        <v/>
      </c>
      <c r="CO20" s="278" t="str">
        <f ca="true">+IF(OFFSET('Sanitation Data'!$D$32,0,10*ROW('Sanitation Data'!D14))="","",OFFSET('Sanitation Data'!$D$32,0,10*ROW('Sanitation Data'!D14)))</f>
        <v/>
      </c>
      <c r="CP20" s="278" t="str">
        <f ca="true">+IF(OFFSET('Sanitation Data'!$E$28,0,10*ROW('Sanitation Data'!E14))="","",OFFSET('Sanitation Data'!$E$28,0,10*ROW('Sanitation Data'!E14)))</f>
        <v/>
      </c>
      <c r="CQ20" s="278" t="str">
        <f ca="true">+IF(OFFSET('Sanitation Data'!$E$29,0,10*ROW('Sanitation Data'!E14))="","",OFFSET('Sanitation Data'!$E$29,0,10*ROW('Sanitation Data'!E14)))</f>
        <v/>
      </c>
      <c r="CR20" s="278" t="str">
        <f ca="true">+IF(OFFSET('Sanitation Data'!$E$30,0,10*ROW('Sanitation Data'!E14))="","",OFFSET('Sanitation Data'!$E$30,0,10*ROW('Sanitation Data'!E14)))</f>
        <v/>
      </c>
      <c r="CS20" s="278" t="str">
        <f ca="true">+IF(OFFSET('Sanitation Data'!$E$31,0,10*ROW('Sanitation Data'!E14))="","",OFFSET('Sanitation Data'!$E$31,0,10*ROW('Sanitation Data'!E14)))</f>
        <v/>
      </c>
      <c r="CT20" s="278" t="str">
        <f ca="true">+IF(OFFSET('Sanitation Data'!$E$32,0,10*ROW('Sanitation Data'!E14))="","",OFFSET('Sanitation Data'!$E$32,0,10*ROW('Sanitation Data'!E14)))</f>
        <v/>
      </c>
      <c r="CU20" s="278" t="str">
        <f ca="true">+IF(OFFSET('Sanitation Data'!$F$28,0,10*ROW('Sanitation Data'!F14))="","",OFFSET('Sanitation Data'!$F$28,0,10*ROW('Sanitation Data'!F14)))</f>
        <v/>
      </c>
      <c r="CV20" s="278" t="str">
        <f ca="true">+IF(OFFSET('Sanitation Data'!$F$29,0,10*ROW('Sanitation Data'!F14))="","",OFFSET('Sanitation Data'!$F$29,0,10*ROW('Sanitation Data'!F14)))</f>
        <v/>
      </c>
      <c r="CW20" s="278" t="str">
        <f ca="true">+IF(OFFSET('Sanitation Data'!$F$30,0,10*ROW('Sanitation Data'!F14))="","",OFFSET('Sanitation Data'!$F$30,0,10*ROW('Sanitation Data'!F14)))</f>
        <v/>
      </c>
      <c r="CX20" s="278" t="str">
        <f ca="true">+IF(OFFSET('Sanitation Data'!$F$31,0,10*ROW('Sanitation Data'!F14))="","",OFFSET('Sanitation Data'!$F$31,0,10*ROW('Sanitation Data'!F14)))</f>
        <v/>
      </c>
      <c r="CY20" s="278" t="str">
        <f ca="true">+IF(OFFSET('Sanitation Data'!$F$32,0,10*ROW('Sanitation Data'!F14))="","",OFFSET('Sanitation Data'!$F$32,0,10*ROW('Sanitation Data'!F14)))</f>
        <v/>
      </c>
      <c r="CZ20" s="278" t="str">
        <f ca="true">+IF(OFFSET('Sanitation Data'!$G$28,0,10*ROW('Sanitation Data'!G14))="","",OFFSET('Sanitation Data'!$G$28,0,10*ROW('Sanitation Data'!G14)))</f>
        <v/>
      </c>
      <c r="DA20" s="278" t="str">
        <f ca="true">+IF(OFFSET('Sanitation Data'!$G$29,0,10*ROW('Sanitation Data'!G14))="","",OFFSET('Sanitation Data'!$G$29,0,10*ROW('Sanitation Data'!G14)))</f>
        <v/>
      </c>
      <c r="DB20" s="278" t="str">
        <f ca="true">+IF(OFFSET('Sanitation Data'!$G$30,0,10*ROW('Sanitation Data'!G14))="","",OFFSET('Sanitation Data'!$G$30,0,10*ROW('Sanitation Data'!G14)))</f>
        <v/>
      </c>
      <c r="DC20" s="278" t="str">
        <f ca="true">+IF(OFFSET('Sanitation Data'!$G$31,0,10*ROW('Sanitation Data'!G14))="","",OFFSET('Sanitation Data'!$G$31,0,10*ROW('Sanitation Data'!G14)))</f>
        <v/>
      </c>
      <c r="DD20" s="278" t="str">
        <f ca="true">+IF(OFFSET('Sanitation Data'!$G$32,0,10*ROW('Sanitation Data'!G14))="","",OFFSET('Sanitation Data'!$G$32,0,10*ROW('Sanitation Data'!G14)))</f>
        <v/>
      </c>
      <c r="DE20" s="278" t="str">
        <f ca="true">+IF(OFFSET('Sanitation Data'!$H$28,0,10*ROW('Sanitation Data'!H14))="","",OFFSET('Sanitation Data'!$H$28,0,10*ROW('Sanitation Data'!H14)))</f>
        <v/>
      </c>
      <c r="DF20" s="278" t="str">
        <f ca="true">+IF(OFFSET('Sanitation Data'!$H$29,0,10*ROW('Sanitation Data'!H14))="","",OFFSET('Sanitation Data'!$H$29,0,10*ROW('Sanitation Data'!H14)))</f>
        <v/>
      </c>
      <c r="DG20" s="278" t="str">
        <f ca="true">+IF(OFFSET('Sanitation Data'!$H$30,0,10*ROW('Sanitation Data'!H14))="","",OFFSET('Sanitation Data'!$H$30,0,10*ROW('Sanitation Data'!H14)))</f>
        <v/>
      </c>
      <c r="DH20" s="278" t="str">
        <f ca="true">+IF(OFFSET('Sanitation Data'!$H$31,0,10*ROW('Sanitation Data'!H14))="","",OFFSET('Sanitation Data'!$H$31,0,10*ROW('Sanitation Data'!H14)))</f>
        <v/>
      </c>
      <c r="DI20" s="278" t="str">
        <f ca="true">+IF(OFFSET('Sanitation Data'!$H$32,0,10*ROW('Sanitation Data'!H14))="","",OFFSET('Sanitation Data'!$H$32,0,10*ROW('Sanitation Data'!H14)))</f>
        <v/>
      </c>
      <c r="DJ20" s="278" t="str">
        <f ca="true">+IF(OFFSET('Sanitation Data'!$I$28,0,10*ROW('Sanitation Data'!I14))="","",OFFSET('Sanitation Data'!$I$28,0,10*ROW('Sanitation Data'!I14)))</f>
        <v/>
      </c>
      <c r="DK20" s="278" t="str">
        <f ca="true">+IF(OFFSET('Sanitation Data'!$I$29,0,10*ROW('Sanitation Data'!I14))="","",OFFSET('Sanitation Data'!$I$29,0,10*ROW('Sanitation Data'!I14)))</f>
        <v/>
      </c>
      <c r="DL20" s="278" t="str">
        <f ca="true">+IF(OFFSET('Sanitation Data'!$I$30,0,10*ROW('Sanitation Data'!I14))="","",OFFSET('Sanitation Data'!$I$30,0,10*ROW('Sanitation Data'!I14)))</f>
        <v/>
      </c>
      <c r="DM20" s="278" t="str">
        <f ca="true">+IF(OFFSET('Sanitation Data'!$I$31,0,10*ROW('Sanitation Data'!I14))="","",OFFSET('Sanitation Data'!$I$31,0,10*ROW('Sanitation Data'!I14)))</f>
        <v/>
      </c>
      <c r="DN20" s="278" t="str">
        <f ca="true">+IF(OFFSET('Sanitation Data'!$I$32,0,10*ROW('Sanitation Data'!I14))="","",OFFSET('Sanitation Data'!$I$32,0,10*ROW('Sanitation Data'!I14)))</f>
        <v/>
      </c>
      <c r="DO20" s="278" t="str">
        <f ca="true">+IF(OFFSET('Hygiene Data'!$D$11,0,10*ROW('Hygiene Data'!D14))="","",OFFSET('Hygiene Data'!$D$11,0,10*ROW('Hygiene Data'!D14)))</f>
        <v/>
      </c>
      <c r="DP20" s="278" t="str">
        <f ca="true">+IF(OFFSET('Hygiene Data'!$D$12,0,10*ROW('Hygiene Data'!D14))="","",OFFSET('Hygiene Data'!$D$12,0,10*ROW('Hygiene Data'!D14)))</f>
        <v/>
      </c>
      <c r="DQ20" s="278" t="str">
        <f ca="true">+IF(OFFSET('Hygiene Data'!$D$13,0,10*ROW('Hygiene Data'!D14))="","",OFFSET('Hygiene Data'!$D$13,0,10*ROW('Hygiene Data'!D14)))</f>
        <v/>
      </c>
      <c r="DR20" s="278" t="str">
        <f ca="true">+IF(OFFSET('Hygiene Data'!$E$11,0,10*ROW('Hygiene Data'!E14))="","",OFFSET('Hygiene Data'!$E$11,0,10*ROW('Hygiene Data'!E14)))</f>
        <v/>
      </c>
      <c r="DS20" s="278" t="str">
        <f ca="true">+IF(OFFSET('Hygiene Data'!$E$12,0,10*ROW('Hygiene Data'!E14))="","",OFFSET('Hygiene Data'!$E$12,0,10*ROW('Hygiene Data'!E14)))</f>
        <v/>
      </c>
      <c r="DT20" s="278" t="str">
        <f ca="true">+IF(OFFSET('Hygiene Data'!$E$13,0,10*ROW('Hygiene Data'!E14))="","",OFFSET('Hygiene Data'!$E$13,0,10*ROW('Hygiene Data'!E14)))</f>
        <v/>
      </c>
      <c r="DU20" s="278" t="str">
        <f ca="true">+IF(OFFSET('Hygiene Data'!$F$11,0,10*ROW('Hygiene Data'!F14))="","",OFFSET('Hygiene Data'!$F$11,0,10*ROW('Hygiene Data'!F14)))</f>
        <v/>
      </c>
      <c r="DV20" s="278" t="str">
        <f ca="true">+IF(OFFSET('Hygiene Data'!$F$12,0,10*ROW('Hygiene Data'!F14))="","",OFFSET('Hygiene Data'!$F$12,0,10*ROW('Hygiene Data'!F14)))</f>
        <v/>
      </c>
      <c r="DW20" s="278" t="str">
        <f ca="true">+IF(OFFSET('Hygiene Data'!$F$13,0,10*ROW('Hygiene Data'!F14))="","",OFFSET('Hygiene Data'!$F$13,0,10*ROW('Hygiene Data'!F14)))</f>
        <v/>
      </c>
      <c r="DX20" s="278" t="str">
        <f ca="true">+IF(OFFSET('Hygiene Data'!$G$11,0,10*ROW('Hygiene Data'!G14))="","",OFFSET('Hygiene Data'!$G$11,0,10*ROW('Hygiene Data'!G14)))</f>
        <v/>
      </c>
      <c r="DY20" s="278" t="str">
        <f ca="true">+IF(OFFSET('Hygiene Data'!$G$12,0,10*ROW('Hygiene Data'!G14))="","",OFFSET('Hygiene Data'!$G$12,0,10*ROW('Hygiene Data'!G14)))</f>
        <v/>
      </c>
      <c r="DZ20" s="278" t="str">
        <f ca="true">+IF(OFFSET('Hygiene Data'!$G$13,0,10*ROW('Hygiene Data'!G14))="","",OFFSET('Hygiene Data'!$G$13,0,10*ROW('Hygiene Data'!G14)))</f>
        <v/>
      </c>
      <c r="EA20" s="278" t="str">
        <f ca="true">+IF(OFFSET('Hygiene Data'!$H$11,0,10*ROW('Hygiene Data'!H14))="","",OFFSET('Hygiene Data'!$H$11,0,10*ROW('Hygiene Data'!H14)))</f>
        <v/>
      </c>
      <c r="EB20" s="278" t="str">
        <f ca="true">+IF(OFFSET('Hygiene Data'!$H$12,0,10*ROW('Hygiene Data'!H14))="","",OFFSET('Hygiene Data'!$H$12,0,10*ROW('Hygiene Data'!H14)))</f>
        <v/>
      </c>
      <c r="EC20" s="278" t="str">
        <f ca="true">+IF(OFFSET('Hygiene Data'!$H$13,0,10*ROW('Hygiene Data'!H14))="","",OFFSET('Hygiene Data'!$H$13,0,10*ROW('Hygiene Data'!H14)))</f>
        <v/>
      </c>
      <c r="ED20" s="278" t="str">
        <f ca="true">+IF(OFFSET('Hygiene Data'!$I$11,0,10*ROW('Hygiene Data'!I14))="","",OFFSET('Hygiene Data'!$I$11,0,10*ROW('Hygiene Data'!I14)))</f>
        <v/>
      </c>
      <c r="EE20" s="278" t="str">
        <f ca="true">+IF(OFFSET('Hygiene Data'!$I$12,0,10*ROW('Hygiene Data'!I14))="","",OFFSET('Hygiene Data'!$I$12,0,10*ROW('Hygiene Data'!I14)))</f>
        <v/>
      </c>
      <c r="EF20" s="278"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2"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8"/>
      <c r="BS21" s="278" t="str">
        <f ca="true">+IF(OFFSET('Water Data'!$D$27,0,10*ROW('Water Data'!D15))="","",OFFSET('Water Data'!$D$27,0,10*ROW('Water Data'!D15)))</f>
        <v/>
      </c>
      <c r="BT21" s="278" t="str">
        <f ca="true">+IF(OFFSET('Water Data'!$D$28,0,10*ROW('Water Data'!D15))="","",OFFSET('Water Data'!$D$28,0,10*ROW('Water Data'!D15)))</f>
        <v/>
      </c>
      <c r="BU21" s="278" t="str">
        <f ca="true">+IF(OFFSET('Water Data'!$D$29,0,10*ROW('Water Data'!D15))="","",OFFSET('Water Data'!$D$29,0,10*ROW('Water Data'!D15)))</f>
        <v/>
      </c>
      <c r="BV21" s="278" t="str">
        <f ca="true">+IF(OFFSET('Water Data'!$E$27,0,10*ROW('Water Data'!E15))="","",OFFSET('Water Data'!$E$27,0,10*ROW('Water Data'!E15)))</f>
        <v/>
      </c>
      <c r="BW21" s="278" t="str">
        <f ca="true">+IF(OFFSET('Water Data'!$E$28,0,10*ROW('Water Data'!E15))="","",OFFSET('Water Data'!$E$28,0,10*ROW('Water Data'!E15)))</f>
        <v/>
      </c>
      <c r="BX21" s="278" t="str">
        <f ca="true">+IF(OFFSET('Water Data'!$E$29,0,10*ROW('Water Data'!E15))="","",OFFSET('Water Data'!$E$29,0,10*ROW('Water Data'!E15)))</f>
        <v/>
      </c>
      <c r="BY21" s="278" t="str">
        <f ca="true">+IF(OFFSET('Water Data'!$F$27,0,10*ROW('Water Data'!F15))="","",OFFSET('Water Data'!$F$27,0,10*ROW('Water Data'!F15)))</f>
        <v/>
      </c>
      <c r="BZ21" s="278" t="str">
        <f ca="true">+IF(OFFSET('Water Data'!$F$28,0,10*ROW('Water Data'!F15))="","",OFFSET('Water Data'!$F$28,0,10*ROW('Water Data'!F15)))</f>
        <v/>
      </c>
      <c r="CA21" s="278" t="str">
        <f ca="true">+IF(OFFSET('Water Data'!$F$29,0,10*ROW('Water Data'!F15))="","",OFFSET('Water Data'!$F$29,0,10*ROW('Water Data'!F15)))</f>
        <v/>
      </c>
      <c r="CB21" s="278" t="str">
        <f ca="true">+IF(OFFSET('Water Data'!$G$27,0,10*ROW('Water Data'!G15))="","",OFFSET('Water Data'!$G$27,0,10*ROW('Water Data'!G15)))</f>
        <v/>
      </c>
      <c r="CC21" s="278" t="str">
        <f ca="true">+IF(OFFSET('Water Data'!$G$28,0,10*ROW('Water Data'!G15))="","",OFFSET('Water Data'!$G$28,0,10*ROW('Water Data'!G15)))</f>
        <v/>
      </c>
      <c r="CD21" s="278" t="str">
        <f ca="true">+IF(OFFSET('Water Data'!$G$29,0,10*ROW('Water Data'!G15))="","",OFFSET('Water Data'!$G$29,0,10*ROW('Water Data'!G15)))</f>
        <v/>
      </c>
      <c r="CE21" s="278" t="str">
        <f ca="true">+IF(OFFSET('Water Data'!$H$27,0,10*ROW('Water Data'!H15))="","",OFFSET('Water Data'!$H$27,0,10*ROW('Water Data'!H15)))</f>
        <v/>
      </c>
      <c r="CF21" s="278" t="str">
        <f ca="true">+IF(OFFSET('Water Data'!$H$28,0,10*ROW('Water Data'!H15))="","",OFFSET('Water Data'!$H$28,0,10*ROW('Water Data'!H15)))</f>
        <v/>
      </c>
      <c r="CG21" s="278" t="str">
        <f ca="true">+IF(OFFSET('Water Data'!$H$29,0,10*ROW('Water Data'!H15))="","",OFFSET('Water Data'!$H$29,0,10*ROW('Water Data'!H15)))</f>
        <v/>
      </c>
      <c r="CH21" s="278" t="str">
        <f ca="true">+IF(OFFSET('Water Data'!$I$27,0,10*ROW('Water Data'!I15))="","",OFFSET('Water Data'!$I$27,0,10*ROW('Water Data'!I15)))</f>
        <v/>
      </c>
      <c r="CI21" s="278" t="str">
        <f ca="true">+IF(OFFSET('Water Data'!$I$28,0,10*ROW('Water Data'!I15))="","",OFFSET('Water Data'!$I$28,0,10*ROW('Water Data'!I15)))</f>
        <v/>
      </c>
      <c r="CJ21" s="278" t="str">
        <f ca="true">+IF(OFFSET('Water Data'!$I$29,0,10*ROW('Water Data'!I15))="","",OFFSET('Water Data'!$I$29,0,10*ROW('Water Data'!I15)))</f>
        <v/>
      </c>
      <c r="CK21" s="278" t="str">
        <f ca="true">+IF(OFFSET('Sanitation Data'!$D$28,0,10*ROW('Sanitation Data'!D15))="","",OFFSET('Sanitation Data'!$D$28,0,10*ROW('Sanitation Data'!D15)))</f>
        <v/>
      </c>
      <c r="CL21" s="278" t="str">
        <f ca="true">+IF(OFFSET('Sanitation Data'!$D$29,0,10*ROW('Sanitation Data'!D15))="","",OFFSET('Sanitation Data'!$D$29,0,10*ROW('Sanitation Data'!D15)))</f>
        <v/>
      </c>
      <c r="CM21" s="278" t="str">
        <f ca="true">+IF(OFFSET('Sanitation Data'!$D$30,0,10*ROW('Sanitation Data'!D15))="","",OFFSET('Sanitation Data'!$D$30,0,10*ROW('Sanitation Data'!D15)))</f>
        <v/>
      </c>
      <c r="CN21" s="278" t="str">
        <f ca="true">+IF(OFFSET('Sanitation Data'!$D$31,0,10*ROW('Sanitation Data'!D15))="","",OFFSET('Sanitation Data'!$D$31,0,10*ROW('Sanitation Data'!D15)))</f>
        <v/>
      </c>
      <c r="CO21" s="278" t="str">
        <f ca="true">+IF(OFFSET('Sanitation Data'!$D$32,0,10*ROW('Sanitation Data'!D15))="","",OFFSET('Sanitation Data'!$D$32,0,10*ROW('Sanitation Data'!D15)))</f>
        <v/>
      </c>
      <c r="CP21" s="278" t="str">
        <f ca="true">+IF(OFFSET('Sanitation Data'!$E$28,0,10*ROW('Sanitation Data'!E15))="","",OFFSET('Sanitation Data'!$E$28,0,10*ROW('Sanitation Data'!E15)))</f>
        <v/>
      </c>
      <c r="CQ21" s="278" t="str">
        <f ca="true">+IF(OFFSET('Sanitation Data'!$E$29,0,10*ROW('Sanitation Data'!E15))="","",OFFSET('Sanitation Data'!$E$29,0,10*ROW('Sanitation Data'!E15)))</f>
        <v/>
      </c>
      <c r="CR21" s="278" t="str">
        <f ca="true">+IF(OFFSET('Sanitation Data'!$E$30,0,10*ROW('Sanitation Data'!E15))="","",OFFSET('Sanitation Data'!$E$30,0,10*ROW('Sanitation Data'!E15)))</f>
        <v/>
      </c>
      <c r="CS21" s="278" t="str">
        <f ca="true">+IF(OFFSET('Sanitation Data'!$E$31,0,10*ROW('Sanitation Data'!E15))="","",OFFSET('Sanitation Data'!$E$31,0,10*ROW('Sanitation Data'!E15)))</f>
        <v/>
      </c>
      <c r="CT21" s="278" t="str">
        <f ca="true">+IF(OFFSET('Sanitation Data'!$E$32,0,10*ROW('Sanitation Data'!E15))="","",OFFSET('Sanitation Data'!$E$32,0,10*ROW('Sanitation Data'!E15)))</f>
        <v/>
      </c>
      <c r="CU21" s="278" t="str">
        <f ca="true">+IF(OFFSET('Sanitation Data'!$F$28,0,10*ROW('Sanitation Data'!F15))="","",OFFSET('Sanitation Data'!$F$28,0,10*ROW('Sanitation Data'!F15)))</f>
        <v/>
      </c>
      <c r="CV21" s="278" t="str">
        <f ca="true">+IF(OFFSET('Sanitation Data'!$F$29,0,10*ROW('Sanitation Data'!F15))="","",OFFSET('Sanitation Data'!$F$29,0,10*ROW('Sanitation Data'!F15)))</f>
        <v/>
      </c>
      <c r="CW21" s="278" t="str">
        <f ca="true">+IF(OFFSET('Sanitation Data'!$F$30,0,10*ROW('Sanitation Data'!F15))="","",OFFSET('Sanitation Data'!$F$30,0,10*ROW('Sanitation Data'!F15)))</f>
        <v/>
      </c>
      <c r="CX21" s="278" t="str">
        <f ca="true">+IF(OFFSET('Sanitation Data'!$F$31,0,10*ROW('Sanitation Data'!F15))="","",OFFSET('Sanitation Data'!$F$31,0,10*ROW('Sanitation Data'!F15)))</f>
        <v/>
      </c>
      <c r="CY21" s="278" t="str">
        <f ca="true">+IF(OFFSET('Sanitation Data'!$F$32,0,10*ROW('Sanitation Data'!F15))="","",OFFSET('Sanitation Data'!$F$32,0,10*ROW('Sanitation Data'!F15)))</f>
        <v/>
      </c>
      <c r="CZ21" s="278" t="str">
        <f ca="true">+IF(OFFSET('Sanitation Data'!$G$28,0,10*ROW('Sanitation Data'!G15))="","",OFFSET('Sanitation Data'!$G$28,0,10*ROW('Sanitation Data'!G15)))</f>
        <v/>
      </c>
      <c r="DA21" s="278" t="str">
        <f ca="true">+IF(OFFSET('Sanitation Data'!$G$29,0,10*ROW('Sanitation Data'!G15))="","",OFFSET('Sanitation Data'!$G$29,0,10*ROW('Sanitation Data'!G15)))</f>
        <v/>
      </c>
      <c r="DB21" s="278" t="str">
        <f ca="true">+IF(OFFSET('Sanitation Data'!$G$30,0,10*ROW('Sanitation Data'!G15))="","",OFFSET('Sanitation Data'!$G$30,0,10*ROW('Sanitation Data'!G15)))</f>
        <v/>
      </c>
      <c r="DC21" s="278" t="str">
        <f ca="true">+IF(OFFSET('Sanitation Data'!$G$31,0,10*ROW('Sanitation Data'!G15))="","",OFFSET('Sanitation Data'!$G$31,0,10*ROW('Sanitation Data'!G15)))</f>
        <v/>
      </c>
      <c r="DD21" s="278" t="str">
        <f ca="true">+IF(OFFSET('Sanitation Data'!$G$32,0,10*ROW('Sanitation Data'!G15))="","",OFFSET('Sanitation Data'!$G$32,0,10*ROW('Sanitation Data'!G15)))</f>
        <v/>
      </c>
      <c r="DE21" s="278" t="str">
        <f ca="true">+IF(OFFSET('Sanitation Data'!$H$28,0,10*ROW('Sanitation Data'!H15))="","",OFFSET('Sanitation Data'!$H$28,0,10*ROW('Sanitation Data'!H15)))</f>
        <v/>
      </c>
      <c r="DF21" s="278" t="str">
        <f ca="true">+IF(OFFSET('Sanitation Data'!$H$29,0,10*ROW('Sanitation Data'!H15))="","",OFFSET('Sanitation Data'!$H$29,0,10*ROW('Sanitation Data'!H15)))</f>
        <v/>
      </c>
      <c r="DG21" s="278" t="str">
        <f ca="true">+IF(OFFSET('Sanitation Data'!$H$30,0,10*ROW('Sanitation Data'!H15))="","",OFFSET('Sanitation Data'!$H$30,0,10*ROW('Sanitation Data'!H15)))</f>
        <v/>
      </c>
      <c r="DH21" s="278" t="str">
        <f ca="true">+IF(OFFSET('Sanitation Data'!$H$31,0,10*ROW('Sanitation Data'!H15))="","",OFFSET('Sanitation Data'!$H$31,0,10*ROW('Sanitation Data'!H15)))</f>
        <v/>
      </c>
      <c r="DI21" s="278" t="str">
        <f ca="true">+IF(OFFSET('Sanitation Data'!$H$32,0,10*ROW('Sanitation Data'!H15))="","",OFFSET('Sanitation Data'!$H$32,0,10*ROW('Sanitation Data'!H15)))</f>
        <v/>
      </c>
      <c r="DJ21" s="278" t="str">
        <f ca="true">+IF(OFFSET('Sanitation Data'!$I$28,0,10*ROW('Sanitation Data'!I15))="","",OFFSET('Sanitation Data'!$I$28,0,10*ROW('Sanitation Data'!I15)))</f>
        <v/>
      </c>
      <c r="DK21" s="278" t="str">
        <f ca="true">+IF(OFFSET('Sanitation Data'!$I$29,0,10*ROW('Sanitation Data'!I15))="","",OFFSET('Sanitation Data'!$I$29,0,10*ROW('Sanitation Data'!I15)))</f>
        <v/>
      </c>
      <c r="DL21" s="278" t="str">
        <f ca="true">+IF(OFFSET('Sanitation Data'!$I$30,0,10*ROW('Sanitation Data'!I15))="","",OFFSET('Sanitation Data'!$I$30,0,10*ROW('Sanitation Data'!I15)))</f>
        <v/>
      </c>
      <c r="DM21" s="278" t="str">
        <f ca="true">+IF(OFFSET('Sanitation Data'!$I$31,0,10*ROW('Sanitation Data'!I15))="","",OFFSET('Sanitation Data'!$I$31,0,10*ROW('Sanitation Data'!I15)))</f>
        <v/>
      </c>
      <c r="DN21" s="278" t="str">
        <f ca="true">+IF(OFFSET('Sanitation Data'!$I$32,0,10*ROW('Sanitation Data'!I15))="","",OFFSET('Sanitation Data'!$I$32,0,10*ROW('Sanitation Data'!I15)))</f>
        <v/>
      </c>
      <c r="DO21" s="278" t="str">
        <f ca="true">+IF(OFFSET('Hygiene Data'!$D$11,0,10*ROW('Hygiene Data'!D15))="","",OFFSET('Hygiene Data'!$D$11,0,10*ROW('Hygiene Data'!D15)))</f>
        <v/>
      </c>
      <c r="DP21" s="278" t="str">
        <f ca="true">+IF(OFFSET('Hygiene Data'!$D$12,0,10*ROW('Hygiene Data'!D15))="","",OFFSET('Hygiene Data'!$D$12,0,10*ROW('Hygiene Data'!D15)))</f>
        <v/>
      </c>
      <c r="DQ21" s="278" t="str">
        <f ca="true">+IF(OFFSET('Hygiene Data'!$D$13,0,10*ROW('Hygiene Data'!D15))="","",OFFSET('Hygiene Data'!$D$13,0,10*ROW('Hygiene Data'!D15)))</f>
        <v/>
      </c>
      <c r="DR21" s="278" t="str">
        <f ca="true">+IF(OFFSET('Hygiene Data'!$E$11,0,10*ROW('Hygiene Data'!E15))="","",OFFSET('Hygiene Data'!$E$11,0,10*ROW('Hygiene Data'!E15)))</f>
        <v/>
      </c>
      <c r="DS21" s="278" t="str">
        <f ca="true">+IF(OFFSET('Hygiene Data'!$E$12,0,10*ROW('Hygiene Data'!E15))="","",OFFSET('Hygiene Data'!$E$12,0,10*ROW('Hygiene Data'!E15)))</f>
        <v/>
      </c>
      <c r="DT21" s="278" t="str">
        <f ca="true">+IF(OFFSET('Hygiene Data'!$E$13,0,10*ROW('Hygiene Data'!E15))="","",OFFSET('Hygiene Data'!$E$13,0,10*ROW('Hygiene Data'!E15)))</f>
        <v/>
      </c>
      <c r="DU21" s="278" t="str">
        <f ca="true">+IF(OFFSET('Hygiene Data'!$F$11,0,10*ROW('Hygiene Data'!F15))="","",OFFSET('Hygiene Data'!$F$11,0,10*ROW('Hygiene Data'!F15)))</f>
        <v/>
      </c>
      <c r="DV21" s="278" t="str">
        <f ca="true">+IF(OFFSET('Hygiene Data'!$F$12,0,10*ROW('Hygiene Data'!F15))="","",OFFSET('Hygiene Data'!$F$12,0,10*ROW('Hygiene Data'!F15)))</f>
        <v/>
      </c>
      <c r="DW21" s="278" t="str">
        <f ca="true">+IF(OFFSET('Hygiene Data'!$F$13,0,10*ROW('Hygiene Data'!F15))="","",OFFSET('Hygiene Data'!$F$13,0,10*ROW('Hygiene Data'!F15)))</f>
        <v/>
      </c>
      <c r="DX21" s="278" t="str">
        <f ca="true">+IF(OFFSET('Hygiene Data'!$G$11,0,10*ROW('Hygiene Data'!G15))="","",OFFSET('Hygiene Data'!$G$11,0,10*ROW('Hygiene Data'!G15)))</f>
        <v/>
      </c>
      <c r="DY21" s="278" t="str">
        <f ca="true">+IF(OFFSET('Hygiene Data'!$G$12,0,10*ROW('Hygiene Data'!G15))="","",OFFSET('Hygiene Data'!$G$12,0,10*ROW('Hygiene Data'!G15)))</f>
        <v/>
      </c>
      <c r="DZ21" s="278" t="str">
        <f ca="true">+IF(OFFSET('Hygiene Data'!$G$13,0,10*ROW('Hygiene Data'!G15))="","",OFFSET('Hygiene Data'!$G$13,0,10*ROW('Hygiene Data'!G15)))</f>
        <v/>
      </c>
      <c r="EA21" s="278" t="str">
        <f ca="true">+IF(OFFSET('Hygiene Data'!$H$11,0,10*ROW('Hygiene Data'!H15))="","",OFFSET('Hygiene Data'!$H$11,0,10*ROW('Hygiene Data'!H15)))</f>
        <v/>
      </c>
      <c r="EB21" s="278" t="str">
        <f ca="true">+IF(OFFSET('Hygiene Data'!$H$12,0,10*ROW('Hygiene Data'!H15))="","",OFFSET('Hygiene Data'!$H$12,0,10*ROW('Hygiene Data'!H15)))</f>
        <v/>
      </c>
      <c r="EC21" s="278" t="str">
        <f ca="true">+IF(OFFSET('Hygiene Data'!$H$13,0,10*ROW('Hygiene Data'!H15))="","",OFFSET('Hygiene Data'!$H$13,0,10*ROW('Hygiene Data'!H15)))</f>
        <v/>
      </c>
      <c r="ED21" s="278" t="str">
        <f ca="true">+IF(OFFSET('Hygiene Data'!$I$11,0,10*ROW('Hygiene Data'!I15))="","",OFFSET('Hygiene Data'!$I$11,0,10*ROW('Hygiene Data'!I15)))</f>
        <v/>
      </c>
      <c r="EE21" s="278" t="str">
        <f ca="true">+IF(OFFSET('Hygiene Data'!$I$12,0,10*ROW('Hygiene Data'!I15))="","",OFFSET('Hygiene Data'!$I$12,0,10*ROW('Hygiene Data'!I15)))</f>
        <v/>
      </c>
      <c r="EF21" s="278"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2"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8"/>
      <c r="BS22" s="278" t="str">
        <f ca="true">+IF(OFFSET('Water Data'!$D$27,0,10*ROW('Water Data'!D16))="","",OFFSET('Water Data'!$D$27,0,10*ROW('Water Data'!D16)))</f>
        <v/>
      </c>
      <c r="BT22" s="278" t="str">
        <f ca="true">+IF(OFFSET('Water Data'!$D$28,0,10*ROW('Water Data'!D16))="","",OFFSET('Water Data'!$D$28,0,10*ROW('Water Data'!D16)))</f>
        <v/>
      </c>
      <c r="BU22" s="278" t="str">
        <f ca="true">+IF(OFFSET('Water Data'!$D$29,0,10*ROW('Water Data'!D16))="","",OFFSET('Water Data'!$D$29,0,10*ROW('Water Data'!D16)))</f>
        <v/>
      </c>
      <c r="BV22" s="278" t="str">
        <f ca="true">+IF(OFFSET('Water Data'!$E$27,0,10*ROW('Water Data'!E16))="","",OFFSET('Water Data'!$E$27,0,10*ROW('Water Data'!E16)))</f>
        <v/>
      </c>
      <c r="BW22" s="278" t="str">
        <f ca="true">+IF(OFFSET('Water Data'!$E$28,0,10*ROW('Water Data'!E16))="","",OFFSET('Water Data'!$E$28,0,10*ROW('Water Data'!E16)))</f>
        <v/>
      </c>
      <c r="BX22" s="278" t="str">
        <f ca="true">+IF(OFFSET('Water Data'!$E$29,0,10*ROW('Water Data'!E16))="","",OFFSET('Water Data'!$E$29,0,10*ROW('Water Data'!E16)))</f>
        <v/>
      </c>
      <c r="BY22" s="278" t="str">
        <f ca="true">+IF(OFFSET('Water Data'!$F$27,0,10*ROW('Water Data'!F16))="","",OFFSET('Water Data'!$F$27,0,10*ROW('Water Data'!F16)))</f>
        <v/>
      </c>
      <c r="BZ22" s="278" t="str">
        <f ca="true">+IF(OFFSET('Water Data'!$F$28,0,10*ROW('Water Data'!F16))="","",OFFSET('Water Data'!$F$28,0,10*ROW('Water Data'!F16)))</f>
        <v/>
      </c>
      <c r="CA22" s="278" t="str">
        <f ca="true">+IF(OFFSET('Water Data'!$F$29,0,10*ROW('Water Data'!F16))="","",OFFSET('Water Data'!$F$29,0,10*ROW('Water Data'!F16)))</f>
        <v/>
      </c>
      <c r="CB22" s="278" t="str">
        <f ca="true">+IF(OFFSET('Water Data'!$G$27,0,10*ROW('Water Data'!G16))="","",OFFSET('Water Data'!$G$27,0,10*ROW('Water Data'!G16)))</f>
        <v/>
      </c>
      <c r="CC22" s="278" t="str">
        <f ca="true">+IF(OFFSET('Water Data'!$G$28,0,10*ROW('Water Data'!G16))="","",OFFSET('Water Data'!$G$28,0,10*ROW('Water Data'!G16)))</f>
        <v/>
      </c>
      <c r="CD22" s="278" t="str">
        <f ca="true">+IF(OFFSET('Water Data'!$G$29,0,10*ROW('Water Data'!G16))="","",OFFSET('Water Data'!$G$29,0,10*ROW('Water Data'!G16)))</f>
        <v/>
      </c>
      <c r="CE22" s="278" t="str">
        <f ca="true">+IF(OFFSET('Water Data'!$H$27,0,10*ROW('Water Data'!H16))="","",OFFSET('Water Data'!$H$27,0,10*ROW('Water Data'!H16)))</f>
        <v/>
      </c>
      <c r="CF22" s="278" t="str">
        <f ca="true">+IF(OFFSET('Water Data'!$H$28,0,10*ROW('Water Data'!H16))="","",OFFSET('Water Data'!$H$28,0,10*ROW('Water Data'!H16)))</f>
        <v/>
      </c>
      <c r="CG22" s="278" t="str">
        <f ca="true">+IF(OFFSET('Water Data'!$H$29,0,10*ROW('Water Data'!H16))="","",OFFSET('Water Data'!$H$29,0,10*ROW('Water Data'!H16)))</f>
        <v/>
      </c>
      <c r="CH22" s="278" t="str">
        <f ca="true">+IF(OFFSET('Water Data'!$I$27,0,10*ROW('Water Data'!I16))="","",OFFSET('Water Data'!$I$27,0,10*ROW('Water Data'!I16)))</f>
        <v/>
      </c>
      <c r="CI22" s="278" t="str">
        <f ca="true">+IF(OFFSET('Water Data'!$I$28,0,10*ROW('Water Data'!I16))="","",OFFSET('Water Data'!$I$28,0,10*ROW('Water Data'!I16)))</f>
        <v/>
      </c>
      <c r="CJ22" s="278" t="str">
        <f ca="true">+IF(OFFSET('Water Data'!$I$29,0,10*ROW('Water Data'!I16))="","",OFFSET('Water Data'!$I$29,0,10*ROW('Water Data'!I16)))</f>
        <v/>
      </c>
      <c r="CK22" s="278" t="str">
        <f ca="true">+IF(OFFSET('Sanitation Data'!$D$28,0,10*ROW('Sanitation Data'!D16))="","",OFFSET('Sanitation Data'!$D$28,0,10*ROW('Sanitation Data'!D16)))</f>
        <v/>
      </c>
      <c r="CL22" s="278" t="str">
        <f ca="true">+IF(OFFSET('Sanitation Data'!$D$29,0,10*ROW('Sanitation Data'!D16))="","",OFFSET('Sanitation Data'!$D$29,0,10*ROW('Sanitation Data'!D16)))</f>
        <v/>
      </c>
      <c r="CM22" s="278" t="str">
        <f ca="true">+IF(OFFSET('Sanitation Data'!$D$30,0,10*ROW('Sanitation Data'!D16))="","",OFFSET('Sanitation Data'!$D$30,0,10*ROW('Sanitation Data'!D16)))</f>
        <v/>
      </c>
      <c r="CN22" s="278" t="str">
        <f ca="true">+IF(OFFSET('Sanitation Data'!$D$31,0,10*ROW('Sanitation Data'!D16))="","",OFFSET('Sanitation Data'!$D$31,0,10*ROW('Sanitation Data'!D16)))</f>
        <v/>
      </c>
      <c r="CO22" s="278" t="str">
        <f ca="true">+IF(OFFSET('Sanitation Data'!$D$32,0,10*ROW('Sanitation Data'!D16))="","",OFFSET('Sanitation Data'!$D$32,0,10*ROW('Sanitation Data'!D16)))</f>
        <v/>
      </c>
      <c r="CP22" s="278" t="str">
        <f ca="true">+IF(OFFSET('Sanitation Data'!$E$28,0,10*ROW('Sanitation Data'!E16))="","",OFFSET('Sanitation Data'!$E$28,0,10*ROW('Sanitation Data'!E16)))</f>
        <v/>
      </c>
      <c r="CQ22" s="278" t="str">
        <f ca="true">+IF(OFFSET('Sanitation Data'!$E$29,0,10*ROW('Sanitation Data'!E16))="","",OFFSET('Sanitation Data'!$E$29,0,10*ROW('Sanitation Data'!E16)))</f>
        <v/>
      </c>
      <c r="CR22" s="278" t="str">
        <f ca="true">+IF(OFFSET('Sanitation Data'!$E$30,0,10*ROW('Sanitation Data'!E16))="","",OFFSET('Sanitation Data'!$E$30,0,10*ROW('Sanitation Data'!E16)))</f>
        <v/>
      </c>
      <c r="CS22" s="278" t="str">
        <f ca="true">+IF(OFFSET('Sanitation Data'!$E$31,0,10*ROW('Sanitation Data'!E16))="","",OFFSET('Sanitation Data'!$E$31,0,10*ROW('Sanitation Data'!E16)))</f>
        <v/>
      </c>
      <c r="CT22" s="278" t="str">
        <f ca="true">+IF(OFFSET('Sanitation Data'!$E$32,0,10*ROW('Sanitation Data'!E16))="","",OFFSET('Sanitation Data'!$E$32,0,10*ROW('Sanitation Data'!E16)))</f>
        <v/>
      </c>
      <c r="CU22" s="278" t="str">
        <f ca="true">+IF(OFFSET('Sanitation Data'!$F$28,0,10*ROW('Sanitation Data'!F16))="","",OFFSET('Sanitation Data'!$F$28,0,10*ROW('Sanitation Data'!F16)))</f>
        <v/>
      </c>
      <c r="CV22" s="278" t="str">
        <f ca="true">+IF(OFFSET('Sanitation Data'!$F$29,0,10*ROW('Sanitation Data'!F16))="","",OFFSET('Sanitation Data'!$F$29,0,10*ROW('Sanitation Data'!F16)))</f>
        <v/>
      </c>
      <c r="CW22" s="278" t="str">
        <f ca="true">+IF(OFFSET('Sanitation Data'!$F$30,0,10*ROW('Sanitation Data'!F16))="","",OFFSET('Sanitation Data'!$F$30,0,10*ROW('Sanitation Data'!F16)))</f>
        <v/>
      </c>
      <c r="CX22" s="278" t="str">
        <f ca="true">+IF(OFFSET('Sanitation Data'!$F$31,0,10*ROW('Sanitation Data'!F16))="","",OFFSET('Sanitation Data'!$F$31,0,10*ROW('Sanitation Data'!F16)))</f>
        <v/>
      </c>
      <c r="CY22" s="278" t="str">
        <f ca="true">+IF(OFFSET('Sanitation Data'!$F$32,0,10*ROW('Sanitation Data'!F16))="","",OFFSET('Sanitation Data'!$F$32,0,10*ROW('Sanitation Data'!F16)))</f>
        <v/>
      </c>
      <c r="CZ22" s="278" t="str">
        <f ca="true">+IF(OFFSET('Sanitation Data'!$G$28,0,10*ROW('Sanitation Data'!G16))="","",OFFSET('Sanitation Data'!$G$28,0,10*ROW('Sanitation Data'!G16)))</f>
        <v/>
      </c>
      <c r="DA22" s="278" t="str">
        <f ca="true">+IF(OFFSET('Sanitation Data'!$G$29,0,10*ROW('Sanitation Data'!G16))="","",OFFSET('Sanitation Data'!$G$29,0,10*ROW('Sanitation Data'!G16)))</f>
        <v/>
      </c>
      <c r="DB22" s="278" t="str">
        <f ca="true">+IF(OFFSET('Sanitation Data'!$G$30,0,10*ROW('Sanitation Data'!G16))="","",OFFSET('Sanitation Data'!$G$30,0,10*ROW('Sanitation Data'!G16)))</f>
        <v/>
      </c>
      <c r="DC22" s="278" t="str">
        <f ca="true">+IF(OFFSET('Sanitation Data'!$G$31,0,10*ROW('Sanitation Data'!G16))="","",OFFSET('Sanitation Data'!$G$31,0,10*ROW('Sanitation Data'!G16)))</f>
        <v/>
      </c>
      <c r="DD22" s="278" t="str">
        <f ca="true">+IF(OFFSET('Sanitation Data'!$G$32,0,10*ROW('Sanitation Data'!G16))="","",OFFSET('Sanitation Data'!$G$32,0,10*ROW('Sanitation Data'!G16)))</f>
        <v/>
      </c>
      <c r="DE22" s="278" t="str">
        <f ca="true">+IF(OFFSET('Sanitation Data'!$H$28,0,10*ROW('Sanitation Data'!H16))="","",OFFSET('Sanitation Data'!$H$28,0,10*ROW('Sanitation Data'!H16)))</f>
        <v/>
      </c>
      <c r="DF22" s="278" t="str">
        <f ca="true">+IF(OFFSET('Sanitation Data'!$H$29,0,10*ROW('Sanitation Data'!H16))="","",OFFSET('Sanitation Data'!$H$29,0,10*ROW('Sanitation Data'!H16)))</f>
        <v/>
      </c>
      <c r="DG22" s="278" t="str">
        <f ca="true">+IF(OFFSET('Sanitation Data'!$H$30,0,10*ROW('Sanitation Data'!H16))="","",OFFSET('Sanitation Data'!$H$30,0,10*ROW('Sanitation Data'!H16)))</f>
        <v/>
      </c>
      <c r="DH22" s="278" t="str">
        <f ca="true">+IF(OFFSET('Sanitation Data'!$H$31,0,10*ROW('Sanitation Data'!H16))="","",OFFSET('Sanitation Data'!$H$31,0,10*ROW('Sanitation Data'!H16)))</f>
        <v/>
      </c>
      <c r="DI22" s="278" t="str">
        <f ca="true">+IF(OFFSET('Sanitation Data'!$H$32,0,10*ROW('Sanitation Data'!H16))="","",OFFSET('Sanitation Data'!$H$32,0,10*ROW('Sanitation Data'!H16)))</f>
        <v/>
      </c>
      <c r="DJ22" s="278" t="str">
        <f ca="true">+IF(OFFSET('Sanitation Data'!$I$28,0,10*ROW('Sanitation Data'!I16))="","",OFFSET('Sanitation Data'!$I$28,0,10*ROW('Sanitation Data'!I16)))</f>
        <v/>
      </c>
      <c r="DK22" s="278" t="str">
        <f ca="true">+IF(OFFSET('Sanitation Data'!$I$29,0,10*ROW('Sanitation Data'!I16))="","",OFFSET('Sanitation Data'!$I$29,0,10*ROW('Sanitation Data'!I16)))</f>
        <v/>
      </c>
      <c r="DL22" s="278" t="str">
        <f ca="true">+IF(OFFSET('Sanitation Data'!$I$30,0,10*ROW('Sanitation Data'!I16))="","",OFFSET('Sanitation Data'!$I$30,0,10*ROW('Sanitation Data'!I16)))</f>
        <v/>
      </c>
      <c r="DM22" s="278" t="str">
        <f ca="true">+IF(OFFSET('Sanitation Data'!$I$31,0,10*ROW('Sanitation Data'!I16))="","",OFFSET('Sanitation Data'!$I$31,0,10*ROW('Sanitation Data'!I16)))</f>
        <v/>
      </c>
      <c r="DN22" s="278" t="str">
        <f ca="true">+IF(OFFSET('Sanitation Data'!$I$32,0,10*ROW('Sanitation Data'!I16))="","",OFFSET('Sanitation Data'!$I$32,0,10*ROW('Sanitation Data'!I16)))</f>
        <v/>
      </c>
      <c r="DO22" s="278" t="str">
        <f ca="true">+IF(OFFSET('Hygiene Data'!$D$11,0,10*ROW('Hygiene Data'!D16))="","",OFFSET('Hygiene Data'!$D$11,0,10*ROW('Hygiene Data'!D16)))</f>
        <v/>
      </c>
      <c r="DP22" s="278" t="str">
        <f ca="true">+IF(OFFSET('Hygiene Data'!$D$12,0,10*ROW('Hygiene Data'!D16))="","",OFFSET('Hygiene Data'!$D$12,0,10*ROW('Hygiene Data'!D16)))</f>
        <v/>
      </c>
      <c r="DQ22" s="278" t="str">
        <f ca="true">+IF(OFFSET('Hygiene Data'!$D$13,0,10*ROW('Hygiene Data'!D16))="","",OFFSET('Hygiene Data'!$D$13,0,10*ROW('Hygiene Data'!D16)))</f>
        <v/>
      </c>
      <c r="DR22" s="278" t="str">
        <f ca="true">+IF(OFFSET('Hygiene Data'!$E$11,0,10*ROW('Hygiene Data'!E16))="","",OFFSET('Hygiene Data'!$E$11,0,10*ROW('Hygiene Data'!E16)))</f>
        <v/>
      </c>
      <c r="DS22" s="278" t="str">
        <f ca="true">+IF(OFFSET('Hygiene Data'!$E$12,0,10*ROW('Hygiene Data'!E16))="","",OFFSET('Hygiene Data'!$E$12,0,10*ROW('Hygiene Data'!E16)))</f>
        <v/>
      </c>
      <c r="DT22" s="278" t="str">
        <f ca="true">+IF(OFFSET('Hygiene Data'!$E$13,0,10*ROW('Hygiene Data'!E16))="","",OFFSET('Hygiene Data'!$E$13,0,10*ROW('Hygiene Data'!E16)))</f>
        <v/>
      </c>
      <c r="DU22" s="278" t="str">
        <f ca="true">+IF(OFFSET('Hygiene Data'!$F$11,0,10*ROW('Hygiene Data'!F16))="","",OFFSET('Hygiene Data'!$F$11,0,10*ROW('Hygiene Data'!F16)))</f>
        <v/>
      </c>
      <c r="DV22" s="278" t="str">
        <f ca="true">+IF(OFFSET('Hygiene Data'!$F$12,0,10*ROW('Hygiene Data'!F16))="","",OFFSET('Hygiene Data'!$F$12,0,10*ROW('Hygiene Data'!F16)))</f>
        <v/>
      </c>
      <c r="DW22" s="278" t="str">
        <f ca="true">+IF(OFFSET('Hygiene Data'!$F$13,0,10*ROW('Hygiene Data'!F16))="","",OFFSET('Hygiene Data'!$F$13,0,10*ROW('Hygiene Data'!F16)))</f>
        <v/>
      </c>
      <c r="DX22" s="278" t="str">
        <f ca="true">+IF(OFFSET('Hygiene Data'!$G$11,0,10*ROW('Hygiene Data'!G16))="","",OFFSET('Hygiene Data'!$G$11,0,10*ROW('Hygiene Data'!G16)))</f>
        <v/>
      </c>
      <c r="DY22" s="278" t="str">
        <f ca="true">+IF(OFFSET('Hygiene Data'!$G$12,0,10*ROW('Hygiene Data'!G16))="","",OFFSET('Hygiene Data'!$G$12,0,10*ROW('Hygiene Data'!G16)))</f>
        <v/>
      </c>
      <c r="DZ22" s="278" t="str">
        <f ca="true">+IF(OFFSET('Hygiene Data'!$G$13,0,10*ROW('Hygiene Data'!G16))="","",OFFSET('Hygiene Data'!$G$13,0,10*ROW('Hygiene Data'!G16)))</f>
        <v/>
      </c>
      <c r="EA22" s="278" t="str">
        <f ca="true">+IF(OFFSET('Hygiene Data'!$H$11,0,10*ROW('Hygiene Data'!H16))="","",OFFSET('Hygiene Data'!$H$11,0,10*ROW('Hygiene Data'!H16)))</f>
        <v/>
      </c>
      <c r="EB22" s="278" t="str">
        <f ca="true">+IF(OFFSET('Hygiene Data'!$H$12,0,10*ROW('Hygiene Data'!H16))="","",OFFSET('Hygiene Data'!$H$12,0,10*ROW('Hygiene Data'!H16)))</f>
        <v/>
      </c>
      <c r="EC22" s="278" t="str">
        <f ca="true">+IF(OFFSET('Hygiene Data'!$H$13,0,10*ROW('Hygiene Data'!H16))="","",OFFSET('Hygiene Data'!$H$13,0,10*ROW('Hygiene Data'!H16)))</f>
        <v/>
      </c>
      <c r="ED22" s="278" t="str">
        <f ca="true">+IF(OFFSET('Hygiene Data'!$I$11,0,10*ROW('Hygiene Data'!I16))="","",OFFSET('Hygiene Data'!$I$11,0,10*ROW('Hygiene Data'!I16)))</f>
        <v/>
      </c>
      <c r="EE22" s="278" t="str">
        <f ca="true">+IF(OFFSET('Hygiene Data'!$I$12,0,10*ROW('Hygiene Data'!I16))="","",OFFSET('Hygiene Data'!$I$12,0,10*ROW('Hygiene Data'!I16)))</f>
        <v/>
      </c>
      <c r="EF22" s="278"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2"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8"/>
      <c r="BS23" s="278" t="str">
        <f ca="true">+IF(OFFSET('Water Data'!$D$27,0,10*ROW('Water Data'!D17))="","",OFFSET('Water Data'!$D$27,0,10*ROW('Water Data'!D17)))</f>
        <v/>
      </c>
      <c r="BT23" s="278" t="str">
        <f ca="true">+IF(OFFSET('Water Data'!$D$28,0,10*ROW('Water Data'!D17))="","",OFFSET('Water Data'!$D$28,0,10*ROW('Water Data'!D17)))</f>
        <v/>
      </c>
      <c r="BU23" s="278" t="str">
        <f ca="true">+IF(OFFSET('Water Data'!$D$29,0,10*ROW('Water Data'!D17))="","",OFFSET('Water Data'!$D$29,0,10*ROW('Water Data'!D17)))</f>
        <v/>
      </c>
      <c r="BV23" s="278" t="str">
        <f ca="true">+IF(OFFSET('Water Data'!$E$27,0,10*ROW('Water Data'!E17))="","",OFFSET('Water Data'!$E$27,0,10*ROW('Water Data'!E17)))</f>
        <v/>
      </c>
      <c r="BW23" s="278" t="str">
        <f ca="true">+IF(OFFSET('Water Data'!$E$28,0,10*ROW('Water Data'!E17))="","",OFFSET('Water Data'!$E$28,0,10*ROW('Water Data'!E17)))</f>
        <v/>
      </c>
      <c r="BX23" s="278" t="str">
        <f ca="true">+IF(OFFSET('Water Data'!$E$29,0,10*ROW('Water Data'!E17))="","",OFFSET('Water Data'!$E$29,0,10*ROW('Water Data'!E17)))</f>
        <v/>
      </c>
      <c r="BY23" s="278" t="str">
        <f ca="true">+IF(OFFSET('Water Data'!$F$27,0,10*ROW('Water Data'!F17))="","",OFFSET('Water Data'!$F$27,0,10*ROW('Water Data'!F17)))</f>
        <v/>
      </c>
      <c r="BZ23" s="278" t="str">
        <f ca="true">+IF(OFFSET('Water Data'!$F$28,0,10*ROW('Water Data'!F17))="","",OFFSET('Water Data'!$F$28,0,10*ROW('Water Data'!F17)))</f>
        <v/>
      </c>
      <c r="CA23" s="278" t="str">
        <f ca="true">+IF(OFFSET('Water Data'!$F$29,0,10*ROW('Water Data'!F17))="","",OFFSET('Water Data'!$F$29,0,10*ROW('Water Data'!F17)))</f>
        <v/>
      </c>
      <c r="CB23" s="278" t="str">
        <f ca="true">+IF(OFFSET('Water Data'!$G$27,0,10*ROW('Water Data'!G17))="","",OFFSET('Water Data'!$G$27,0,10*ROW('Water Data'!G17)))</f>
        <v/>
      </c>
      <c r="CC23" s="278" t="str">
        <f ca="true">+IF(OFFSET('Water Data'!$G$28,0,10*ROW('Water Data'!G17))="","",OFFSET('Water Data'!$G$28,0,10*ROW('Water Data'!G17)))</f>
        <v/>
      </c>
      <c r="CD23" s="278" t="str">
        <f ca="true">+IF(OFFSET('Water Data'!$G$29,0,10*ROW('Water Data'!G17))="","",OFFSET('Water Data'!$G$29,0,10*ROW('Water Data'!G17)))</f>
        <v/>
      </c>
      <c r="CE23" s="278" t="str">
        <f ca="true">+IF(OFFSET('Water Data'!$H$27,0,10*ROW('Water Data'!H17))="","",OFFSET('Water Data'!$H$27,0,10*ROW('Water Data'!H17)))</f>
        <v/>
      </c>
      <c r="CF23" s="278" t="str">
        <f ca="true">+IF(OFFSET('Water Data'!$H$28,0,10*ROW('Water Data'!H17))="","",OFFSET('Water Data'!$H$28,0,10*ROW('Water Data'!H17)))</f>
        <v/>
      </c>
      <c r="CG23" s="278" t="str">
        <f ca="true">+IF(OFFSET('Water Data'!$H$29,0,10*ROW('Water Data'!H17))="","",OFFSET('Water Data'!$H$29,0,10*ROW('Water Data'!H17)))</f>
        <v/>
      </c>
      <c r="CH23" s="278" t="str">
        <f ca="true">+IF(OFFSET('Water Data'!$I$27,0,10*ROW('Water Data'!I17))="","",OFFSET('Water Data'!$I$27,0,10*ROW('Water Data'!I17)))</f>
        <v/>
      </c>
      <c r="CI23" s="278" t="str">
        <f ca="true">+IF(OFFSET('Water Data'!$I$28,0,10*ROW('Water Data'!I17))="","",OFFSET('Water Data'!$I$28,0,10*ROW('Water Data'!I17)))</f>
        <v/>
      </c>
      <c r="CJ23" s="278" t="str">
        <f ca="true">+IF(OFFSET('Water Data'!$I$29,0,10*ROW('Water Data'!I17))="","",OFFSET('Water Data'!$I$29,0,10*ROW('Water Data'!I17)))</f>
        <v/>
      </c>
      <c r="CK23" s="278" t="str">
        <f ca="true">+IF(OFFSET('Sanitation Data'!$D$28,0,10*ROW('Sanitation Data'!D17))="","",OFFSET('Sanitation Data'!$D$28,0,10*ROW('Sanitation Data'!D17)))</f>
        <v/>
      </c>
      <c r="CL23" s="278" t="str">
        <f ca="true">+IF(OFFSET('Sanitation Data'!$D$29,0,10*ROW('Sanitation Data'!D17))="","",OFFSET('Sanitation Data'!$D$29,0,10*ROW('Sanitation Data'!D17)))</f>
        <v/>
      </c>
      <c r="CM23" s="278" t="str">
        <f ca="true">+IF(OFFSET('Sanitation Data'!$D$30,0,10*ROW('Sanitation Data'!D17))="","",OFFSET('Sanitation Data'!$D$30,0,10*ROW('Sanitation Data'!D17)))</f>
        <v/>
      </c>
      <c r="CN23" s="278" t="str">
        <f ca="true">+IF(OFFSET('Sanitation Data'!$D$31,0,10*ROW('Sanitation Data'!D17))="","",OFFSET('Sanitation Data'!$D$31,0,10*ROW('Sanitation Data'!D17)))</f>
        <v/>
      </c>
      <c r="CO23" s="278" t="str">
        <f ca="true">+IF(OFFSET('Sanitation Data'!$D$32,0,10*ROW('Sanitation Data'!D17))="","",OFFSET('Sanitation Data'!$D$32,0,10*ROW('Sanitation Data'!D17)))</f>
        <v/>
      </c>
      <c r="CP23" s="278" t="str">
        <f ca="true">+IF(OFFSET('Sanitation Data'!$E$28,0,10*ROW('Sanitation Data'!E17))="","",OFFSET('Sanitation Data'!$E$28,0,10*ROW('Sanitation Data'!E17)))</f>
        <v/>
      </c>
      <c r="CQ23" s="278" t="str">
        <f ca="true">+IF(OFFSET('Sanitation Data'!$E$29,0,10*ROW('Sanitation Data'!E17))="","",OFFSET('Sanitation Data'!$E$29,0,10*ROW('Sanitation Data'!E17)))</f>
        <v/>
      </c>
      <c r="CR23" s="278" t="str">
        <f ca="true">+IF(OFFSET('Sanitation Data'!$E$30,0,10*ROW('Sanitation Data'!E17))="","",OFFSET('Sanitation Data'!$E$30,0,10*ROW('Sanitation Data'!E17)))</f>
        <v/>
      </c>
      <c r="CS23" s="278" t="str">
        <f ca="true">+IF(OFFSET('Sanitation Data'!$E$31,0,10*ROW('Sanitation Data'!E17))="","",OFFSET('Sanitation Data'!$E$31,0,10*ROW('Sanitation Data'!E17)))</f>
        <v/>
      </c>
      <c r="CT23" s="278" t="str">
        <f ca="true">+IF(OFFSET('Sanitation Data'!$E$32,0,10*ROW('Sanitation Data'!E17))="","",OFFSET('Sanitation Data'!$E$32,0,10*ROW('Sanitation Data'!E17)))</f>
        <v/>
      </c>
      <c r="CU23" s="278" t="str">
        <f ca="true">+IF(OFFSET('Sanitation Data'!$F$28,0,10*ROW('Sanitation Data'!F17))="","",OFFSET('Sanitation Data'!$F$28,0,10*ROW('Sanitation Data'!F17)))</f>
        <v/>
      </c>
      <c r="CV23" s="278" t="str">
        <f ca="true">+IF(OFFSET('Sanitation Data'!$F$29,0,10*ROW('Sanitation Data'!F17))="","",OFFSET('Sanitation Data'!$F$29,0,10*ROW('Sanitation Data'!F17)))</f>
        <v/>
      </c>
      <c r="CW23" s="278" t="str">
        <f ca="true">+IF(OFFSET('Sanitation Data'!$F$30,0,10*ROW('Sanitation Data'!F17))="","",OFFSET('Sanitation Data'!$F$30,0,10*ROW('Sanitation Data'!F17)))</f>
        <v/>
      </c>
      <c r="CX23" s="278" t="str">
        <f ca="true">+IF(OFFSET('Sanitation Data'!$F$31,0,10*ROW('Sanitation Data'!F17))="","",OFFSET('Sanitation Data'!$F$31,0,10*ROW('Sanitation Data'!F17)))</f>
        <v/>
      </c>
      <c r="CY23" s="278" t="str">
        <f ca="true">+IF(OFFSET('Sanitation Data'!$F$32,0,10*ROW('Sanitation Data'!F17))="","",OFFSET('Sanitation Data'!$F$32,0,10*ROW('Sanitation Data'!F17)))</f>
        <v/>
      </c>
      <c r="CZ23" s="278" t="str">
        <f ca="true">+IF(OFFSET('Sanitation Data'!$G$28,0,10*ROW('Sanitation Data'!G17))="","",OFFSET('Sanitation Data'!$G$28,0,10*ROW('Sanitation Data'!G17)))</f>
        <v/>
      </c>
      <c r="DA23" s="278" t="str">
        <f ca="true">+IF(OFFSET('Sanitation Data'!$G$29,0,10*ROW('Sanitation Data'!G17))="","",OFFSET('Sanitation Data'!$G$29,0,10*ROW('Sanitation Data'!G17)))</f>
        <v/>
      </c>
      <c r="DB23" s="278" t="str">
        <f ca="true">+IF(OFFSET('Sanitation Data'!$G$30,0,10*ROW('Sanitation Data'!G17))="","",OFFSET('Sanitation Data'!$G$30,0,10*ROW('Sanitation Data'!G17)))</f>
        <v/>
      </c>
      <c r="DC23" s="278" t="str">
        <f ca="true">+IF(OFFSET('Sanitation Data'!$G$31,0,10*ROW('Sanitation Data'!G17))="","",OFFSET('Sanitation Data'!$G$31,0,10*ROW('Sanitation Data'!G17)))</f>
        <v/>
      </c>
      <c r="DD23" s="278" t="str">
        <f ca="true">+IF(OFFSET('Sanitation Data'!$G$32,0,10*ROW('Sanitation Data'!G17))="","",OFFSET('Sanitation Data'!$G$32,0,10*ROW('Sanitation Data'!G17)))</f>
        <v/>
      </c>
      <c r="DE23" s="278" t="str">
        <f ca="true">+IF(OFFSET('Sanitation Data'!$H$28,0,10*ROW('Sanitation Data'!H17))="","",OFFSET('Sanitation Data'!$H$28,0,10*ROW('Sanitation Data'!H17)))</f>
        <v/>
      </c>
      <c r="DF23" s="278" t="str">
        <f ca="true">+IF(OFFSET('Sanitation Data'!$H$29,0,10*ROW('Sanitation Data'!H17))="","",OFFSET('Sanitation Data'!$H$29,0,10*ROW('Sanitation Data'!H17)))</f>
        <v/>
      </c>
      <c r="DG23" s="278" t="str">
        <f ca="true">+IF(OFFSET('Sanitation Data'!$H$30,0,10*ROW('Sanitation Data'!H17))="","",OFFSET('Sanitation Data'!$H$30,0,10*ROW('Sanitation Data'!H17)))</f>
        <v/>
      </c>
      <c r="DH23" s="278" t="str">
        <f ca="true">+IF(OFFSET('Sanitation Data'!$H$31,0,10*ROW('Sanitation Data'!H17))="","",OFFSET('Sanitation Data'!$H$31,0,10*ROW('Sanitation Data'!H17)))</f>
        <v/>
      </c>
      <c r="DI23" s="278" t="str">
        <f ca="true">+IF(OFFSET('Sanitation Data'!$H$32,0,10*ROW('Sanitation Data'!H17))="","",OFFSET('Sanitation Data'!$H$32,0,10*ROW('Sanitation Data'!H17)))</f>
        <v/>
      </c>
      <c r="DJ23" s="278" t="str">
        <f ca="true">+IF(OFFSET('Sanitation Data'!$I$28,0,10*ROW('Sanitation Data'!I17))="","",OFFSET('Sanitation Data'!$I$28,0,10*ROW('Sanitation Data'!I17)))</f>
        <v/>
      </c>
      <c r="DK23" s="278" t="str">
        <f ca="true">+IF(OFFSET('Sanitation Data'!$I$29,0,10*ROW('Sanitation Data'!I17))="","",OFFSET('Sanitation Data'!$I$29,0,10*ROW('Sanitation Data'!I17)))</f>
        <v/>
      </c>
      <c r="DL23" s="278" t="str">
        <f ca="true">+IF(OFFSET('Sanitation Data'!$I$30,0,10*ROW('Sanitation Data'!I17))="","",OFFSET('Sanitation Data'!$I$30,0,10*ROW('Sanitation Data'!I17)))</f>
        <v/>
      </c>
      <c r="DM23" s="278" t="str">
        <f ca="true">+IF(OFFSET('Sanitation Data'!$I$31,0,10*ROW('Sanitation Data'!I17))="","",OFFSET('Sanitation Data'!$I$31,0,10*ROW('Sanitation Data'!I17)))</f>
        <v/>
      </c>
      <c r="DN23" s="278" t="str">
        <f ca="true">+IF(OFFSET('Sanitation Data'!$I$32,0,10*ROW('Sanitation Data'!I17))="","",OFFSET('Sanitation Data'!$I$32,0,10*ROW('Sanitation Data'!I17)))</f>
        <v/>
      </c>
      <c r="DO23" s="278" t="str">
        <f ca="true">+IF(OFFSET('Hygiene Data'!$D$11,0,10*ROW('Hygiene Data'!D17))="","",OFFSET('Hygiene Data'!$D$11,0,10*ROW('Hygiene Data'!D17)))</f>
        <v/>
      </c>
      <c r="DP23" s="278" t="str">
        <f ca="true">+IF(OFFSET('Hygiene Data'!$D$12,0,10*ROW('Hygiene Data'!D17))="","",OFFSET('Hygiene Data'!$D$12,0,10*ROW('Hygiene Data'!D17)))</f>
        <v/>
      </c>
      <c r="DQ23" s="278" t="str">
        <f ca="true">+IF(OFFSET('Hygiene Data'!$D$13,0,10*ROW('Hygiene Data'!D17))="","",OFFSET('Hygiene Data'!$D$13,0,10*ROW('Hygiene Data'!D17)))</f>
        <v/>
      </c>
      <c r="DR23" s="278" t="str">
        <f ca="true">+IF(OFFSET('Hygiene Data'!$E$11,0,10*ROW('Hygiene Data'!E17))="","",OFFSET('Hygiene Data'!$E$11,0,10*ROW('Hygiene Data'!E17)))</f>
        <v/>
      </c>
      <c r="DS23" s="278" t="str">
        <f ca="true">+IF(OFFSET('Hygiene Data'!$E$12,0,10*ROW('Hygiene Data'!E17))="","",OFFSET('Hygiene Data'!$E$12,0,10*ROW('Hygiene Data'!E17)))</f>
        <v/>
      </c>
      <c r="DT23" s="278" t="str">
        <f ca="true">+IF(OFFSET('Hygiene Data'!$E$13,0,10*ROW('Hygiene Data'!E17))="","",OFFSET('Hygiene Data'!$E$13,0,10*ROW('Hygiene Data'!E17)))</f>
        <v/>
      </c>
      <c r="DU23" s="278" t="str">
        <f ca="true">+IF(OFFSET('Hygiene Data'!$F$11,0,10*ROW('Hygiene Data'!F17))="","",OFFSET('Hygiene Data'!$F$11,0,10*ROW('Hygiene Data'!F17)))</f>
        <v/>
      </c>
      <c r="DV23" s="278" t="str">
        <f ca="true">+IF(OFFSET('Hygiene Data'!$F$12,0,10*ROW('Hygiene Data'!F17))="","",OFFSET('Hygiene Data'!$F$12,0,10*ROW('Hygiene Data'!F17)))</f>
        <v/>
      </c>
      <c r="DW23" s="278" t="str">
        <f ca="true">+IF(OFFSET('Hygiene Data'!$F$13,0,10*ROW('Hygiene Data'!F17))="","",OFFSET('Hygiene Data'!$F$13,0,10*ROW('Hygiene Data'!F17)))</f>
        <v/>
      </c>
      <c r="DX23" s="278" t="str">
        <f ca="true">+IF(OFFSET('Hygiene Data'!$G$11,0,10*ROW('Hygiene Data'!G17))="","",OFFSET('Hygiene Data'!$G$11,0,10*ROW('Hygiene Data'!G17)))</f>
        <v/>
      </c>
      <c r="DY23" s="278" t="str">
        <f ca="true">+IF(OFFSET('Hygiene Data'!$G$12,0,10*ROW('Hygiene Data'!G17))="","",OFFSET('Hygiene Data'!$G$12,0,10*ROW('Hygiene Data'!G17)))</f>
        <v/>
      </c>
      <c r="DZ23" s="278" t="str">
        <f ca="true">+IF(OFFSET('Hygiene Data'!$G$13,0,10*ROW('Hygiene Data'!G17))="","",OFFSET('Hygiene Data'!$G$13,0,10*ROW('Hygiene Data'!G17)))</f>
        <v/>
      </c>
      <c r="EA23" s="278" t="str">
        <f ca="true">+IF(OFFSET('Hygiene Data'!$H$11,0,10*ROW('Hygiene Data'!H17))="","",OFFSET('Hygiene Data'!$H$11,0,10*ROW('Hygiene Data'!H17)))</f>
        <v/>
      </c>
      <c r="EB23" s="278" t="str">
        <f ca="true">+IF(OFFSET('Hygiene Data'!$H$12,0,10*ROW('Hygiene Data'!H17))="","",OFFSET('Hygiene Data'!$H$12,0,10*ROW('Hygiene Data'!H17)))</f>
        <v/>
      </c>
      <c r="EC23" s="278" t="str">
        <f ca="true">+IF(OFFSET('Hygiene Data'!$H$13,0,10*ROW('Hygiene Data'!H17))="","",OFFSET('Hygiene Data'!$H$13,0,10*ROW('Hygiene Data'!H17)))</f>
        <v/>
      </c>
      <c r="ED23" s="278" t="str">
        <f ca="true">+IF(OFFSET('Hygiene Data'!$I$11,0,10*ROW('Hygiene Data'!I17))="","",OFFSET('Hygiene Data'!$I$11,0,10*ROW('Hygiene Data'!I17)))</f>
        <v/>
      </c>
      <c r="EE23" s="278" t="str">
        <f ca="true">+IF(OFFSET('Hygiene Data'!$I$12,0,10*ROW('Hygiene Data'!I17))="","",OFFSET('Hygiene Data'!$I$12,0,10*ROW('Hygiene Data'!I17)))</f>
        <v/>
      </c>
      <c r="EF23" s="278"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2"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8"/>
      <c r="BS24" s="278" t="str">
        <f ca="true">+IF(OFFSET('Water Data'!$D$27,0,10*ROW('Water Data'!D18))="","",OFFSET('Water Data'!$D$27,0,10*ROW('Water Data'!D18)))</f>
        <v/>
      </c>
      <c r="BT24" s="278" t="str">
        <f ca="true">+IF(OFFSET('Water Data'!$D$28,0,10*ROW('Water Data'!D18))="","",OFFSET('Water Data'!$D$28,0,10*ROW('Water Data'!D18)))</f>
        <v/>
      </c>
      <c r="BU24" s="278" t="str">
        <f ca="true">+IF(OFFSET('Water Data'!$D$29,0,10*ROW('Water Data'!D18))="","",OFFSET('Water Data'!$D$29,0,10*ROW('Water Data'!D18)))</f>
        <v/>
      </c>
      <c r="BV24" s="278" t="str">
        <f ca="true">+IF(OFFSET('Water Data'!$E$27,0,10*ROW('Water Data'!E18))="","",OFFSET('Water Data'!$E$27,0,10*ROW('Water Data'!E18)))</f>
        <v/>
      </c>
      <c r="BW24" s="278" t="str">
        <f ca="true">+IF(OFFSET('Water Data'!$E$28,0,10*ROW('Water Data'!E18))="","",OFFSET('Water Data'!$E$28,0,10*ROW('Water Data'!E18)))</f>
        <v/>
      </c>
      <c r="BX24" s="278" t="str">
        <f ca="true">+IF(OFFSET('Water Data'!$E$29,0,10*ROW('Water Data'!E18))="","",OFFSET('Water Data'!$E$29,0,10*ROW('Water Data'!E18)))</f>
        <v/>
      </c>
      <c r="BY24" s="278" t="str">
        <f ca="true">+IF(OFFSET('Water Data'!$F$27,0,10*ROW('Water Data'!F18))="","",OFFSET('Water Data'!$F$27,0,10*ROW('Water Data'!F18)))</f>
        <v/>
      </c>
      <c r="BZ24" s="278" t="str">
        <f ca="true">+IF(OFFSET('Water Data'!$F$28,0,10*ROW('Water Data'!F18))="","",OFFSET('Water Data'!$F$28,0,10*ROW('Water Data'!F18)))</f>
        <v/>
      </c>
      <c r="CA24" s="278" t="str">
        <f ca="true">+IF(OFFSET('Water Data'!$F$29,0,10*ROW('Water Data'!F18))="","",OFFSET('Water Data'!$F$29,0,10*ROW('Water Data'!F18)))</f>
        <v/>
      </c>
      <c r="CB24" s="278" t="str">
        <f ca="true">+IF(OFFSET('Water Data'!$G$27,0,10*ROW('Water Data'!G18))="","",OFFSET('Water Data'!$G$27,0,10*ROW('Water Data'!G18)))</f>
        <v/>
      </c>
      <c r="CC24" s="278" t="str">
        <f ca="true">+IF(OFFSET('Water Data'!$G$28,0,10*ROW('Water Data'!G18))="","",OFFSET('Water Data'!$G$28,0,10*ROW('Water Data'!G18)))</f>
        <v/>
      </c>
      <c r="CD24" s="278" t="str">
        <f ca="true">+IF(OFFSET('Water Data'!$G$29,0,10*ROW('Water Data'!G18))="","",OFFSET('Water Data'!$G$29,0,10*ROW('Water Data'!G18)))</f>
        <v/>
      </c>
      <c r="CE24" s="278" t="str">
        <f ca="true">+IF(OFFSET('Water Data'!$H$27,0,10*ROW('Water Data'!H18))="","",OFFSET('Water Data'!$H$27,0,10*ROW('Water Data'!H18)))</f>
        <v/>
      </c>
      <c r="CF24" s="278" t="str">
        <f ca="true">+IF(OFFSET('Water Data'!$H$28,0,10*ROW('Water Data'!H18))="","",OFFSET('Water Data'!$H$28,0,10*ROW('Water Data'!H18)))</f>
        <v/>
      </c>
      <c r="CG24" s="278" t="str">
        <f ca="true">+IF(OFFSET('Water Data'!$H$29,0,10*ROW('Water Data'!H18))="","",OFFSET('Water Data'!$H$29,0,10*ROW('Water Data'!H18)))</f>
        <v/>
      </c>
      <c r="CH24" s="278" t="str">
        <f ca="true">+IF(OFFSET('Water Data'!$I$27,0,10*ROW('Water Data'!I18))="","",OFFSET('Water Data'!$I$27,0,10*ROW('Water Data'!I18)))</f>
        <v/>
      </c>
      <c r="CI24" s="278" t="str">
        <f ca="true">+IF(OFFSET('Water Data'!$I$28,0,10*ROW('Water Data'!I18))="","",OFFSET('Water Data'!$I$28,0,10*ROW('Water Data'!I18)))</f>
        <v/>
      </c>
      <c r="CJ24" s="278" t="str">
        <f ca="true">+IF(OFFSET('Water Data'!$I$29,0,10*ROW('Water Data'!I18))="","",OFFSET('Water Data'!$I$29,0,10*ROW('Water Data'!I18)))</f>
        <v/>
      </c>
      <c r="CK24" s="278" t="str">
        <f ca="true">+IF(OFFSET('Sanitation Data'!$D$28,0,10*ROW('Sanitation Data'!D18))="","",OFFSET('Sanitation Data'!$D$28,0,10*ROW('Sanitation Data'!D18)))</f>
        <v/>
      </c>
      <c r="CL24" s="278" t="str">
        <f ca="true">+IF(OFFSET('Sanitation Data'!$D$29,0,10*ROW('Sanitation Data'!D18))="","",OFFSET('Sanitation Data'!$D$29,0,10*ROW('Sanitation Data'!D18)))</f>
        <v/>
      </c>
      <c r="CM24" s="278" t="str">
        <f ca="true">+IF(OFFSET('Sanitation Data'!$D$30,0,10*ROW('Sanitation Data'!D18))="","",OFFSET('Sanitation Data'!$D$30,0,10*ROW('Sanitation Data'!D18)))</f>
        <v/>
      </c>
      <c r="CN24" s="278" t="str">
        <f ca="true">+IF(OFFSET('Sanitation Data'!$D$31,0,10*ROW('Sanitation Data'!D18))="","",OFFSET('Sanitation Data'!$D$31,0,10*ROW('Sanitation Data'!D18)))</f>
        <v/>
      </c>
      <c r="CO24" s="278" t="str">
        <f ca="true">+IF(OFFSET('Sanitation Data'!$D$32,0,10*ROW('Sanitation Data'!D18))="","",OFFSET('Sanitation Data'!$D$32,0,10*ROW('Sanitation Data'!D18)))</f>
        <v/>
      </c>
      <c r="CP24" s="278" t="str">
        <f ca="true">+IF(OFFSET('Sanitation Data'!$E$28,0,10*ROW('Sanitation Data'!E18))="","",OFFSET('Sanitation Data'!$E$28,0,10*ROW('Sanitation Data'!E18)))</f>
        <v/>
      </c>
      <c r="CQ24" s="278" t="str">
        <f ca="true">+IF(OFFSET('Sanitation Data'!$E$29,0,10*ROW('Sanitation Data'!E18))="","",OFFSET('Sanitation Data'!$E$29,0,10*ROW('Sanitation Data'!E18)))</f>
        <v/>
      </c>
      <c r="CR24" s="278" t="str">
        <f ca="true">+IF(OFFSET('Sanitation Data'!$E$30,0,10*ROW('Sanitation Data'!E18))="","",OFFSET('Sanitation Data'!$E$30,0,10*ROW('Sanitation Data'!E18)))</f>
        <v/>
      </c>
      <c r="CS24" s="278" t="str">
        <f ca="true">+IF(OFFSET('Sanitation Data'!$E$31,0,10*ROW('Sanitation Data'!E18))="","",OFFSET('Sanitation Data'!$E$31,0,10*ROW('Sanitation Data'!E18)))</f>
        <v/>
      </c>
      <c r="CT24" s="278" t="str">
        <f ca="true">+IF(OFFSET('Sanitation Data'!$E$32,0,10*ROW('Sanitation Data'!E18))="","",OFFSET('Sanitation Data'!$E$32,0,10*ROW('Sanitation Data'!E18)))</f>
        <v/>
      </c>
      <c r="CU24" s="278" t="str">
        <f ca="true">+IF(OFFSET('Sanitation Data'!$F$28,0,10*ROW('Sanitation Data'!F18))="","",OFFSET('Sanitation Data'!$F$28,0,10*ROW('Sanitation Data'!F18)))</f>
        <v/>
      </c>
      <c r="CV24" s="278" t="str">
        <f ca="true">+IF(OFFSET('Sanitation Data'!$F$29,0,10*ROW('Sanitation Data'!F18))="","",OFFSET('Sanitation Data'!$F$29,0,10*ROW('Sanitation Data'!F18)))</f>
        <v/>
      </c>
      <c r="CW24" s="278" t="str">
        <f ca="true">+IF(OFFSET('Sanitation Data'!$F$30,0,10*ROW('Sanitation Data'!F18))="","",OFFSET('Sanitation Data'!$F$30,0,10*ROW('Sanitation Data'!F18)))</f>
        <v/>
      </c>
      <c r="CX24" s="278" t="str">
        <f ca="true">+IF(OFFSET('Sanitation Data'!$F$31,0,10*ROW('Sanitation Data'!F18))="","",OFFSET('Sanitation Data'!$F$31,0,10*ROW('Sanitation Data'!F18)))</f>
        <v/>
      </c>
      <c r="CY24" s="278" t="str">
        <f ca="true">+IF(OFFSET('Sanitation Data'!$F$32,0,10*ROW('Sanitation Data'!F18))="","",OFFSET('Sanitation Data'!$F$32,0,10*ROW('Sanitation Data'!F18)))</f>
        <v/>
      </c>
      <c r="CZ24" s="278" t="str">
        <f ca="true">+IF(OFFSET('Sanitation Data'!$G$28,0,10*ROW('Sanitation Data'!G18))="","",OFFSET('Sanitation Data'!$G$28,0,10*ROW('Sanitation Data'!G18)))</f>
        <v/>
      </c>
      <c r="DA24" s="278" t="str">
        <f ca="true">+IF(OFFSET('Sanitation Data'!$G$29,0,10*ROW('Sanitation Data'!G18))="","",OFFSET('Sanitation Data'!$G$29,0,10*ROW('Sanitation Data'!G18)))</f>
        <v/>
      </c>
      <c r="DB24" s="278" t="str">
        <f ca="true">+IF(OFFSET('Sanitation Data'!$G$30,0,10*ROW('Sanitation Data'!G18))="","",OFFSET('Sanitation Data'!$G$30,0,10*ROW('Sanitation Data'!G18)))</f>
        <v/>
      </c>
      <c r="DC24" s="278" t="str">
        <f ca="true">+IF(OFFSET('Sanitation Data'!$G$31,0,10*ROW('Sanitation Data'!G18))="","",OFFSET('Sanitation Data'!$G$31,0,10*ROW('Sanitation Data'!G18)))</f>
        <v/>
      </c>
      <c r="DD24" s="278" t="str">
        <f ca="true">+IF(OFFSET('Sanitation Data'!$G$32,0,10*ROW('Sanitation Data'!G18))="","",OFFSET('Sanitation Data'!$G$32,0,10*ROW('Sanitation Data'!G18)))</f>
        <v/>
      </c>
      <c r="DE24" s="278" t="str">
        <f ca="true">+IF(OFFSET('Sanitation Data'!$H$28,0,10*ROW('Sanitation Data'!H18))="","",OFFSET('Sanitation Data'!$H$28,0,10*ROW('Sanitation Data'!H18)))</f>
        <v/>
      </c>
      <c r="DF24" s="278" t="str">
        <f ca="true">+IF(OFFSET('Sanitation Data'!$H$29,0,10*ROW('Sanitation Data'!H18))="","",OFFSET('Sanitation Data'!$H$29,0,10*ROW('Sanitation Data'!H18)))</f>
        <v/>
      </c>
      <c r="DG24" s="278" t="str">
        <f ca="true">+IF(OFFSET('Sanitation Data'!$H$30,0,10*ROW('Sanitation Data'!H18))="","",OFFSET('Sanitation Data'!$H$30,0,10*ROW('Sanitation Data'!H18)))</f>
        <v/>
      </c>
      <c r="DH24" s="278" t="str">
        <f ca="true">+IF(OFFSET('Sanitation Data'!$H$31,0,10*ROW('Sanitation Data'!H18))="","",OFFSET('Sanitation Data'!$H$31,0,10*ROW('Sanitation Data'!H18)))</f>
        <v/>
      </c>
      <c r="DI24" s="278" t="str">
        <f ca="true">+IF(OFFSET('Sanitation Data'!$H$32,0,10*ROW('Sanitation Data'!H18))="","",OFFSET('Sanitation Data'!$H$32,0,10*ROW('Sanitation Data'!H18)))</f>
        <v/>
      </c>
      <c r="DJ24" s="278" t="str">
        <f ca="true">+IF(OFFSET('Sanitation Data'!$I$28,0,10*ROW('Sanitation Data'!I18))="","",OFFSET('Sanitation Data'!$I$28,0,10*ROW('Sanitation Data'!I18)))</f>
        <v/>
      </c>
      <c r="DK24" s="278" t="str">
        <f ca="true">+IF(OFFSET('Sanitation Data'!$I$29,0,10*ROW('Sanitation Data'!I18))="","",OFFSET('Sanitation Data'!$I$29,0,10*ROW('Sanitation Data'!I18)))</f>
        <v/>
      </c>
      <c r="DL24" s="278" t="str">
        <f ca="true">+IF(OFFSET('Sanitation Data'!$I$30,0,10*ROW('Sanitation Data'!I18))="","",OFFSET('Sanitation Data'!$I$30,0,10*ROW('Sanitation Data'!I18)))</f>
        <v/>
      </c>
      <c r="DM24" s="278" t="str">
        <f ca="true">+IF(OFFSET('Sanitation Data'!$I$31,0,10*ROW('Sanitation Data'!I18))="","",OFFSET('Sanitation Data'!$I$31,0,10*ROW('Sanitation Data'!I18)))</f>
        <v/>
      </c>
      <c r="DN24" s="278" t="str">
        <f ca="true">+IF(OFFSET('Sanitation Data'!$I$32,0,10*ROW('Sanitation Data'!I18))="","",OFFSET('Sanitation Data'!$I$32,0,10*ROW('Sanitation Data'!I18)))</f>
        <v/>
      </c>
      <c r="DO24" s="278" t="str">
        <f ca="true">+IF(OFFSET('Hygiene Data'!$D$11,0,10*ROW('Hygiene Data'!D18))="","",OFFSET('Hygiene Data'!$D$11,0,10*ROW('Hygiene Data'!D18)))</f>
        <v/>
      </c>
      <c r="DP24" s="278" t="str">
        <f ca="true">+IF(OFFSET('Hygiene Data'!$D$12,0,10*ROW('Hygiene Data'!D18))="","",OFFSET('Hygiene Data'!$D$12,0,10*ROW('Hygiene Data'!D18)))</f>
        <v/>
      </c>
      <c r="DQ24" s="278" t="str">
        <f ca="true">+IF(OFFSET('Hygiene Data'!$D$13,0,10*ROW('Hygiene Data'!D18))="","",OFFSET('Hygiene Data'!$D$13,0,10*ROW('Hygiene Data'!D18)))</f>
        <v/>
      </c>
      <c r="DR24" s="278" t="str">
        <f ca="true">+IF(OFFSET('Hygiene Data'!$E$11,0,10*ROW('Hygiene Data'!E18))="","",OFFSET('Hygiene Data'!$E$11,0,10*ROW('Hygiene Data'!E18)))</f>
        <v/>
      </c>
      <c r="DS24" s="278" t="str">
        <f ca="true">+IF(OFFSET('Hygiene Data'!$E$12,0,10*ROW('Hygiene Data'!E18))="","",OFFSET('Hygiene Data'!$E$12,0,10*ROW('Hygiene Data'!E18)))</f>
        <v/>
      </c>
      <c r="DT24" s="278" t="str">
        <f ca="true">+IF(OFFSET('Hygiene Data'!$E$13,0,10*ROW('Hygiene Data'!E18))="","",OFFSET('Hygiene Data'!$E$13,0,10*ROW('Hygiene Data'!E18)))</f>
        <v/>
      </c>
      <c r="DU24" s="278" t="str">
        <f ca="true">+IF(OFFSET('Hygiene Data'!$F$11,0,10*ROW('Hygiene Data'!F18))="","",OFFSET('Hygiene Data'!$F$11,0,10*ROW('Hygiene Data'!F18)))</f>
        <v/>
      </c>
      <c r="DV24" s="278" t="str">
        <f ca="true">+IF(OFFSET('Hygiene Data'!$F$12,0,10*ROW('Hygiene Data'!F18))="","",OFFSET('Hygiene Data'!$F$12,0,10*ROW('Hygiene Data'!F18)))</f>
        <v/>
      </c>
      <c r="DW24" s="278" t="str">
        <f ca="true">+IF(OFFSET('Hygiene Data'!$F$13,0,10*ROW('Hygiene Data'!F18))="","",OFFSET('Hygiene Data'!$F$13,0,10*ROW('Hygiene Data'!F18)))</f>
        <v/>
      </c>
      <c r="DX24" s="278" t="str">
        <f ca="true">+IF(OFFSET('Hygiene Data'!$G$11,0,10*ROW('Hygiene Data'!G18))="","",OFFSET('Hygiene Data'!$G$11,0,10*ROW('Hygiene Data'!G18)))</f>
        <v/>
      </c>
      <c r="DY24" s="278" t="str">
        <f ca="true">+IF(OFFSET('Hygiene Data'!$G$12,0,10*ROW('Hygiene Data'!G18))="","",OFFSET('Hygiene Data'!$G$12,0,10*ROW('Hygiene Data'!G18)))</f>
        <v/>
      </c>
      <c r="DZ24" s="278" t="str">
        <f ca="true">+IF(OFFSET('Hygiene Data'!$G$13,0,10*ROW('Hygiene Data'!G18))="","",OFFSET('Hygiene Data'!$G$13,0,10*ROW('Hygiene Data'!G18)))</f>
        <v/>
      </c>
      <c r="EA24" s="278" t="str">
        <f ca="true">+IF(OFFSET('Hygiene Data'!$H$11,0,10*ROW('Hygiene Data'!H18))="","",OFFSET('Hygiene Data'!$H$11,0,10*ROW('Hygiene Data'!H18)))</f>
        <v/>
      </c>
      <c r="EB24" s="278" t="str">
        <f ca="true">+IF(OFFSET('Hygiene Data'!$H$12,0,10*ROW('Hygiene Data'!H18))="","",OFFSET('Hygiene Data'!$H$12,0,10*ROW('Hygiene Data'!H18)))</f>
        <v/>
      </c>
      <c r="EC24" s="278" t="str">
        <f ca="true">+IF(OFFSET('Hygiene Data'!$H$13,0,10*ROW('Hygiene Data'!H18))="","",OFFSET('Hygiene Data'!$H$13,0,10*ROW('Hygiene Data'!H18)))</f>
        <v/>
      </c>
      <c r="ED24" s="278" t="str">
        <f ca="true">+IF(OFFSET('Hygiene Data'!$I$11,0,10*ROW('Hygiene Data'!I18))="","",OFFSET('Hygiene Data'!$I$11,0,10*ROW('Hygiene Data'!I18)))</f>
        <v/>
      </c>
      <c r="EE24" s="278" t="str">
        <f ca="true">+IF(OFFSET('Hygiene Data'!$I$12,0,10*ROW('Hygiene Data'!I18))="","",OFFSET('Hygiene Data'!$I$12,0,10*ROW('Hygiene Data'!I18)))</f>
        <v/>
      </c>
      <c r="EF24" s="278"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2"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8"/>
      <c r="BS25" s="278" t="str">
        <f ca="true">+IF(OFFSET('Water Data'!$D$27,0,10*ROW('Water Data'!D19))="","",OFFSET('Water Data'!$D$27,0,10*ROW('Water Data'!D19)))</f>
        <v/>
      </c>
      <c r="BT25" s="278" t="str">
        <f ca="true">+IF(OFFSET('Water Data'!$D$28,0,10*ROW('Water Data'!D19))="","",OFFSET('Water Data'!$D$28,0,10*ROW('Water Data'!D19)))</f>
        <v/>
      </c>
      <c r="BU25" s="278" t="str">
        <f ca="true">+IF(OFFSET('Water Data'!$D$29,0,10*ROW('Water Data'!D19))="","",OFFSET('Water Data'!$D$29,0,10*ROW('Water Data'!D19)))</f>
        <v/>
      </c>
      <c r="BV25" s="278" t="str">
        <f ca="true">+IF(OFFSET('Water Data'!$E$27,0,10*ROW('Water Data'!E19))="","",OFFSET('Water Data'!$E$27,0,10*ROW('Water Data'!E19)))</f>
        <v/>
      </c>
      <c r="BW25" s="278" t="str">
        <f ca="true">+IF(OFFSET('Water Data'!$E$28,0,10*ROW('Water Data'!E19))="","",OFFSET('Water Data'!$E$28,0,10*ROW('Water Data'!E19)))</f>
        <v/>
      </c>
      <c r="BX25" s="278" t="str">
        <f ca="true">+IF(OFFSET('Water Data'!$E$29,0,10*ROW('Water Data'!E19))="","",OFFSET('Water Data'!$E$29,0,10*ROW('Water Data'!E19)))</f>
        <v/>
      </c>
      <c r="BY25" s="278" t="str">
        <f ca="true">+IF(OFFSET('Water Data'!$F$27,0,10*ROW('Water Data'!F19))="","",OFFSET('Water Data'!$F$27,0,10*ROW('Water Data'!F19)))</f>
        <v/>
      </c>
      <c r="BZ25" s="278" t="str">
        <f ca="true">+IF(OFFSET('Water Data'!$F$28,0,10*ROW('Water Data'!F19))="","",OFFSET('Water Data'!$F$28,0,10*ROW('Water Data'!F19)))</f>
        <v/>
      </c>
      <c r="CA25" s="278" t="str">
        <f ca="true">+IF(OFFSET('Water Data'!$F$29,0,10*ROW('Water Data'!F19))="","",OFFSET('Water Data'!$F$29,0,10*ROW('Water Data'!F19)))</f>
        <v/>
      </c>
      <c r="CB25" s="278" t="str">
        <f ca="true">+IF(OFFSET('Water Data'!$G$27,0,10*ROW('Water Data'!G19))="","",OFFSET('Water Data'!$G$27,0,10*ROW('Water Data'!G19)))</f>
        <v/>
      </c>
      <c r="CC25" s="278" t="str">
        <f ca="true">+IF(OFFSET('Water Data'!$G$28,0,10*ROW('Water Data'!G19))="","",OFFSET('Water Data'!$G$28,0,10*ROW('Water Data'!G19)))</f>
        <v/>
      </c>
      <c r="CD25" s="278" t="str">
        <f ca="true">+IF(OFFSET('Water Data'!$G$29,0,10*ROW('Water Data'!G19))="","",OFFSET('Water Data'!$G$29,0,10*ROW('Water Data'!G19)))</f>
        <v/>
      </c>
      <c r="CE25" s="278" t="str">
        <f ca="true">+IF(OFFSET('Water Data'!$H$27,0,10*ROW('Water Data'!H19))="","",OFFSET('Water Data'!$H$27,0,10*ROW('Water Data'!H19)))</f>
        <v/>
      </c>
      <c r="CF25" s="278" t="str">
        <f ca="true">+IF(OFFSET('Water Data'!$H$28,0,10*ROW('Water Data'!H19))="","",OFFSET('Water Data'!$H$28,0,10*ROW('Water Data'!H19)))</f>
        <v/>
      </c>
      <c r="CG25" s="278" t="str">
        <f ca="true">+IF(OFFSET('Water Data'!$H$29,0,10*ROW('Water Data'!H19))="","",OFFSET('Water Data'!$H$29,0,10*ROW('Water Data'!H19)))</f>
        <v/>
      </c>
      <c r="CH25" s="278" t="str">
        <f ca="true">+IF(OFFSET('Water Data'!$I$27,0,10*ROW('Water Data'!I19))="","",OFFSET('Water Data'!$I$27,0,10*ROW('Water Data'!I19)))</f>
        <v/>
      </c>
      <c r="CI25" s="278" t="str">
        <f ca="true">+IF(OFFSET('Water Data'!$I$28,0,10*ROW('Water Data'!I19))="","",OFFSET('Water Data'!$I$28,0,10*ROW('Water Data'!I19)))</f>
        <v/>
      </c>
      <c r="CJ25" s="278" t="str">
        <f ca="true">+IF(OFFSET('Water Data'!$I$29,0,10*ROW('Water Data'!I19))="","",OFFSET('Water Data'!$I$29,0,10*ROW('Water Data'!I19)))</f>
        <v/>
      </c>
      <c r="CK25" s="278" t="str">
        <f ca="true">+IF(OFFSET('Sanitation Data'!$D$28,0,10*ROW('Sanitation Data'!D19))="","",OFFSET('Sanitation Data'!$D$28,0,10*ROW('Sanitation Data'!D19)))</f>
        <v/>
      </c>
      <c r="CL25" s="278" t="str">
        <f ca="true">+IF(OFFSET('Sanitation Data'!$D$29,0,10*ROW('Sanitation Data'!D19))="","",OFFSET('Sanitation Data'!$D$29,0,10*ROW('Sanitation Data'!D19)))</f>
        <v/>
      </c>
      <c r="CM25" s="278" t="str">
        <f ca="true">+IF(OFFSET('Sanitation Data'!$D$30,0,10*ROW('Sanitation Data'!D19))="","",OFFSET('Sanitation Data'!$D$30,0,10*ROW('Sanitation Data'!D19)))</f>
        <v/>
      </c>
      <c r="CN25" s="278" t="str">
        <f ca="true">+IF(OFFSET('Sanitation Data'!$D$31,0,10*ROW('Sanitation Data'!D19))="","",OFFSET('Sanitation Data'!$D$31,0,10*ROW('Sanitation Data'!D19)))</f>
        <v/>
      </c>
      <c r="CO25" s="278" t="str">
        <f ca="true">+IF(OFFSET('Sanitation Data'!$D$32,0,10*ROW('Sanitation Data'!D19))="","",OFFSET('Sanitation Data'!$D$32,0,10*ROW('Sanitation Data'!D19)))</f>
        <v/>
      </c>
      <c r="CP25" s="278" t="str">
        <f ca="true">+IF(OFFSET('Sanitation Data'!$E$28,0,10*ROW('Sanitation Data'!E19))="","",OFFSET('Sanitation Data'!$E$28,0,10*ROW('Sanitation Data'!E19)))</f>
        <v/>
      </c>
      <c r="CQ25" s="278" t="str">
        <f ca="true">+IF(OFFSET('Sanitation Data'!$E$29,0,10*ROW('Sanitation Data'!E19))="","",OFFSET('Sanitation Data'!$E$29,0,10*ROW('Sanitation Data'!E19)))</f>
        <v/>
      </c>
      <c r="CR25" s="278" t="str">
        <f ca="true">+IF(OFFSET('Sanitation Data'!$E$30,0,10*ROW('Sanitation Data'!E19))="","",OFFSET('Sanitation Data'!$E$30,0,10*ROW('Sanitation Data'!E19)))</f>
        <v/>
      </c>
      <c r="CS25" s="278" t="str">
        <f ca="true">+IF(OFFSET('Sanitation Data'!$E$31,0,10*ROW('Sanitation Data'!E19))="","",OFFSET('Sanitation Data'!$E$31,0,10*ROW('Sanitation Data'!E19)))</f>
        <v/>
      </c>
      <c r="CT25" s="278" t="str">
        <f ca="true">+IF(OFFSET('Sanitation Data'!$E$32,0,10*ROW('Sanitation Data'!E19))="","",OFFSET('Sanitation Data'!$E$32,0,10*ROW('Sanitation Data'!E19)))</f>
        <v/>
      </c>
      <c r="CU25" s="278" t="str">
        <f ca="true">+IF(OFFSET('Sanitation Data'!$F$28,0,10*ROW('Sanitation Data'!F19))="","",OFFSET('Sanitation Data'!$F$28,0,10*ROW('Sanitation Data'!F19)))</f>
        <v/>
      </c>
      <c r="CV25" s="278" t="str">
        <f ca="true">+IF(OFFSET('Sanitation Data'!$F$29,0,10*ROW('Sanitation Data'!F19))="","",OFFSET('Sanitation Data'!$F$29,0,10*ROW('Sanitation Data'!F19)))</f>
        <v/>
      </c>
      <c r="CW25" s="278" t="str">
        <f ca="true">+IF(OFFSET('Sanitation Data'!$F$30,0,10*ROW('Sanitation Data'!F19))="","",OFFSET('Sanitation Data'!$F$30,0,10*ROW('Sanitation Data'!F19)))</f>
        <v/>
      </c>
      <c r="CX25" s="278" t="str">
        <f ca="true">+IF(OFFSET('Sanitation Data'!$F$31,0,10*ROW('Sanitation Data'!F19))="","",OFFSET('Sanitation Data'!$F$31,0,10*ROW('Sanitation Data'!F19)))</f>
        <v/>
      </c>
      <c r="CY25" s="278" t="str">
        <f ca="true">+IF(OFFSET('Sanitation Data'!$F$32,0,10*ROW('Sanitation Data'!F19))="","",OFFSET('Sanitation Data'!$F$32,0,10*ROW('Sanitation Data'!F19)))</f>
        <v/>
      </c>
      <c r="CZ25" s="278" t="str">
        <f ca="true">+IF(OFFSET('Sanitation Data'!$G$28,0,10*ROW('Sanitation Data'!G19))="","",OFFSET('Sanitation Data'!$G$28,0,10*ROW('Sanitation Data'!G19)))</f>
        <v/>
      </c>
      <c r="DA25" s="278" t="str">
        <f ca="true">+IF(OFFSET('Sanitation Data'!$G$29,0,10*ROW('Sanitation Data'!G19))="","",OFFSET('Sanitation Data'!$G$29,0,10*ROW('Sanitation Data'!G19)))</f>
        <v/>
      </c>
      <c r="DB25" s="278" t="str">
        <f ca="true">+IF(OFFSET('Sanitation Data'!$G$30,0,10*ROW('Sanitation Data'!G19))="","",OFFSET('Sanitation Data'!$G$30,0,10*ROW('Sanitation Data'!G19)))</f>
        <v/>
      </c>
      <c r="DC25" s="278" t="str">
        <f ca="true">+IF(OFFSET('Sanitation Data'!$G$31,0,10*ROW('Sanitation Data'!G19))="","",OFFSET('Sanitation Data'!$G$31,0,10*ROW('Sanitation Data'!G19)))</f>
        <v/>
      </c>
      <c r="DD25" s="278" t="str">
        <f ca="true">+IF(OFFSET('Sanitation Data'!$G$32,0,10*ROW('Sanitation Data'!G19))="","",OFFSET('Sanitation Data'!$G$32,0,10*ROW('Sanitation Data'!G19)))</f>
        <v/>
      </c>
      <c r="DE25" s="278" t="str">
        <f ca="true">+IF(OFFSET('Sanitation Data'!$H$28,0,10*ROW('Sanitation Data'!H19))="","",OFFSET('Sanitation Data'!$H$28,0,10*ROW('Sanitation Data'!H19)))</f>
        <v/>
      </c>
      <c r="DF25" s="278" t="str">
        <f ca="true">+IF(OFFSET('Sanitation Data'!$H$29,0,10*ROW('Sanitation Data'!H19))="","",OFFSET('Sanitation Data'!$H$29,0,10*ROW('Sanitation Data'!H19)))</f>
        <v/>
      </c>
      <c r="DG25" s="278" t="str">
        <f ca="true">+IF(OFFSET('Sanitation Data'!$H$30,0,10*ROW('Sanitation Data'!H19))="","",OFFSET('Sanitation Data'!$H$30,0,10*ROW('Sanitation Data'!H19)))</f>
        <v/>
      </c>
      <c r="DH25" s="278" t="str">
        <f ca="true">+IF(OFFSET('Sanitation Data'!$H$31,0,10*ROW('Sanitation Data'!H19))="","",OFFSET('Sanitation Data'!$H$31,0,10*ROW('Sanitation Data'!H19)))</f>
        <v/>
      </c>
      <c r="DI25" s="278" t="str">
        <f ca="true">+IF(OFFSET('Sanitation Data'!$H$32,0,10*ROW('Sanitation Data'!H19))="","",OFFSET('Sanitation Data'!$H$32,0,10*ROW('Sanitation Data'!H19)))</f>
        <v/>
      </c>
      <c r="DJ25" s="278" t="str">
        <f ca="true">+IF(OFFSET('Sanitation Data'!$I$28,0,10*ROW('Sanitation Data'!I19))="","",OFFSET('Sanitation Data'!$I$28,0,10*ROW('Sanitation Data'!I19)))</f>
        <v/>
      </c>
      <c r="DK25" s="278" t="str">
        <f ca="true">+IF(OFFSET('Sanitation Data'!$I$29,0,10*ROW('Sanitation Data'!I19))="","",OFFSET('Sanitation Data'!$I$29,0,10*ROW('Sanitation Data'!I19)))</f>
        <v/>
      </c>
      <c r="DL25" s="278" t="str">
        <f ca="true">+IF(OFFSET('Sanitation Data'!$I$30,0,10*ROW('Sanitation Data'!I19))="","",OFFSET('Sanitation Data'!$I$30,0,10*ROW('Sanitation Data'!I19)))</f>
        <v/>
      </c>
      <c r="DM25" s="278" t="str">
        <f ca="true">+IF(OFFSET('Sanitation Data'!$I$31,0,10*ROW('Sanitation Data'!I19))="","",OFFSET('Sanitation Data'!$I$31,0,10*ROW('Sanitation Data'!I19)))</f>
        <v/>
      </c>
      <c r="DN25" s="278" t="str">
        <f ca="true">+IF(OFFSET('Sanitation Data'!$I$32,0,10*ROW('Sanitation Data'!I19))="","",OFFSET('Sanitation Data'!$I$32,0,10*ROW('Sanitation Data'!I19)))</f>
        <v/>
      </c>
      <c r="DO25" s="278" t="str">
        <f ca="true">+IF(OFFSET('Hygiene Data'!$D$11,0,10*ROW('Hygiene Data'!D19))="","",OFFSET('Hygiene Data'!$D$11,0,10*ROW('Hygiene Data'!D19)))</f>
        <v/>
      </c>
      <c r="DP25" s="278" t="str">
        <f ca="true">+IF(OFFSET('Hygiene Data'!$D$12,0,10*ROW('Hygiene Data'!D19))="","",OFFSET('Hygiene Data'!$D$12,0,10*ROW('Hygiene Data'!D19)))</f>
        <v/>
      </c>
      <c r="DQ25" s="278" t="str">
        <f ca="true">+IF(OFFSET('Hygiene Data'!$D$13,0,10*ROW('Hygiene Data'!D19))="","",OFFSET('Hygiene Data'!$D$13,0,10*ROW('Hygiene Data'!D19)))</f>
        <v/>
      </c>
      <c r="DR25" s="278" t="str">
        <f ca="true">+IF(OFFSET('Hygiene Data'!$E$11,0,10*ROW('Hygiene Data'!E19))="","",OFFSET('Hygiene Data'!$E$11,0,10*ROW('Hygiene Data'!E19)))</f>
        <v/>
      </c>
      <c r="DS25" s="278" t="str">
        <f ca="true">+IF(OFFSET('Hygiene Data'!$E$12,0,10*ROW('Hygiene Data'!E19))="","",OFFSET('Hygiene Data'!$E$12,0,10*ROW('Hygiene Data'!E19)))</f>
        <v/>
      </c>
      <c r="DT25" s="278" t="str">
        <f ca="true">+IF(OFFSET('Hygiene Data'!$E$13,0,10*ROW('Hygiene Data'!E19))="","",OFFSET('Hygiene Data'!$E$13,0,10*ROW('Hygiene Data'!E19)))</f>
        <v/>
      </c>
      <c r="DU25" s="278" t="str">
        <f ca="true">+IF(OFFSET('Hygiene Data'!$F$11,0,10*ROW('Hygiene Data'!F19))="","",OFFSET('Hygiene Data'!$F$11,0,10*ROW('Hygiene Data'!F19)))</f>
        <v/>
      </c>
      <c r="DV25" s="278" t="str">
        <f ca="true">+IF(OFFSET('Hygiene Data'!$F$12,0,10*ROW('Hygiene Data'!F19))="","",OFFSET('Hygiene Data'!$F$12,0,10*ROW('Hygiene Data'!F19)))</f>
        <v/>
      </c>
      <c r="DW25" s="278" t="str">
        <f ca="true">+IF(OFFSET('Hygiene Data'!$F$13,0,10*ROW('Hygiene Data'!F19))="","",OFFSET('Hygiene Data'!$F$13,0,10*ROW('Hygiene Data'!F19)))</f>
        <v/>
      </c>
      <c r="DX25" s="278" t="str">
        <f ca="true">+IF(OFFSET('Hygiene Data'!$G$11,0,10*ROW('Hygiene Data'!G19))="","",OFFSET('Hygiene Data'!$G$11,0,10*ROW('Hygiene Data'!G19)))</f>
        <v/>
      </c>
      <c r="DY25" s="278" t="str">
        <f ca="true">+IF(OFFSET('Hygiene Data'!$G$12,0,10*ROW('Hygiene Data'!G19))="","",OFFSET('Hygiene Data'!$G$12,0,10*ROW('Hygiene Data'!G19)))</f>
        <v/>
      </c>
      <c r="DZ25" s="278" t="str">
        <f ca="true">+IF(OFFSET('Hygiene Data'!$G$13,0,10*ROW('Hygiene Data'!G19))="","",OFFSET('Hygiene Data'!$G$13,0,10*ROW('Hygiene Data'!G19)))</f>
        <v/>
      </c>
      <c r="EA25" s="278" t="str">
        <f ca="true">+IF(OFFSET('Hygiene Data'!$H$11,0,10*ROW('Hygiene Data'!H19))="","",OFFSET('Hygiene Data'!$H$11,0,10*ROW('Hygiene Data'!H19)))</f>
        <v/>
      </c>
      <c r="EB25" s="278" t="str">
        <f ca="true">+IF(OFFSET('Hygiene Data'!$H$12,0,10*ROW('Hygiene Data'!H19))="","",OFFSET('Hygiene Data'!$H$12,0,10*ROW('Hygiene Data'!H19)))</f>
        <v/>
      </c>
      <c r="EC25" s="278" t="str">
        <f ca="true">+IF(OFFSET('Hygiene Data'!$H$13,0,10*ROW('Hygiene Data'!H19))="","",OFFSET('Hygiene Data'!$H$13,0,10*ROW('Hygiene Data'!H19)))</f>
        <v/>
      </c>
      <c r="ED25" s="278" t="str">
        <f ca="true">+IF(OFFSET('Hygiene Data'!$I$11,0,10*ROW('Hygiene Data'!I19))="","",OFFSET('Hygiene Data'!$I$11,0,10*ROW('Hygiene Data'!I19)))</f>
        <v/>
      </c>
      <c r="EE25" s="278" t="str">
        <f ca="true">+IF(OFFSET('Hygiene Data'!$I$12,0,10*ROW('Hygiene Data'!I19))="","",OFFSET('Hygiene Data'!$I$12,0,10*ROW('Hygiene Data'!I19)))</f>
        <v/>
      </c>
      <c r="EF25" s="278"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2"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8"/>
      <c r="BS26" s="278" t="str">
        <f ca="true">+IF(OFFSET('Water Data'!$D$27,0,10*ROW('Water Data'!D20))="","",OFFSET('Water Data'!$D$27,0,10*ROW('Water Data'!D20)))</f>
        <v/>
      </c>
      <c r="BT26" s="278" t="str">
        <f ca="true">+IF(OFFSET('Water Data'!$D$28,0,10*ROW('Water Data'!D20))="","",OFFSET('Water Data'!$D$28,0,10*ROW('Water Data'!D20)))</f>
        <v/>
      </c>
      <c r="BU26" s="278" t="str">
        <f ca="true">+IF(OFFSET('Water Data'!$D$29,0,10*ROW('Water Data'!D20))="","",OFFSET('Water Data'!$D$29,0,10*ROW('Water Data'!D20)))</f>
        <v/>
      </c>
      <c r="BV26" s="278" t="str">
        <f ca="true">+IF(OFFSET('Water Data'!$E$27,0,10*ROW('Water Data'!E20))="","",OFFSET('Water Data'!$E$27,0,10*ROW('Water Data'!E20)))</f>
        <v/>
      </c>
      <c r="BW26" s="278" t="str">
        <f ca="true">+IF(OFFSET('Water Data'!$E$28,0,10*ROW('Water Data'!E20))="","",OFFSET('Water Data'!$E$28,0,10*ROW('Water Data'!E20)))</f>
        <v/>
      </c>
      <c r="BX26" s="278" t="str">
        <f ca="true">+IF(OFFSET('Water Data'!$E$29,0,10*ROW('Water Data'!E20))="","",OFFSET('Water Data'!$E$29,0,10*ROW('Water Data'!E20)))</f>
        <v/>
      </c>
      <c r="BY26" s="278" t="str">
        <f ca="true">+IF(OFFSET('Water Data'!$F$27,0,10*ROW('Water Data'!F20))="","",OFFSET('Water Data'!$F$27,0,10*ROW('Water Data'!F20)))</f>
        <v/>
      </c>
      <c r="BZ26" s="278" t="str">
        <f ca="true">+IF(OFFSET('Water Data'!$F$28,0,10*ROW('Water Data'!F20))="","",OFFSET('Water Data'!$F$28,0,10*ROW('Water Data'!F20)))</f>
        <v/>
      </c>
      <c r="CA26" s="278" t="str">
        <f ca="true">+IF(OFFSET('Water Data'!$F$29,0,10*ROW('Water Data'!F20))="","",OFFSET('Water Data'!$F$29,0,10*ROW('Water Data'!F20)))</f>
        <v/>
      </c>
      <c r="CB26" s="278" t="str">
        <f ca="true">+IF(OFFSET('Water Data'!$G$27,0,10*ROW('Water Data'!G20))="","",OFFSET('Water Data'!$G$27,0,10*ROW('Water Data'!G20)))</f>
        <v/>
      </c>
      <c r="CC26" s="278" t="str">
        <f ca="true">+IF(OFFSET('Water Data'!$G$28,0,10*ROW('Water Data'!G20))="","",OFFSET('Water Data'!$G$28,0,10*ROW('Water Data'!G20)))</f>
        <v/>
      </c>
      <c r="CD26" s="278" t="str">
        <f ca="true">+IF(OFFSET('Water Data'!$G$29,0,10*ROW('Water Data'!G20))="","",OFFSET('Water Data'!$G$29,0,10*ROW('Water Data'!G20)))</f>
        <v/>
      </c>
      <c r="CE26" s="278" t="str">
        <f ca="true">+IF(OFFSET('Water Data'!$H$27,0,10*ROW('Water Data'!H20))="","",OFFSET('Water Data'!$H$27,0,10*ROW('Water Data'!H20)))</f>
        <v/>
      </c>
      <c r="CF26" s="278" t="str">
        <f ca="true">+IF(OFFSET('Water Data'!$H$28,0,10*ROW('Water Data'!H20))="","",OFFSET('Water Data'!$H$28,0,10*ROW('Water Data'!H20)))</f>
        <v/>
      </c>
      <c r="CG26" s="278" t="str">
        <f ca="true">+IF(OFFSET('Water Data'!$H$29,0,10*ROW('Water Data'!H20))="","",OFFSET('Water Data'!$H$29,0,10*ROW('Water Data'!H20)))</f>
        <v/>
      </c>
      <c r="CH26" s="278" t="str">
        <f ca="true">+IF(OFFSET('Water Data'!$I$27,0,10*ROW('Water Data'!I20))="","",OFFSET('Water Data'!$I$27,0,10*ROW('Water Data'!I20)))</f>
        <v/>
      </c>
      <c r="CI26" s="278" t="str">
        <f ca="true">+IF(OFFSET('Water Data'!$I$28,0,10*ROW('Water Data'!I20))="","",OFFSET('Water Data'!$I$28,0,10*ROW('Water Data'!I20)))</f>
        <v/>
      </c>
      <c r="CJ26" s="278" t="str">
        <f ca="true">+IF(OFFSET('Water Data'!$I$29,0,10*ROW('Water Data'!I20))="","",OFFSET('Water Data'!$I$29,0,10*ROW('Water Data'!I20)))</f>
        <v/>
      </c>
      <c r="CK26" s="278" t="str">
        <f ca="true">+IF(OFFSET('Sanitation Data'!$D$28,0,10*ROW('Sanitation Data'!D20))="","",OFFSET('Sanitation Data'!$D$28,0,10*ROW('Sanitation Data'!D20)))</f>
        <v/>
      </c>
      <c r="CL26" s="278" t="str">
        <f ca="true">+IF(OFFSET('Sanitation Data'!$D$29,0,10*ROW('Sanitation Data'!D20))="","",OFFSET('Sanitation Data'!$D$29,0,10*ROW('Sanitation Data'!D20)))</f>
        <v/>
      </c>
      <c r="CM26" s="278" t="str">
        <f ca="true">+IF(OFFSET('Sanitation Data'!$D$30,0,10*ROW('Sanitation Data'!D20))="","",OFFSET('Sanitation Data'!$D$30,0,10*ROW('Sanitation Data'!D20)))</f>
        <v/>
      </c>
      <c r="CN26" s="278" t="str">
        <f ca="true">+IF(OFFSET('Sanitation Data'!$D$31,0,10*ROW('Sanitation Data'!D20))="","",OFFSET('Sanitation Data'!$D$31,0,10*ROW('Sanitation Data'!D20)))</f>
        <v/>
      </c>
      <c r="CO26" s="278" t="str">
        <f ca="true">+IF(OFFSET('Sanitation Data'!$D$32,0,10*ROW('Sanitation Data'!D20))="","",OFFSET('Sanitation Data'!$D$32,0,10*ROW('Sanitation Data'!D20)))</f>
        <v/>
      </c>
      <c r="CP26" s="278" t="str">
        <f ca="true">+IF(OFFSET('Sanitation Data'!$E$28,0,10*ROW('Sanitation Data'!E20))="","",OFFSET('Sanitation Data'!$E$28,0,10*ROW('Sanitation Data'!E20)))</f>
        <v/>
      </c>
      <c r="CQ26" s="278" t="str">
        <f ca="true">+IF(OFFSET('Sanitation Data'!$E$29,0,10*ROW('Sanitation Data'!E20))="","",OFFSET('Sanitation Data'!$E$29,0,10*ROW('Sanitation Data'!E20)))</f>
        <v/>
      </c>
      <c r="CR26" s="278" t="str">
        <f ca="true">+IF(OFFSET('Sanitation Data'!$E$30,0,10*ROW('Sanitation Data'!E20))="","",OFFSET('Sanitation Data'!$E$30,0,10*ROW('Sanitation Data'!E20)))</f>
        <v/>
      </c>
      <c r="CS26" s="278" t="str">
        <f ca="true">+IF(OFFSET('Sanitation Data'!$E$31,0,10*ROW('Sanitation Data'!E20))="","",OFFSET('Sanitation Data'!$E$31,0,10*ROW('Sanitation Data'!E20)))</f>
        <v/>
      </c>
      <c r="CT26" s="278" t="str">
        <f ca="true">+IF(OFFSET('Sanitation Data'!$E$32,0,10*ROW('Sanitation Data'!E20))="","",OFFSET('Sanitation Data'!$E$32,0,10*ROW('Sanitation Data'!E20)))</f>
        <v/>
      </c>
      <c r="CU26" s="278" t="str">
        <f ca="true">+IF(OFFSET('Sanitation Data'!$F$28,0,10*ROW('Sanitation Data'!F20))="","",OFFSET('Sanitation Data'!$F$28,0,10*ROW('Sanitation Data'!F20)))</f>
        <v/>
      </c>
      <c r="CV26" s="278" t="str">
        <f ca="true">+IF(OFFSET('Sanitation Data'!$F$29,0,10*ROW('Sanitation Data'!F20))="","",OFFSET('Sanitation Data'!$F$29,0,10*ROW('Sanitation Data'!F20)))</f>
        <v/>
      </c>
      <c r="CW26" s="278" t="str">
        <f ca="true">+IF(OFFSET('Sanitation Data'!$F$30,0,10*ROW('Sanitation Data'!F20))="","",OFFSET('Sanitation Data'!$F$30,0,10*ROW('Sanitation Data'!F20)))</f>
        <v/>
      </c>
      <c r="CX26" s="278" t="str">
        <f ca="true">+IF(OFFSET('Sanitation Data'!$F$31,0,10*ROW('Sanitation Data'!F20))="","",OFFSET('Sanitation Data'!$F$31,0,10*ROW('Sanitation Data'!F20)))</f>
        <v/>
      </c>
      <c r="CY26" s="278" t="str">
        <f ca="true">+IF(OFFSET('Sanitation Data'!$F$32,0,10*ROW('Sanitation Data'!F20))="","",OFFSET('Sanitation Data'!$F$32,0,10*ROW('Sanitation Data'!F20)))</f>
        <v/>
      </c>
      <c r="CZ26" s="278" t="str">
        <f ca="true">+IF(OFFSET('Sanitation Data'!$G$28,0,10*ROW('Sanitation Data'!G20))="","",OFFSET('Sanitation Data'!$G$28,0,10*ROW('Sanitation Data'!G20)))</f>
        <v/>
      </c>
      <c r="DA26" s="278" t="str">
        <f ca="true">+IF(OFFSET('Sanitation Data'!$G$29,0,10*ROW('Sanitation Data'!G20))="","",OFFSET('Sanitation Data'!$G$29,0,10*ROW('Sanitation Data'!G20)))</f>
        <v/>
      </c>
      <c r="DB26" s="278" t="str">
        <f ca="true">+IF(OFFSET('Sanitation Data'!$G$30,0,10*ROW('Sanitation Data'!G20))="","",OFFSET('Sanitation Data'!$G$30,0,10*ROW('Sanitation Data'!G20)))</f>
        <v/>
      </c>
      <c r="DC26" s="278" t="str">
        <f ca="true">+IF(OFFSET('Sanitation Data'!$G$31,0,10*ROW('Sanitation Data'!G20))="","",OFFSET('Sanitation Data'!$G$31,0,10*ROW('Sanitation Data'!G20)))</f>
        <v/>
      </c>
      <c r="DD26" s="278" t="str">
        <f ca="true">+IF(OFFSET('Sanitation Data'!$G$32,0,10*ROW('Sanitation Data'!G20))="","",OFFSET('Sanitation Data'!$G$32,0,10*ROW('Sanitation Data'!G20)))</f>
        <v/>
      </c>
      <c r="DE26" s="278" t="str">
        <f ca="true">+IF(OFFSET('Sanitation Data'!$H$28,0,10*ROW('Sanitation Data'!H20))="","",OFFSET('Sanitation Data'!$H$28,0,10*ROW('Sanitation Data'!H20)))</f>
        <v/>
      </c>
      <c r="DF26" s="278" t="str">
        <f ca="true">+IF(OFFSET('Sanitation Data'!$H$29,0,10*ROW('Sanitation Data'!H20))="","",OFFSET('Sanitation Data'!$H$29,0,10*ROW('Sanitation Data'!H20)))</f>
        <v/>
      </c>
      <c r="DG26" s="278" t="str">
        <f ca="true">+IF(OFFSET('Sanitation Data'!$H$30,0,10*ROW('Sanitation Data'!H20))="","",OFFSET('Sanitation Data'!$H$30,0,10*ROW('Sanitation Data'!H20)))</f>
        <v/>
      </c>
      <c r="DH26" s="278" t="str">
        <f ca="true">+IF(OFFSET('Sanitation Data'!$H$31,0,10*ROW('Sanitation Data'!H20))="","",OFFSET('Sanitation Data'!$H$31,0,10*ROW('Sanitation Data'!H20)))</f>
        <v/>
      </c>
      <c r="DI26" s="278" t="str">
        <f ca="true">+IF(OFFSET('Sanitation Data'!$H$32,0,10*ROW('Sanitation Data'!H20))="","",OFFSET('Sanitation Data'!$H$32,0,10*ROW('Sanitation Data'!H20)))</f>
        <v/>
      </c>
      <c r="DJ26" s="278" t="str">
        <f ca="true">+IF(OFFSET('Sanitation Data'!$I$28,0,10*ROW('Sanitation Data'!I20))="","",OFFSET('Sanitation Data'!$I$28,0,10*ROW('Sanitation Data'!I20)))</f>
        <v/>
      </c>
      <c r="DK26" s="278" t="str">
        <f ca="true">+IF(OFFSET('Sanitation Data'!$I$29,0,10*ROW('Sanitation Data'!I20))="","",OFFSET('Sanitation Data'!$I$29,0,10*ROW('Sanitation Data'!I20)))</f>
        <v/>
      </c>
      <c r="DL26" s="278" t="str">
        <f ca="true">+IF(OFFSET('Sanitation Data'!$I$30,0,10*ROW('Sanitation Data'!I20))="","",OFFSET('Sanitation Data'!$I$30,0,10*ROW('Sanitation Data'!I20)))</f>
        <v/>
      </c>
      <c r="DM26" s="278" t="str">
        <f ca="true">+IF(OFFSET('Sanitation Data'!$I$31,0,10*ROW('Sanitation Data'!I20))="","",OFFSET('Sanitation Data'!$I$31,0,10*ROW('Sanitation Data'!I20)))</f>
        <v/>
      </c>
      <c r="DN26" s="278" t="str">
        <f ca="true">+IF(OFFSET('Sanitation Data'!$I$32,0,10*ROW('Sanitation Data'!I20))="","",OFFSET('Sanitation Data'!$I$32,0,10*ROW('Sanitation Data'!I20)))</f>
        <v/>
      </c>
      <c r="DO26" s="278" t="str">
        <f ca="true">+IF(OFFSET('Hygiene Data'!$D$11,0,10*ROW('Hygiene Data'!D20))="","",OFFSET('Hygiene Data'!$D$11,0,10*ROW('Hygiene Data'!D20)))</f>
        <v/>
      </c>
      <c r="DP26" s="278" t="str">
        <f ca="true">+IF(OFFSET('Hygiene Data'!$D$12,0,10*ROW('Hygiene Data'!D20))="","",OFFSET('Hygiene Data'!$D$12,0,10*ROW('Hygiene Data'!D20)))</f>
        <v/>
      </c>
      <c r="DQ26" s="278" t="str">
        <f ca="true">+IF(OFFSET('Hygiene Data'!$D$13,0,10*ROW('Hygiene Data'!D20))="","",OFFSET('Hygiene Data'!$D$13,0,10*ROW('Hygiene Data'!D20)))</f>
        <v/>
      </c>
      <c r="DR26" s="278" t="str">
        <f ca="true">+IF(OFFSET('Hygiene Data'!$E$11,0,10*ROW('Hygiene Data'!E20))="","",OFFSET('Hygiene Data'!$E$11,0,10*ROW('Hygiene Data'!E20)))</f>
        <v/>
      </c>
      <c r="DS26" s="278" t="str">
        <f ca="true">+IF(OFFSET('Hygiene Data'!$E$12,0,10*ROW('Hygiene Data'!E20))="","",OFFSET('Hygiene Data'!$E$12,0,10*ROW('Hygiene Data'!E20)))</f>
        <v/>
      </c>
      <c r="DT26" s="278" t="str">
        <f ca="true">+IF(OFFSET('Hygiene Data'!$E$13,0,10*ROW('Hygiene Data'!E20))="","",OFFSET('Hygiene Data'!$E$13,0,10*ROW('Hygiene Data'!E20)))</f>
        <v/>
      </c>
      <c r="DU26" s="278" t="str">
        <f ca="true">+IF(OFFSET('Hygiene Data'!$F$11,0,10*ROW('Hygiene Data'!F20))="","",OFFSET('Hygiene Data'!$F$11,0,10*ROW('Hygiene Data'!F20)))</f>
        <v/>
      </c>
      <c r="DV26" s="278" t="str">
        <f ca="true">+IF(OFFSET('Hygiene Data'!$F$12,0,10*ROW('Hygiene Data'!F20))="","",OFFSET('Hygiene Data'!$F$12,0,10*ROW('Hygiene Data'!F20)))</f>
        <v/>
      </c>
      <c r="DW26" s="278" t="str">
        <f ca="true">+IF(OFFSET('Hygiene Data'!$F$13,0,10*ROW('Hygiene Data'!F20))="","",OFFSET('Hygiene Data'!$F$13,0,10*ROW('Hygiene Data'!F20)))</f>
        <v/>
      </c>
      <c r="DX26" s="278" t="str">
        <f ca="true">+IF(OFFSET('Hygiene Data'!$G$11,0,10*ROW('Hygiene Data'!G20))="","",OFFSET('Hygiene Data'!$G$11,0,10*ROW('Hygiene Data'!G20)))</f>
        <v/>
      </c>
      <c r="DY26" s="278" t="str">
        <f ca="true">+IF(OFFSET('Hygiene Data'!$G$12,0,10*ROW('Hygiene Data'!G20))="","",OFFSET('Hygiene Data'!$G$12,0,10*ROW('Hygiene Data'!G20)))</f>
        <v/>
      </c>
      <c r="DZ26" s="278" t="str">
        <f ca="true">+IF(OFFSET('Hygiene Data'!$G$13,0,10*ROW('Hygiene Data'!G20))="","",OFFSET('Hygiene Data'!$G$13,0,10*ROW('Hygiene Data'!G20)))</f>
        <v/>
      </c>
      <c r="EA26" s="278" t="str">
        <f ca="true">+IF(OFFSET('Hygiene Data'!$H$11,0,10*ROW('Hygiene Data'!H20))="","",OFFSET('Hygiene Data'!$H$11,0,10*ROW('Hygiene Data'!H20)))</f>
        <v/>
      </c>
      <c r="EB26" s="278" t="str">
        <f ca="true">+IF(OFFSET('Hygiene Data'!$H$12,0,10*ROW('Hygiene Data'!H20))="","",OFFSET('Hygiene Data'!$H$12,0,10*ROW('Hygiene Data'!H20)))</f>
        <v/>
      </c>
      <c r="EC26" s="278" t="str">
        <f ca="true">+IF(OFFSET('Hygiene Data'!$H$13,0,10*ROW('Hygiene Data'!H20))="","",OFFSET('Hygiene Data'!$H$13,0,10*ROW('Hygiene Data'!H20)))</f>
        <v/>
      </c>
      <c r="ED26" s="278" t="str">
        <f ca="true">+IF(OFFSET('Hygiene Data'!$I$11,0,10*ROW('Hygiene Data'!I20))="","",OFFSET('Hygiene Data'!$I$11,0,10*ROW('Hygiene Data'!I20)))</f>
        <v/>
      </c>
      <c r="EE26" s="278" t="str">
        <f ca="true">+IF(OFFSET('Hygiene Data'!$I$12,0,10*ROW('Hygiene Data'!I20))="","",OFFSET('Hygiene Data'!$I$12,0,10*ROW('Hygiene Data'!I20)))</f>
        <v/>
      </c>
      <c r="EF26" s="278"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2"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8"/>
      <c r="BS27" s="278" t="str">
        <f ca="true">+IF(OFFSET('Water Data'!$D$27,0,10*ROW('Water Data'!D21))="","",OFFSET('Water Data'!$D$27,0,10*ROW('Water Data'!D21)))</f>
        <v/>
      </c>
      <c r="BT27" s="278" t="str">
        <f ca="true">+IF(OFFSET('Water Data'!$D$28,0,10*ROW('Water Data'!D21))="","",OFFSET('Water Data'!$D$28,0,10*ROW('Water Data'!D21)))</f>
        <v/>
      </c>
      <c r="BU27" s="278" t="str">
        <f ca="true">+IF(OFFSET('Water Data'!$D$29,0,10*ROW('Water Data'!D21))="","",OFFSET('Water Data'!$D$29,0,10*ROW('Water Data'!D21)))</f>
        <v/>
      </c>
      <c r="BV27" s="278" t="str">
        <f ca="true">+IF(OFFSET('Water Data'!$E$27,0,10*ROW('Water Data'!E21))="","",OFFSET('Water Data'!$E$27,0,10*ROW('Water Data'!E21)))</f>
        <v/>
      </c>
      <c r="BW27" s="278" t="str">
        <f ca="true">+IF(OFFSET('Water Data'!$E$28,0,10*ROW('Water Data'!E21))="","",OFFSET('Water Data'!$E$28,0,10*ROW('Water Data'!E21)))</f>
        <v/>
      </c>
      <c r="BX27" s="278" t="str">
        <f ca="true">+IF(OFFSET('Water Data'!$E$29,0,10*ROW('Water Data'!E21))="","",OFFSET('Water Data'!$E$29,0,10*ROW('Water Data'!E21)))</f>
        <v/>
      </c>
      <c r="BY27" s="278" t="str">
        <f ca="true">+IF(OFFSET('Water Data'!$F$27,0,10*ROW('Water Data'!F21))="","",OFFSET('Water Data'!$F$27,0,10*ROW('Water Data'!F21)))</f>
        <v/>
      </c>
      <c r="BZ27" s="278" t="str">
        <f ca="true">+IF(OFFSET('Water Data'!$F$28,0,10*ROW('Water Data'!F21))="","",OFFSET('Water Data'!$F$28,0,10*ROW('Water Data'!F21)))</f>
        <v/>
      </c>
      <c r="CA27" s="278" t="str">
        <f ca="true">+IF(OFFSET('Water Data'!$F$29,0,10*ROW('Water Data'!F21))="","",OFFSET('Water Data'!$F$29,0,10*ROW('Water Data'!F21)))</f>
        <v/>
      </c>
      <c r="CB27" s="278" t="str">
        <f ca="true">+IF(OFFSET('Water Data'!$G$27,0,10*ROW('Water Data'!G21))="","",OFFSET('Water Data'!$G$27,0,10*ROW('Water Data'!G21)))</f>
        <v/>
      </c>
      <c r="CC27" s="278" t="str">
        <f ca="true">+IF(OFFSET('Water Data'!$G$28,0,10*ROW('Water Data'!G21))="","",OFFSET('Water Data'!$G$28,0,10*ROW('Water Data'!G21)))</f>
        <v/>
      </c>
      <c r="CD27" s="278" t="str">
        <f ca="true">+IF(OFFSET('Water Data'!$G$29,0,10*ROW('Water Data'!G21))="","",OFFSET('Water Data'!$G$29,0,10*ROW('Water Data'!G21)))</f>
        <v/>
      </c>
      <c r="CE27" s="278" t="str">
        <f ca="true">+IF(OFFSET('Water Data'!$H$27,0,10*ROW('Water Data'!H21))="","",OFFSET('Water Data'!$H$27,0,10*ROW('Water Data'!H21)))</f>
        <v/>
      </c>
      <c r="CF27" s="278" t="str">
        <f ca="true">+IF(OFFSET('Water Data'!$H$28,0,10*ROW('Water Data'!H21))="","",OFFSET('Water Data'!$H$28,0,10*ROW('Water Data'!H21)))</f>
        <v/>
      </c>
      <c r="CG27" s="278" t="str">
        <f ca="true">+IF(OFFSET('Water Data'!$H$29,0,10*ROW('Water Data'!H21))="","",OFFSET('Water Data'!$H$29,0,10*ROW('Water Data'!H21)))</f>
        <v/>
      </c>
      <c r="CH27" s="278" t="str">
        <f ca="true">+IF(OFFSET('Water Data'!$I$27,0,10*ROW('Water Data'!I21))="","",OFFSET('Water Data'!$I$27,0,10*ROW('Water Data'!I21)))</f>
        <v/>
      </c>
      <c r="CI27" s="278" t="str">
        <f ca="true">+IF(OFFSET('Water Data'!$I$28,0,10*ROW('Water Data'!I21))="","",OFFSET('Water Data'!$I$28,0,10*ROW('Water Data'!I21)))</f>
        <v/>
      </c>
      <c r="CJ27" s="278" t="str">
        <f ca="true">+IF(OFFSET('Water Data'!$I$29,0,10*ROW('Water Data'!I21))="","",OFFSET('Water Data'!$I$29,0,10*ROW('Water Data'!I21)))</f>
        <v/>
      </c>
      <c r="CK27" s="278" t="str">
        <f ca="true">+IF(OFFSET('Sanitation Data'!$D$28,0,10*ROW('Sanitation Data'!D21))="","",OFFSET('Sanitation Data'!$D$28,0,10*ROW('Sanitation Data'!D21)))</f>
        <v/>
      </c>
      <c r="CL27" s="278" t="str">
        <f ca="true">+IF(OFFSET('Sanitation Data'!$D$29,0,10*ROW('Sanitation Data'!D21))="","",OFFSET('Sanitation Data'!$D$29,0,10*ROW('Sanitation Data'!D21)))</f>
        <v/>
      </c>
      <c r="CM27" s="278" t="str">
        <f ca="true">+IF(OFFSET('Sanitation Data'!$D$30,0,10*ROW('Sanitation Data'!D21))="","",OFFSET('Sanitation Data'!$D$30,0,10*ROW('Sanitation Data'!D21)))</f>
        <v/>
      </c>
      <c r="CN27" s="278" t="str">
        <f ca="true">+IF(OFFSET('Sanitation Data'!$D$31,0,10*ROW('Sanitation Data'!D21))="","",OFFSET('Sanitation Data'!$D$31,0,10*ROW('Sanitation Data'!D21)))</f>
        <v/>
      </c>
      <c r="CO27" s="278" t="str">
        <f ca="true">+IF(OFFSET('Sanitation Data'!$D$32,0,10*ROW('Sanitation Data'!D21))="","",OFFSET('Sanitation Data'!$D$32,0,10*ROW('Sanitation Data'!D21)))</f>
        <v/>
      </c>
      <c r="CP27" s="278" t="str">
        <f ca="true">+IF(OFFSET('Sanitation Data'!$E$28,0,10*ROW('Sanitation Data'!E21))="","",OFFSET('Sanitation Data'!$E$28,0,10*ROW('Sanitation Data'!E21)))</f>
        <v/>
      </c>
      <c r="CQ27" s="278" t="str">
        <f ca="true">+IF(OFFSET('Sanitation Data'!$E$29,0,10*ROW('Sanitation Data'!E21))="","",OFFSET('Sanitation Data'!$E$29,0,10*ROW('Sanitation Data'!E21)))</f>
        <v/>
      </c>
      <c r="CR27" s="278" t="str">
        <f ca="true">+IF(OFFSET('Sanitation Data'!$E$30,0,10*ROW('Sanitation Data'!E21))="","",OFFSET('Sanitation Data'!$E$30,0,10*ROW('Sanitation Data'!E21)))</f>
        <v/>
      </c>
      <c r="CS27" s="278" t="str">
        <f ca="true">+IF(OFFSET('Sanitation Data'!$E$31,0,10*ROW('Sanitation Data'!E21))="","",OFFSET('Sanitation Data'!$E$31,0,10*ROW('Sanitation Data'!E21)))</f>
        <v/>
      </c>
      <c r="CT27" s="278" t="str">
        <f ca="true">+IF(OFFSET('Sanitation Data'!$E$32,0,10*ROW('Sanitation Data'!E21))="","",OFFSET('Sanitation Data'!$E$32,0,10*ROW('Sanitation Data'!E21)))</f>
        <v/>
      </c>
      <c r="CU27" s="278" t="str">
        <f ca="true">+IF(OFFSET('Sanitation Data'!$F$28,0,10*ROW('Sanitation Data'!F21))="","",OFFSET('Sanitation Data'!$F$28,0,10*ROW('Sanitation Data'!F21)))</f>
        <v/>
      </c>
      <c r="CV27" s="278" t="str">
        <f ca="true">+IF(OFFSET('Sanitation Data'!$F$29,0,10*ROW('Sanitation Data'!F21))="","",OFFSET('Sanitation Data'!$F$29,0,10*ROW('Sanitation Data'!F21)))</f>
        <v/>
      </c>
      <c r="CW27" s="278" t="str">
        <f ca="true">+IF(OFFSET('Sanitation Data'!$F$30,0,10*ROW('Sanitation Data'!F21))="","",OFFSET('Sanitation Data'!$F$30,0,10*ROW('Sanitation Data'!F21)))</f>
        <v/>
      </c>
      <c r="CX27" s="278" t="str">
        <f ca="true">+IF(OFFSET('Sanitation Data'!$F$31,0,10*ROW('Sanitation Data'!F21))="","",OFFSET('Sanitation Data'!$F$31,0,10*ROW('Sanitation Data'!F21)))</f>
        <v/>
      </c>
      <c r="CY27" s="278" t="str">
        <f ca="true">+IF(OFFSET('Sanitation Data'!$F$32,0,10*ROW('Sanitation Data'!F21))="","",OFFSET('Sanitation Data'!$F$32,0,10*ROW('Sanitation Data'!F21)))</f>
        <v/>
      </c>
      <c r="CZ27" s="278" t="str">
        <f ca="true">+IF(OFFSET('Sanitation Data'!$G$28,0,10*ROW('Sanitation Data'!G21))="","",OFFSET('Sanitation Data'!$G$28,0,10*ROW('Sanitation Data'!G21)))</f>
        <v/>
      </c>
      <c r="DA27" s="278" t="str">
        <f ca="true">+IF(OFFSET('Sanitation Data'!$G$29,0,10*ROW('Sanitation Data'!G21))="","",OFFSET('Sanitation Data'!$G$29,0,10*ROW('Sanitation Data'!G21)))</f>
        <v/>
      </c>
      <c r="DB27" s="278" t="str">
        <f ca="true">+IF(OFFSET('Sanitation Data'!$G$30,0,10*ROW('Sanitation Data'!G21))="","",OFFSET('Sanitation Data'!$G$30,0,10*ROW('Sanitation Data'!G21)))</f>
        <v/>
      </c>
      <c r="DC27" s="278" t="str">
        <f ca="true">+IF(OFFSET('Sanitation Data'!$G$31,0,10*ROW('Sanitation Data'!G21))="","",OFFSET('Sanitation Data'!$G$31,0,10*ROW('Sanitation Data'!G21)))</f>
        <v/>
      </c>
      <c r="DD27" s="278" t="str">
        <f ca="true">+IF(OFFSET('Sanitation Data'!$G$32,0,10*ROW('Sanitation Data'!G21))="","",OFFSET('Sanitation Data'!$G$32,0,10*ROW('Sanitation Data'!G21)))</f>
        <v/>
      </c>
      <c r="DE27" s="278" t="str">
        <f ca="true">+IF(OFFSET('Sanitation Data'!$H$28,0,10*ROW('Sanitation Data'!H21))="","",OFFSET('Sanitation Data'!$H$28,0,10*ROW('Sanitation Data'!H21)))</f>
        <v/>
      </c>
      <c r="DF27" s="278" t="str">
        <f ca="true">+IF(OFFSET('Sanitation Data'!$H$29,0,10*ROW('Sanitation Data'!H21))="","",OFFSET('Sanitation Data'!$H$29,0,10*ROW('Sanitation Data'!H21)))</f>
        <v/>
      </c>
      <c r="DG27" s="278" t="str">
        <f ca="true">+IF(OFFSET('Sanitation Data'!$H$30,0,10*ROW('Sanitation Data'!H21))="","",OFFSET('Sanitation Data'!$H$30,0,10*ROW('Sanitation Data'!H21)))</f>
        <v/>
      </c>
      <c r="DH27" s="278" t="str">
        <f ca="true">+IF(OFFSET('Sanitation Data'!$H$31,0,10*ROW('Sanitation Data'!H21))="","",OFFSET('Sanitation Data'!$H$31,0,10*ROW('Sanitation Data'!H21)))</f>
        <v/>
      </c>
      <c r="DI27" s="278" t="str">
        <f ca="true">+IF(OFFSET('Sanitation Data'!$H$32,0,10*ROW('Sanitation Data'!H21))="","",OFFSET('Sanitation Data'!$H$32,0,10*ROW('Sanitation Data'!H21)))</f>
        <v/>
      </c>
      <c r="DJ27" s="278" t="str">
        <f ca="true">+IF(OFFSET('Sanitation Data'!$I$28,0,10*ROW('Sanitation Data'!I21))="","",OFFSET('Sanitation Data'!$I$28,0,10*ROW('Sanitation Data'!I21)))</f>
        <v/>
      </c>
      <c r="DK27" s="278" t="str">
        <f ca="true">+IF(OFFSET('Sanitation Data'!$I$29,0,10*ROW('Sanitation Data'!I21))="","",OFFSET('Sanitation Data'!$I$29,0,10*ROW('Sanitation Data'!I21)))</f>
        <v/>
      </c>
      <c r="DL27" s="278" t="str">
        <f ca="true">+IF(OFFSET('Sanitation Data'!$I$30,0,10*ROW('Sanitation Data'!I21))="","",OFFSET('Sanitation Data'!$I$30,0,10*ROW('Sanitation Data'!I21)))</f>
        <v/>
      </c>
      <c r="DM27" s="278" t="str">
        <f ca="true">+IF(OFFSET('Sanitation Data'!$I$31,0,10*ROW('Sanitation Data'!I21))="","",OFFSET('Sanitation Data'!$I$31,0,10*ROW('Sanitation Data'!I21)))</f>
        <v/>
      </c>
      <c r="DN27" s="278" t="str">
        <f ca="true">+IF(OFFSET('Sanitation Data'!$I$32,0,10*ROW('Sanitation Data'!I21))="","",OFFSET('Sanitation Data'!$I$32,0,10*ROW('Sanitation Data'!I21)))</f>
        <v/>
      </c>
      <c r="DO27" s="278" t="str">
        <f ca="true">+IF(OFFSET('Hygiene Data'!$D$11,0,10*ROW('Hygiene Data'!D21))="","",OFFSET('Hygiene Data'!$D$11,0,10*ROW('Hygiene Data'!D21)))</f>
        <v/>
      </c>
      <c r="DP27" s="278" t="str">
        <f ca="true">+IF(OFFSET('Hygiene Data'!$D$12,0,10*ROW('Hygiene Data'!D21))="","",OFFSET('Hygiene Data'!$D$12,0,10*ROW('Hygiene Data'!D21)))</f>
        <v/>
      </c>
      <c r="DQ27" s="278" t="str">
        <f ca="true">+IF(OFFSET('Hygiene Data'!$D$13,0,10*ROW('Hygiene Data'!D21))="","",OFFSET('Hygiene Data'!$D$13,0,10*ROW('Hygiene Data'!D21)))</f>
        <v/>
      </c>
      <c r="DR27" s="278" t="str">
        <f ca="true">+IF(OFFSET('Hygiene Data'!$E$11,0,10*ROW('Hygiene Data'!E21))="","",OFFSET('Hygiene Data'!$E$11,0,10*ROW('Hygiene Data'!E21)))</f>
        <v/>
      </c>
      <c r="DS27" s="278" t="str">
        <f ca="true">+IF(OFFSET('Hygiene Data'!$E$12,0,10*ROW('Hygiene Data'!E21))="","",OFFSET('Hygiene Data'!$E$12,0,10*ROW('Hygiene Data'!E21)))</f>
        <v/>
      </c>
      <c r="DT27" s="278" t="str">
        <f ca="true">+IF(OFFSET('Hygiene Data'!$E$13,0,10*ROW('Hygiene Data'!E21))="","",OFFSET('Hygiene Data'!$E$13,0,10*ROW('Hygiene Data'!E21)))</f>
        <v/>
      </c>
      <c r="DU27" s="278" t="str">
        <f ca="true">+IF(OFFSET('Hygiene Data'!$F$11,0,10*ROW('Hygiene Data'!F21))="","",OFFSET('Hygiene Data'!$F$11,0,10*ROW('Hygiene Data'!F21)))</f>
        <v/>
      </c>
      <c r="DV27" s="278" t="str">
        <f ca="true">+IF(OFFSET('Hygiene Data'!$F$12,0,10*ROW('Hygiene Data'!F21))="","",OFFSET('Hygiene Data'!$F$12,0,10*ROW('Hygiene Data'!F21)))</f>
        <v/>
      </c>
      <c r="DW27" s="278" t="str">
        <f ca="true">+IF(OFFSET('Hygiene Data'!$F$13,0,10*ROW('Hygiene Data'!F21))="","",OFFSET('Hygiene Data'!$F$13,0,10*ROW('Hygiene Data'!F21)))</f>
        <v/>
      </c>
      <c r="DX27" s="278" t="str">
        <f ca="true">+IF(OFFSET('Hygiene Data'!$G$11,0,10*ROW('Hygiene Data'!G21))="","",OFFSET('Hygiene Data'!$G$11,0,10*ROW('Hygiene Data'!G21)))</f>
        <v/>
      </c>
      <c r="DY27" s="278" t="str">
        <f ca="true">+IF(OFFSET('Hygiene Data'!$G$12,0,10*ROW('Hygiene Data'!G21))="","",OFFSET('Hygiene Data'!$G$12,0,10*ROW('Hygiene Data'!G21)))</f>
        <v/>
      </c>
      <c r="DZ27" s="278" t="str">
        <f ca="true">+IF(OFFSET('Hygiene Data'!$G$13,0,10*ROW('Hygiene Data'!G21))="","",OFFSET('Hygiene Data'!$G$13,0,10*ROW('Hygiene Data'!G21)))</f>
        <v/>
      </c>
      <c r="EA27" s="278" t="str">
        <f ca="true">+IF(OFFSET('Hygiene Data'!$H$11,0,10*ROW('Hygiene Data'!H21))="","",OFFSET('Hygiene Data'!$H$11,0,10*ROW('Hygiene Data'!H21)))</f>
        <v/>
      </c>
      <c r="EB27" s="278" t="str">
        <f ca="true">+IF(OFFSET('Hygiene Data'!$H$12,0,10*ROW('Hygiene Data'!H21))="","",OFFSET('Hygiene Data'!$H$12,0,10*ROW('Hygiene Data'!H21)))</f>
        <v/>
      </c>
      <c r="EC27" s="278" t="str">
        <f ca="true">+IF(OFFSET('Hygiene Data'!$H$13,0,10*ROW('Hygiene Data'!H21))="","",OFFSET('Hygiene Data'!$H$13,0,10*ROW('Hygiene Data'!H21)))</f>
        <v/>
      </c>
      <c r="ED27" s="278" t="str">
        <f ca="true">+IF(OFFSET('Hygiene Data'!$I$11,0,10*ROW('Hygiene Data'!I21))="","",OFFSET('Hygiene Data'!$I$11,0,10*ROW('Hygiene Data'!I21)))</f>
        <v/>
      </c>
      <c r="EE27" s="278" t="str">
        <f ca="true">+IF(OFFSET('Hygiene Data'!$I$12,0,10*ROW('Hygiene Data'!I21))="","",OFFSET('Hygiene Data'!$I$12,0,10*ROW('Hygiene Data'!I21)))</f>
        <v/>
      </c>
      <c r="EF27" s="278"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2"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8"/>
      <c r="BS28" s="278" t="str">
        <f ca="true">+IF(OFFSET('Water Data'!$D$27,0,10*ROW('Water Data'!D22))="","",OFFSET('Water Data'!$D$27,0,10*ROW('Water Data'!D22)))</f>
        <v/>
      </c>
      <c r="BT28" s="278" t="str">
        <f ca="true">+IF(OFFSET('Water Data'!$D$28,0,10*ROW('Water Data'!D22))="","",OFFSET('Water Data'!$D$28,0,10*ROW('Water Data'!D22)))</f>
        <v/>
      </c>
      <c r="BU28" s="278" t="str">
        <f ca="true">+IF(OFFSET('Water Data'!$D$29,0,10*ROW('Water Data'!D22))="","",OFFSET('Water Data'!$D$29,0,10*ROW('Water Data'!D22)))</f>
        <v/>
      </c>
      <c r="BV28" s="278" t="str">
        <f ca="true">+IF(OFFSET('Water Data'!$E$27,0,10*ROW('Water Data'!E22))="","",OFFSET('Water Data'!$E$27,0,10*ROW('Water Data'!E22)))</f>
        <v/>
      </c>
      <c r="BW28" s="278" t="str">
        <f ca="true">+IF(OFFSET('Water Data'!$E$28,0,10*ROW('Water Data'!E22))="","",OFFSET('Water Data'!$E$28,0,10*ROW('Water Data'!E22)))</f>
        <v/>
      </c>
      <c r="BX28" s="278" t="str">
        <f ca="true">+IF(OFFSET('Water Data'!$E$29,0,10*ROW('Water Data'!E22))="","",OFFSET('Water Data'!$E$29,0,10*ROW('Water Data'!E22)))</f>
        <v/>
      </c>
      <c r="BY28" s="278" t="str">
        <f ca="true">+IF(OFFSET('Water Data'!$F$27,0,10*ROW('Water Data'!F22))="","",OFFSET('Water Data'!$F$27,0,10*ROW('Water Data'!F22)))</f>
        <v/>
      </c>
      <c r="BZ28" s="278" t="str">
        <f ca="true">+IF(OFFSET('Water Data'!$F$28,0,10*ROW('Water Data'!F22))="","",OFFSET('Water Data'!$F$28,0,10*ROW('Water Data'!F22)))</f>
        <v/>
      </c>
      <c r="CA28" s="278" t="str">
        <f ca="true">+IF(OFFSET('Water Data'!$F$29,0,10*ROW('Water Data'!F22))="","",OFFSET('Water Data'!$F$29,0,10*ROW('Water Data'!F22)))</f>
        <v/>
      </c>
      <c r="CB28" s="278" t="str">
        <f ca="true">+IF(OFFSET('Water Data'!$G$27,0,10*ROW('Water Data'!G22))="","",OFFSET('Water Data'!$G$27,0,10*ROW('Water Data'!G22)))</f>
        <v/>
      </c>
      <c r="CC28" s="278" t="str">
        <f ca="true">+IF(OFFSET('Water Data'!$G$28,0,10*ROW('Water Data'!G22))="","",OFFSET('Water Data'!$G$28,0,10*ROW('Water Data'!G22)))</f>
        <v/>
      </c>
      <c r="CD28" s="278" t="str">
        <f ca="true">+IF(OFFSET('Water Data'!$G$29,0,10*ROW('Water Data'!G22))="","",OFFSET('Water Data'!$G$29,0,10*ROW('Water Data'!G22)))</f>
        <v/>
      </c>
      <c r="CE28" s="278" t="str">
        <f ca="true">+IF(OFFSET('Water Data'!$H$27,0,10*ROW('Water Data'!H22))="","",OFFSET('Water Data'!$H$27,0,10*ROW('Water Data'!H22)))</f>
        <v/>
      </c>
      <c r="CF28" s="278" t="str">
        <f ca="true">+IF(OFFSET('Water Data'!$H$28,0,10*ROW('Water Data'!H22))="","",OFFSET('Water Data'!$H$28,0,10*ROW('Water Data'!H22)))</f>
        <v/>
      </c>
      <c r="CG28" s="278" t="str">
        <f ca="true">+IF(OFFSET('Water Data'!$H$29,0,10*ROW('Water Data'!H22))="","",OFFSET('Water Data'!$H$29,0,10*ROW('Water Data'!H22)))</f>
        <v/>
      </c>
      <c r="CH28" s="278" t="str">
        <f ca="true">+IF(OFFSET('Water Data'!$I$27,0,10*ROW('Water Data'!I22))="","",OFFSET('Water Data'!$I$27,0,10*ROW('Water Data'!I22)))</f>
        <v/>
      </c>
      <c r="CI28" s="278" t="str">
        <f ca="true">+IF(OFFSET('Water Data'!$I$28,0,10*ROW('Water Data'!I22))="","",OFFSET('Water Data'!$I$28,0,10*ROW('Water Data'!I22)))</f>
        <v/>
      </c>
      <c r="CJ28" s="278" t="str">
        <f ca="true">+IF(OFFSET('Water Data'!$I$29,0,10*ROW('Water Data'!I22))="","",OFFSET('Water Data'!$I$29,0,10*ROW('Water Data'!I22)))</f>
        <v/>
      </c>
      <c r="CK28" s="278" t="str">
        <f ca="true">+IF(OFFSET('Sanitation Data'!$D$28,0,10*ROW('Sanitation Data'!D22))="","",OFFSET('Sanitation Data'!$D$28,0,10*ROW('Sanitation Data'!D22)))</f>
        <v/>
      </c>
      <c r="CL28" s="278" t="str">
        <f ca="true">+IF(OFFSET('Sanitation Data'!$D$29,0,10*ROW('Sanitation Data'!D22))="","",OFFSET('Sanitation Data'!$D$29,0,10*ROW('Sanitation Data'!D22)))</f>
        <v/>
      </c>
      <c r="CM28" s="278" t="str">
        <f ca="true">+IF(OFFSET('Sanitation Data'!$D$30,0,10*ROW('Sanitation Data'!D22))="","",OFFSET('Sanitation Data'!$D$30,0,10*ROW('Sanitation Data'!D22)))</f>
        <v/>
      </c>
      <c r="CN28" s="278" t="str">
        <f ca="true">+IF(OFFSET('Sanitation Data'!$D$31,0,10*ROW('Sanitation Data'!D22))="","",OFFSET('Sanitation Data'!$D$31,0,10*ROW('Sanitation Data'!D22)))</f>
        <v/>
      </c>
      <c r="CO28" s="278" t="str">
        <f ca="true">+IF(OFFSET('Sanitation Data'!$D$32,0,10*ROW('Sanitation Data'!D22))="","",OFFSET('Sanitation Data'!$D$32,0,10*ROW('Sanitation Data'!D22)))</f>
        <v/>
      </c>
      <c r="CP28" s="278" t="str">
        <f ca="true">+IF(OFFSET('Sanitation Data'!$E$28,0,10*ROW('Sanitation Data'!E22))="","",OFFSET('Sanitation Data'!$E$28,0,10*ROW('Sanitation Data'!E22)))</f>
        <v/>
      </c>
      <c r="CQ28" s="278" t="str">
        <f ca="true">+IF(OFFSET('Sanitation Data'!$E$29,0,10*ROW('Sanitation Data'!E22))="","",OFFSET('Sanitation Data'!$E$29,0,10*ROW('Sanitation Data'!E22)))</f>
        <v/>
      </c>
      <c r="CR28" s="278" t="str">
        <f ca="true">+IF(OFFSET('Sanitation Data'!$E$30,0,10*ROW('Sanitation Data'!E22))="","",OFFSET('Sanitation Data'!$E$30,0,10*ROW('Sanitation Data'!E22)))</f>
        <v/>
      </c>
      <c r="CS28" s="278" t="str">
        <f ca="true">+IF(OFFSET('Sanitation Data'!$E$31,0,10*ROW('Sanitation Data'!E22))="","",OFFSET('Sanitation Data'!$E$31,0,10*ROW('Sanitation Data'!E22)))</f>
        <v/>
      </c>
      <c r="CT28" s="278" t="str">
        <f ca="true">+IF(OFFSET('Sanitation Data'!$E$32,0,10*ROW('Sanitation Data'!E22))="","",OFFSET('Sanitation Data'!$E$32,0,10*ROW('Sanitation Data'!E22)))</f>
        <v/>
      </c>
      <c r="CU28" s="278" t="str">
        <f ca="true">+IF(OFFSET('Sanitation Data'!$F$28,0,10*ROW('Sanitation Data'!F22))="","",OFFSET('Sanitation Data'!$F$28,0,10*ROW('Sanitation Data'!F22)))</f>
        <v/>
      </c>
      <c r="CV28" s="278" t="str">
        <f ca="true">+IF(OFFSET('Sanitation Data'!$F$29,0,10*ROW('Sanitation Data'!F22))="","",OFFSET('Sanitation Data'!$F$29,0,10*ROW('Sanitation Data'!F22)))</f>
        <v/>
      </c>
      <c r="CW28" s="278" t="str">
        <f ca="true">+IF(OFFSET('Sanitation Data'!$F$30,0,10*ROW('Sanitation Data'!F22))="","",OFFSET('Sanitation Data'!$F$30,0,10*ROW('Sanitation Data'!F22)))</f>
        <v/>
      </c>
      <c r="CX28" s="278" t="str">
        <f ca="true">+IF(OFFSET('Sanitation Data'!$F$31,0,10*ROW('Sanitation Data'!F22))="","",OFFSET('Sanitation Data'!$F$31,0,10*ROW('Sanitation Data'!F22)))</f>
        <v/>
      </c>
      <c r="CY28" s="278" t="str">
        <f ca="true">+IF(OFFSET('Sanitation Data'!$F$32,0,10*ROW('Sanitation Data'!F22))="","",OFFSET('Sanitation Data'!$F$32,0,10*ROW('Sanitation Data'!F22)))</f>
        <v/>
      </c>
      <c r="CZ28" s="278" t="str">
        <f ca="true">+IF(OFFSET('Sanitation Data'!$G$28,0,10*ROW('Sanitation Data'!G22))="","",OFFSET('Sanitation Data'!$G$28,0,10*ROW('Sanitation Data'!G22)))</f>
        <v/>
      </c>
      <c r="DA28" s="278" t="str">
        <f ca="true">+IF(OFFSET('Sanitation Data'!$G$29,0,10*ROW('Sanitation Data'!G22))="","",OFFSET('Sanitation Data'!$G$29,0,10*ROW('Sanitation Data'!G22)))</f>
        <v/>
      </c>
      <c r="DB28" s="278" t="str">
        <f ca="true">+IF(OFFSET('Sanitation Data'!$G$30,0,10*ROW('Sanitation Data'!G22))="","",OFFSET('Sanitation Data'!$G$30,0,10*ROW('Sanitation Data'!G22)))</f>
        <v/>
      </c>
      <c r="DC28" s="278" t="str">
        <f ca="true">+IF(OFFSET('Sanitation Data'!$G$31,0,10*ROW('Sanitation Data'!G22))="","",OFFSET('Sanitation Data'!$G$31,0,10*ROW('Sanitation Data'!G22)))</f>
        <v/>
      </c>
      <c r="DD28" s="278" t="str">
        <f ca="true">+IF(OFFSET('Sanitation Data'!$G$32,0,10*ROW('Sanitation Data'!G22))="","",OFFSET('Sanitation Data'!$G$32,0,10*ROW('Sanitation Data'!G22)))</f>
        <v/>
      </c>
      <c r="DE28" s="278" t="str">
        <f ca="true">+IF(OFFSET('Sanitation Data'!$H$28,0,10*ROW('Sanitation Data'!H22))="","",OFFSET('Sanitation Data'!$H$28,0,10*ROW('Sanitation Data'!H22)))</f>
        <v/>
      </c>
      <c r="DF28" s="278" t="str">
        <f ca="true">+IF(OFFSET('Sanitation Data'!$H$29,0,10*ROW('Sanitation Data'!H22))="","",OFFSET('Sanitation Data'!$H$29,0,10*ROW('Sanitation Data'!H22)))</f>
        <v/>
      </c>
      <c r="DG28" s="278" t="str">
        <f ca="true">+IF(OFFSET('Sanitation Data'!$H$30,0,10*ROW('Sanitation Data'!H22))="","",OFFSET('Sanitation Data'!$H$30,0,10*ROW('Sanitation Data'!H22)))</f>
        <v/>
      </c>
      <c r="DH28" s="278" t="str">
        <f ca="true">+IF(OFFSET('Sanitation Data'!$H$31,0,10*ROW('Sanitation Data'!H22))="","",OFFSET('Sanitation Data'!$H$31,0,10*ROW('Sanitation Data'!H22)))</f>
        <v/>
      </c>
      <c r="DI28" s="278" t="str">
        <f ca="true">+IF(OFFSET('Sanitation Data'!$H$32,0,10*ROW('Sanitation Data'!H22))="","",OFFSET('Sanitation Data'!$H$32,0,10*ROW('Sanitation Data'!H22)))</f>
        <v/>
      </c>
      <c r="DJ28" s="278" t="str">
        <f ca="true">+IF(OFFSET('Sanitation Data'!$I$28,0,10*ROW('Sanitation Data'!I22))="","",OFFSET('Sanitation Data'!$I$28,0,10*ROW('Sanitation Data'!I22)))</f>
        <v/>
      </c>
      <c r="DK28" s="278" t="str">
        <f ca="true">+IF(OFFSET('Sanitation Data'!$I$29,0,10*ROW('Sanitation Data'!I22))="","",OFFSET('Sanitation Data'!$I$29,0,10*ROW('Sanitation Data'!I22)))</f>
        <v/>
      </c>
      <c r="DL28" s="278" t="str">
        <f ca="true">+IF(OFFSET('Sanitation Data'!$I$30,0,10*ROW('Sanitation Data'!I22))="","",OFFSET('Sanitation Data'!$I$30,0,10*ROW('Sanitation Data'!I22)))</f>
        <v/>
      </c>
      <c r="DM28" s="278" t="str">
        <f ca="true">+IF(OFFSET('Sanitation Data'!$I$31,0,10*ROW('Sanitation Data'!I22))="","",OFFSET('Sanitation Data'!$I$31,0,10*ROW('Sanitation Data'!I22)))</f>
        <v/>
      </c>
      <c r="DN28" s="278" t="str">
        <f ca="true">+IF(OFFSET('Sanitation Data'!$I$32,0,10*ROW('Sanitation Data'!I22))="","",OFFSET('Sanitation Data'!$I$32,0,10*ROW('Sanitation Data'!I22)))</f>
        <v/>
      </c>
      <c r="DO28" s="278" t="str">
        <f ca="true">+IF(OFFSET('Hygiene Data'!$D$11,0,10*ROW('Hygiene Data'!D22))="","",OFFSET('Hygiene Data'!$D$11,0,10*ROW('Hygiene Data'!D22)))</f>
        <v/>
      </c>
      <c r="DP28" s="278" t="str">
        <f ca="true">+IF(OFFSET('Hygiene Data'!$D$12,0,10*ROW('Hygiene Data'!D22))="","",OFFSET('Hygiene Data'!$D$12,0,10*ROW('Hygiene Data'!D22)))</f>
        <v/>
      </c>
      <c r="DQ28" s="278" t="str">
        <f ca="true">+IF(OFFSET('Hygiene Data'!$D$13,0,10*ROW('Hygiene Data'!D22))="","",OFFSET('Hygiene Data'!$D$13,0,10*ROW('Hygiene Data'!D22)))</f>
        <v/>
      </c>
      <c r="DR28" s="278" t="str">
        <f ca="true">+IF(OFFSET('Hygiene Data'!$E$11,0,10*ROW('Hygiene Data'!E22))="","",OFFSET('Hygiene Data'!$E$11,0,10*ROW('Hygiene Data'!E22)))</f>
        <v/>
      </c>
      <c r="DS28" s="278" t="str">
        <f ca="true">+IF(OFFSET('Hygiene Data'!$E$12,0,10*ROW('Hygiene Data'!E22))="","",OFFSET('Hygiene Data'!$E$12,0,10*ROW('Hygiene Data'!E22)))</f>
        <v/>
      </c>
      <c r="DT28" s="278" t="str">
        <f ca="true">+IF(OFFSET('Hygiene Data'!$E$13,0,10*ROW('Hygiene Data'!E22))="","",OFFSET('Hygiene Data'!$E$13,0,10*ROW('Hygiene Data'!E22)))</f>
        <v/>
      </c>
      <c r="DU28" s="278" t="str">
        <f ca="true">+IF(OFFSET('Hygiene Data'!$F$11,0,10*ROW('Hygiene Data'!F22))="","",OFFSET('Hygiene Data'!$F$11,0,10*ROW('Hygiene Data'!F22)))</f>
        <v/>
      </c>
      <c r="DV28" s="278" t="str">
        <f ca="true">+IF(OFFSET('Hygiene Data'!$F$12,0,10*ROW('Hygiene Data'!F22))="","",OFFSET('Hygiene Data'!$F$12,0,10*ROW('Hygiene Data'!F22)))</f>
        <v/>
      </c>
      <c r="DW28" s="278" t="str">
        <f ca="true">+IF(OFFSET('Hygiene Data'!$F$13,0,10*ROW('Hygiene Data'!F22))="","",OFFSET('Hygiene Data'!$F$13,0,10*ROW('Hygiene Data'!F22)))</f>
        <v/>
      </c>
      <c r="DX28" s="278" t="str">
        <f ca="true">+IF(OFFSET('Hygiene Data'!$G$11,0,10*ROW('Hygiene Data'!G22))="","",OFFSET('Hygiene Data'!$G$11,0,10*ROW('Hygiene Data'!G22)))</f>
        <v/>
      </c>
      <c r="DY28" s="278" t="str">
        <f ca="true">+IF(OFFSET('Hygiene Data'!$G$12,0,10*ROW('Hygiene Data'!G22))="","",OFFSET('Hygiene Data'!$G$12,0,10*ROW('Hygiene Data'!G22)))</f>
        <v/>
      </c>
      <c r="DZ28" s="278" t="str">
        <f ca="true">+IF(OFFSET('Hygiene Data'!$G$13,0,10*ROW('Hygiene Data'!G22))="","",OFFSET('Hygiene Data'!$G$13,0,10*ROW('Hygiene Data'!G22)))</f>
        <v/>
      </c>
      <c r="EA28" s="278" t="str">
        <f ca="true">+IF(OFFSET('Hygiene Data'!$H$11,0,10*ROW('Hygiene Data'!H22))="","",OFFSET('Hygiene Data'!$H$11,0,10*ROW('Hygiene Data'!H22)))</f>
        <v/>
      </c>
      <c r="EB28" s="278" t="str">
        <f ca="true">+IF(OFFSET('Hygiene Data'!$H$12,0,10*ROW('Hygiene Data'!H22))="","",OFFSET('Hygiene Data'!$H$12,0,10*ROW('Hygiene Data'!H22)))</f>
        <v/>
      </c>
      <c r="EC28" s="278" t="str">
        <f ca="true">+IF(OFFSET('Hygiene Data'!$H$13,0,10*ROW('Hygiene Data'!H22))="","",OFFSET('Hygiene Data'!$H$13,0,10*ROW('Hygiene Data'!H22)))</f>
        <v/>
      </c>
      <c r="ED28" s="278" t="str">
        <f ca="true">+IF(OFFSET('Hygiene Data'!$I$11,0,10*ROW('Hygiene Data'!I22))="","",OFFSET('Hygiene Data'!$I$11,0,10*ROW('Hygiene Data'!I22)))</f>
        <v/>
      </c>
      <c r="EE28" s="278" t="str">
        <f ca="true">+IF(OFFSET('Hygiene Data'!$I$12,0,10*ROW('Hygiene Data'!I22))="","",OFFSET('Hygiene Data'!$I$12,0,10*ROW('Hygiene Data'!I22)))</f>
        <v/>
      </c>
      <c r="EF28" s="278"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2"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8"/>
      <c r="BS29" s="278" t="str">
        <f ca="true">+IF(OFFSET('Water Data'!$D$27,0,10*ROW('Water Data'!D23))="","",OFFSET('Water Data'!$D$27,0,10*ROW('Water Data'!D23)))</f>
        <v/>
      </c>
      <c r="BT29" s="278" t="str">
        <f ca="true">+IF(OFFSET('Water Data'!$D$28,0,10*ROW('Water Data'!D23))="","",OFFSET('Water Data'!$D$28,0,10*ROW('Water Data'!D23)))</f>
        <v/>
      </c>
      <c r="BU29" s="278" t="str">
        <f ca="true">+IF(OFFSET('Water Data'!$D$29,0,10*ROW('Water Data'!D23))="","",OFFSET('Water Data'!$D$29,0,10*ROW('Water Data'!D23)))</f>
        <v/>
      </c>
      <c r="BV29" s="278" t="str">
        <f ca="true">+IF(OFFSET('Water Data'!$E$27,0,10*ROW('Water Data'!E23))="","",OFFSET('Water Data'!$E$27,0,10*ROW('Water Data'!E23)))</f>
        <v/>
      </c>
      <c r="BW29" s="278" t="str">
        <f ca="true">+IF(OFFSET('Water Data'!$E$28,0,10*ROW('Water Data'!E23))="","",OFFSET('Water Data'!$E$28,0,10*ROW('Water Data'!E23)))</f>
        <v/>
      </c>
      <c r="BX29" s="278" t="str">
        <f ca="true">+IF(OFFSET('Water Data'!$E$29,0,10*ROW('Water Data'!E23))="","",OFFSET('Water Data'!$E$29,0,10*ROW('Water Data'!E23)))</f>
        <v/>
      </c>
      <c r="BY29" s="278" t="str">
        <f ca="true">+IF(OFFSET('Water Data'!$F$27,0,10*ROW('Water Data'!F23))="","",OFFSET('Water Data'!$F$27,0,10*ROW('Water Data'!F23)))</f>
        <v/>
      </c>
      <c r="BZ29" s="278" t="str">
        <f ca="true">+IF(OFFSET('Water Data'!$F$28,0,10*ROW('Water Data'!F23))="","",OFFSET('Water Data'!$F$28,0,10*ROW('Water Data'!F23)))</f>
        <v/>
      </c>
      <c r="CA29" s="278" t="str">
        <f ca="true">+IF(OFFSET('Water Data'!$F$29,0,10*ROW('Water Data'!F23))="","",OFFSET('Water Data'!$F$29,0,10*ROW('Water Data'!F23)))</f>
        <v/>
      </c>
      <c r="CB29" s="278" t="str">
        <f ca="true">+IF(OFFSET('Water Data'!$G$27,0,10*ROW('Water Data'!G23))="","",OFFSET('Water Data'!$G$27,0,10*ROW('Water Data'!G23)))</f>
        <v/>
      </c>
      <c r="CC29" s="278" t="str">
        <f ca="true">+IF(OFFSET('Water Data'!$G$28,0,10*ROW('Water Data'!G23))="","",OFFSET('Water Data'!$G$28,0,10*ROW('Water Data'!G23)))</f>
        <v/>
      </c>
      <c r="CD29" s="278" t="str">
        <f ca="true">+IF(OFFSET('Water Data'!$G$29,0,10*ROW('Water Data'!G23))="","",OFFSET('Water Data'!$G$29,0,10*ROW('Water Data'!G23)))</f>
        <v/>
      </c>
      <c r="CE29" s="278" t="str">
        <f ca="true">+IF(OFFSET('Water Data'!$H$27,0,10*ROW('Water Data'!H23))="","",OFFSET('Water Data'!$H$27,0,10*ROW('Water Data'!H23)))</f>
        <v/>
      </c>
      <c r="CF29" s="278" t="str">
        <f ca="true">+IF(OFFSET('Water Data'!$H$28,0,10*ROW('Water Data'!H23))="","",OFFSET('Water Data'!$H$28,0,10*ROW('Water Data'!H23)))</f>
        <v/>
      </c>
      <c r="CG29" s="278" t="str">
        <f ca="true">+IF(OFFSET('Water Data'!$H$29,0,10*ROW('Water Data'!H23))="","",OFFSET('Water Data'!$H$29,0,10*ROW('Water Data'!H23)))</f>
        <v/>
      </c>
      <c r="CH29" s="278" t="str">
        <f ca="true">+IF(OFFSET('Water Data'!$I$27,0,10*ROW('Water Data'!I23))="","",OFFSET('Water Data'!$I$27,0,10*ROW('Water Data'!I23)))</f>
        <v/>
      </c>
      <c r="CI29" s="278" t="str">
        <f ca="true">+IF(OFFSET('Water Data'!$I$28,0,10*ROW('Water Data'!I23))="","",OFFSET('Water Data'!$I$28,0,10*ROW('Water Data'!I23)))</f>
        <v/>
      </c>
      <c r="CJ29" s="278" t="str">
        <f ca="true">+IF(OFFSET('Water Data'!$I$29,0,10*ROW('Water Data'!I23))="","",OFFSET('Water Data'!$I$29,0,10*ROW('Water Data'!I23)))</f>
        <v/>
      </c>
      <c r="CK29" s="278" t="str">
        <f ca="true">+IF(OFFSET('Sanitation Data'!$D$28,0,10*ROW('Sanitation Data'!D23))="","",OFFSET('Sanitation Data'!$D$28,0,10*ROW('Sanitation Data'!D23)))</f>
        <v/>
      </c>
      <c r="CL29" s="278" t="str">
        <f ca="true">+IF(OFFSET('Sanitation Data'!$D$29,0,10*ROW('Sanitation Data'!D23))="","",OFFSET('Sanitation Data'!$D$29,0,10*ROW('Sanitation Data'!D23)))</f>
        <v/>
      </c>
      <c r="CM29" s="278" t="str">
        <f ca="true">+IF(OFFSET('Sanitation Data'!$D$30,0,10*ROW('Sanitation Data'!D23))="","",OFFSET('Sanitation Data'!$D$30,0,10*ROW('Sanitation Data'!D23)))</f>
        <v/>
      </c>
      <c r="CN29" s="278" t="str">
        <f ca="true">+IF(OFFSET('Sanitation Data'!$D$31,0,10*ROW('Sanitation Data'!D23))="","",OFFSET('Sanitation Data'!$D$31,0,10*ROW('Sanitation Data'!D23)))</f>
        <v/>
      </c>
      <c r="CO29" s="278" t="str">
        <f ca="true">+IF(OFFSET('Sanitation Data'!$D$32,0,10*ROW('Sanitation Data'!D23))="","",OFFSET('Sanitation Data'!$D$32,0,10*ROW('Sanitation Data'!D23)))</f>
        <v/>
      </c>
      <c r="CP29" s="278" t="str">
        <f ca="true">+IF(OFFSET('Sanitation Data'!$E$28,0,10*ROW('Sanitation Data'!E23))="","",OFFSET('Sanitation Data'!$E$28,0,10*ROW('Sanitation Data'!E23)))</f>
        <v/>
      </c>
      <c r="CQ29" s="278" t="str">
        <f ca="true">+IF(OFFSET('Sanitation Data'!$E$29,0,10*ROW('Sanitation Data'!E23))="","",OFFSET('Sanitation Data'!$E$29,0,10*ROW('Sanitation Data'!E23)))</f>
        <v/>
      </c>
      <c r="CR29" s="278" t="str">
        <f ca="true">+IF(OFFSET('Sanitation Data'!$E$30,0,10*ROW('Sanitation Data'!E23))="","",OFFSET('Sanitation Data'!$E$30,0,10*ROW('Sanitation Data'!E23)))</f>
        <v/>
      </c>
      <c r="CS29" s="278" t="str">
        <f ca="true">+IF(OFFSET('Sanitation Data'!$E$31,0,10*ROW('Sanitation Data'!E23))="","",OFFSET('Sanitation Data'!$E$31,0,10*ROW('Sanitation Data'!E23)))</f>
        <v/>
      </c>
      <c r="CT29" s="278" t="str">
        <f ca="true">+IF(OFFSET('Sanitation Data'!$E$32,0,10*ROW('Sanitation Data'!E23))="","",OFFSET('Sanitation Data'!$E$32,0,10*ROW('Sanitation Data'!E23)))</f>
        <v/>
      </c>
      <c r="CU29" s="278" t="str">
        <f ca="true">+IF(OFFSET('Sanitation Data'!$F$28,0,10*ROW('Sanitation Data'!F23))="","",OFFSET('Sanitation Data'!$F$28,0,10*ROW('Sanitation Data'!F23)))</f>
        <v/>
      </c>
      <c r="CV29" s="278" t="str">
        <f ca="true">+IF(OFFSET('Sanitation Data'!$F$29,0,10*ROW('Sanitation Data'!F23))="","",OFFSET('Sanitation Data'!$F$29,0,10*ROW('Sanitation Data'!F23)))</f>
        <v/>
      </c>
      <c r="CW29" s="278" t="str">
        <f ca="true">+IF(OFFSET('Sanitation Data'!$F$30,0,10*ROW('Sanitation Data'!F23))="","",OFFSET('Sanitation Data'!$F$30,0,10*ROW('Sanitation Data'!F23)))</f>
        <v/>
      </c>
      <c r="CX29" s="278" t="str">
        <f ca="true">+IF(OFFSET('Sanitation Data'!$F$31,0,10*ROW('Sanitation Data'!F23))="","",OFFSET('Sanitation Data'!$F$31,0,10*ROW('Sanitation Data'!F23)))</f>
        <v/>
      </c>
      <c r="CY29" s="278" t="str">
        <f ca="true">+IF(OFFSET('Sanitation Data'!$F$32,0,10*ROW('Sanitation Data'!F23))="","",OFFSET('Sanitation Data'!$F$32,0,10*ROW('Sanitation Data'!F23)))</f>
        <v/>
      </c>
      <c r="CZ29" s="278" t="str">
        <f ca="true">+IF(OFFSET('Sanitation Data'!$G$28,0,10*ROW('Sanitation Data'!G23))="","",OFFSET('Sanitation Data'!$G$28,0,10*ROW('Sanitation Data'!G23)))</f>
        <v/>
      </c>
      <c r="DA29" s="278" t="str">
        <f ca="true">+IF(OFFSET('Sanitation Data'!$G$29,0,10*ROW('Sanitation Data'!G23))="","",OFFSET('Sanitation Data'!$G$29,0,10*ROW('Sanitation Data'!G23)))</f>
        <v/>
      </c>
      <c r="DB29" s="278" t="str">
        <f ca="true">+IF(OFFSET('Sanitation Data'!$G$30,0,10*ROW('Sanitation Data'!G23))="","",OFFSET('Sanitation Data'!$G$30,0,10*ROW('Sanitation Data'!G23)))</f>
        <v/>
      </c>
      <c r="DC29" s="278" t="str">
        <f ca="true">+IF(OFFSET('Sanitation Data'!$G$31,0,10*ROW('Sanitation Data'!G23))="","",OFFSET('Sanitation Data'!$G$31,0,10*ROW('Sanitation Data'!G23)))</f>
        <v/>
      </c>
      <c r="DD29" s="278" t="str">
        <f ca="true">+IF(OFFSET('Sanitation Data'!$G$32,0,10*ROW('Sanitation Data'!G23))="","",OFFSET('Sanitation Data'!$G$32,0,10*ROW('Sanitation Data'!G23)))</f>
        <v/>
      </c>
      <c r="DE29" s="278" t="str">
        <f ca="true">+IF(OFFSET('Sanitation Data'!$H$28,0,10*ROW('Sanitation Data'!H23))="","",OFFSET('Sanitation Data'!$H$28,0,10*ROW('Sanitation Data'!H23)))</f>
        <v/>
      </c>
      <c r="DF29" s="278" t="str">
        <f ca="true">+IF(OFFSET('Sanitation Data'!$H$29,0,10*ROW('Sanitation Data'!H23))="","",OFFSET('Sanitation Data'!$H$29,0,10*ROW('Sanitation Data'!H23)))</f>
        <v/>
      </c>
      <c r="DG29" s="278" t="str">
        <f ca="true">+IF(OFFSET('Sanitation Data'!$H$30,0,10*ROW('Sanitation Data'!H23))="","",OFFSET('Sanitation Data'!$H$30,0,10*ROW('Sanitation Data'!H23)))</f>
        <v/>
      </c>
      <c r="DH29" s="278" t="str">
        <f ca="true">+IF(OFFSET('Sanitation Data'!$H$31,0,10*ROW('Sanitation Data'!H23))="","",OFFSET('Sanitation Data'!$H$31,0,10*ROW('Sanitation Data'!H23)))</f>
        <v/>
      </c>
      <c r="DI29" s="278" t="str">
        <f ca="true">+IF(OFFSET('Sanitation Data'!$H$32,0,10*ROW('Sanitation Data'!H23))="","",OFFSET('Sanitation Data'!$H$32,0,10*ROW('Sanitation Data'!H23)))</f>
        <v/>
      </c>
      <c r="DJ29" s="278" t="str">
        <f ca="true">+IF(OFFSET('Sanitation Data'!$I$28,0,10*ROW('Sanitation Data'!I23))="","",OFFSET('Sanitation Data'!$I$28,0,10*ROW('Sanitation Data'!I23)))</f>
        <v/>
      </c>
      <c r="DK29" s="278" t="str">
        <f ca="true">+IF(OFFSET('Sanitation Data'!$I$29,0,10*ROW('Sanitation Data'!I23))="","",OFFSET('Sanitation Data'!$I$29,0,10*ROW('Sanitation Data'!I23)))</f>
        <v/>
      </c>
      <c r="DL29" s="278" t="str">
        <f ca="true">+IF(OFFSET('Sanitation Data'!$I$30,0,10*ROW('Sanitation Data'!I23))="","",OFFSET('Sanitation Data'!$I$30,0,10*ROW('Sanitation Data'!I23)))</f>
        <v/>
      </c>
      <c r="DM29" s="278" t="str">
        <f ca="true">+IF(OFFSET('Sanitation Data'!$I$31,0,10*ROW('Sanitation Data'!I23))="","",OFFSET('Sanitation Data'!$I$31,0,10*ROW('Sanitation Data'!I23)))</f>
        <v/>
      </c>
      <c r="DN29" s="278" t="str">
        <f ca="true">+IF(OFFSET('Sanitation Data'!$I$32,0,10*ROW('Sanitation Data'!I23))="","",OFFSET('Sanitation Data'!$I$32,0,10*ROW('Sanitation Data'!I23)))</f>
        <v/>
      </c>
      <c r="DO29" s="278" t="str">
        <f ca="true">+IF(OFFSET('Hygiene Data'!$D$11,0,10*ROW('Hygiene Data'!D23))="","",OFFSET('Hygiene Data'!$D$11,0,10*ROW('Hygiene Data'!D23)))</f>
        <v/>
      </c>
      <c r="DP29" s="278" t="str">
        <f ca="true">+IF(OFFSET('Hygiene Data'!$D$12,0,10*ROW('Hygiene Data'!D23))="","",OFFSET('Hygiene Data'!$D$12,0,10*ROW('Hygiene Data'!D23)))</f>
        <v/>
      </c>
      <c r="DQ29" s="278" t="str">
        <f ca="true">+IF(OFFSET('Hygiene Data'!$D$13,0,10*ROW('Hygiene Data'!D23))="","",OFFSET('Hygiene Data'!$D$13,0,10*ROW('Hygiene Data'!D23)))</f>
        <v/>
      </c>
      <c r="DR29" s="278" t="str">
        <f ca="true">+IF(OFFSET('Hygiene Data'!$E$11,0,10*ROW('Hygiene Data'!E23))="","",OFFSET('Hygiene Data'!$E$11,0,10*ROW('Hygiene Data'!E23)))</f>
        <v/>
      </c>
      <c r="DS29" s="278" t="str">
        <f ca="true">+IF(OFFSET('Hygiene Data'!$E$12,0,10*ROW('Hygiene Data'!E23))="","",OFFSET('Hygiene Data'!$E$12,0,10*ROW('Hygiene Data'!E23)))</f>
        <v/>
      </c>
      <c r="DT29" s="278" t="str">
        <f ca="true">+IF(OFFSET('Hygiene Data'!$E$13,0,10*ROW('Hygiene Data'!E23))="","",OFFSET('Hygiene Data'!$E$13,0,10*ROW('Hygiene Data'!E23)))</f>
        <v/>
      </c>
      <c r="DU29" s="278" t="str">
        <f ca="true">+IF(OFFSET('Hygiene Data'!$F$11,0,10*ROW('Hygiene Data'!F23))="","",OFFSET('Hygiene Data'!$F$11,0,10*ROW('Hygiene Data'!F23)))</f>
        <v/>
      </c>
      <c r="DV29" s="278" t="str">
        <f ca="true">+IF(OFFSET('Hygiene Data'!$F$12,0,10*ROW('Hygiene Data'!F23))="","",OFFSET('Hygiene Data'!$F$12,0,10*ROW('Hygiene Data'!F23)))</f>
        <v/>
      </c>
      <c r="DW29" s="278" t="str">
        <f ca="true">+IF(OFFSET('Hygiene Data'!$F$13,0,10*ROW('Hygiene Data'!F23))="","",OFFSET('Hygiene Data'!$F$13,0,10*ROW('Hygiene Data'!F23)))</f>
        <v/>
      </c>
      <c r="DX29" s="278" t="str">
        <f ca="true">+IF(OFFSET('Hygiene Data'!$G$11,0,10*ROW('Hygiene Data'!G23))="","",OFFSET('Hygiene Data'!$G$11,0,10*ROW('Hygiene Data'!G23)))</f>
        <v/>
      </c>
      <c r="DY29" s="278" t="str">
        <f ca="true">+IF(OFFSET('Hygiene Data'!$G$12,0,10*ROW('Hygiene Data'!G23))="","",OFFSET('Hygiene Data'!$G$12,0,10*ROW('Hygiene Data'!G23)))</f>
        <v/>
      </c>
      <c r="DZ29" s="278" t="str">
        <f ca="true">+IF(OFFSET('Hygiene Data'!$G$13,0,10*ROW('Hygiene Data'!G23))="","",OFFSET('Hygiene Data'!$G$13,0,10*ROW('Hygiene Data'!G23)))</f>
        <v/>
      </c>
      <c r="EA29" s="278" t="str">
        <f ca="true">+IF(OFFSET('Hygiene Data'!$H$11,0,10*ROW('Hygiene Data'!H23))="","",OFFSET('Hygiene Data'!$H$11,0,10*ROW('Hygiene Data'!H23)))</f>
        <v/>
      </c>
      <c r="EB29" s="278" t="str">
        <f ca="true">+IF(OFFSET('Hygiene Data'!$H$12,0,10*ROW('Hygiene Data'!H23))="","",OFFSET('Hygiene Data'!$H$12,0,10*ROW('Hygiene Data'!H23)))</f>
        <v/>
      </c>
      <c r="EC29" s="278" t="str">
        <f ca="true">+IF(OFFSET('Hygiene Data'!$H$13,0,10*ROW('Hygiene Data'!H23))="","",OFFSET('Hygiene Data'!$H$13,0,10*ROW('Hygiene Data'!H23)))</f>
        <v/>
      </c>
      <c r="ED29" s="278" t="str">
        <f ca="true">+IF(OFFSET('Hygiene Data'!$I$11,0,10*ROW('Hygiene Data'!I23))="","",OFFSET('Hygiene Data'!$I$11,0,10*ROW('Hygiene Data'!I23)))</f>
        <v/>
      </c>
      <c r="EE29" s="278" t="str">
        <f ca="true">+IF(OFFSET('Hygiene Data'!$I$12,0,10*ROW('Hygiene Data'!I23))="","",OFFSET('Hygiene Data'!$I$12,0,10*ROW('Hygiene Data'!I23)))</f>
        <v/>
      </c>
      <c r="EF29" s="278"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2"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8"/>
      <c r="BS30" s="278" t="str">
        <f ca="true">+IF(OFFSET('Water Data'!$D$27,0,10*ROW('Water Data'!D24))="","",OFFSET('Water Data'!$D$27,0,10*ROW('Water Data'!D24)))</f>
        <v/>
      </c>
      <c r="BT30" s="278" t="str">
        <f ca="true">+IF(OFFSET('Water Data'!$D$28,0,10*ROW('Water Data'!D24))="","",OFFSET('Water Data'!$D$28,0,10*ROW('Water Data'!D24)))</f>
        <v/>
      </c>
      <c r="BU30" s="278" t="str">
        <f ca="true">+IF(OFFSET('Water Data'!$D$29,0,10*ROW('Water Data'!D24))="","",OFFSET('Water Data'!$D$29,0,10*ROW('Water Data'!D24)))</f>
        <v/>
      </c>
      <c r="BV30" s="278" t="str">
        <f ca="true">+IF(OFFSET('Water Data'!$E$27,0,10*ROW('Water Data'!E24))="","",OFFSET('Water Data'!$E$27,0,10*ROW('Water Data'!E24)))</f>
        <v/>
      </c>
      <c r="BW30" s="278" t="str">
        <f ca="true">+IF(OFFSET('Water Data'!$E$28,0,10*ROW('Water Data'!E24))="","",OFFSET('Water Data'!$E$28,0,10*ROW('Water Data'!E24)))</f>
        <v/>
      </c>
      <c r="BX30" s="278" t="str">
        <f ca="true">+IF(OFFSET('Water Data'!$E$29,0,10*ROW('Water Data'!E24))="","",OFFSET('Water Data'!$E$29,0,10*ROW('Water Data'!E24)))</f>
        <v/>
      </c>
      <c r="BY30" s="278" t="str">
        <f ca="true">+IF(OFFSET('Water Data'!$F$27,0,10*ROW('Water Data'!F24))="","",OFFSET('Water Data'!$F$27,0,10*ROW('Water Data'!F24)))</f>
        <v/>
      </c>
      <c r="BZ30" s="278" t="str">
        <f ca="true">+IF(OFFSET('Water Data'!$F$28,0,10*ROW('Water Data'!F24))="","",OFFSET('Water Data'!$F$28,0,10*ROW('Water Data'!F24)))</f>
        <v/>
      </c>
      <c r="CA30" s="278" t="str">
        <f ca="true">+IF(OFFSET('Water Data'!$F$29,0,10*ROW('Water Data'!F24))="","",OFFSET('Water Data'!$F$29,0,10*ROW('Water Data'!F24)))</f>
        <v/>
      </c>
      <c r="CB30" s="278" t="str">
        <f ca="true">+IF(OFFSET('Water Data'!$G$27,0,10*ROW('Water Data'!G24))="","",OFFSET('Water Data'!$G$27,0,10*ROW('Water Data'!G24)))</f>
        <v/>
      </c>
      <c r="CC30" s="278" t="str">
        <f ca="true">+IF(OFFSET('Water Data'!$G$28,0,10*ROW('Water Data'!G24))="","",OFFSET('Water Data'!$G$28,0,10*ROW('Water Data'!G24)))</f>
        <v/>
      </c>
      <c r="CD30" s="278" t="str">
        <f ca="true">+IF(OFFSET('Water Data'!$G$29,0,10*ROW('Water Data'!G24))="","",OFFSET('Water Data'!$G$29,0,10*ROW('Water Data'!G24)))</f>
        <v/>
      </c>
      <c r="CE30" s="278" t="str">
        <f ca="true">+IF(OFFSET('Water Data'!$H$27,0,10*ROW('Water Data'!H24))="","",OFFSET('Water Data'!$H$27,0,10*ROW('Water Data'!H24)))</f>
        <v/>
      </c>
      <c r="CF30" s="278" t="str">
        <f ca="true">+IF(OFFSET('Water Data'!$H$28,0,10*ROW('Water Data'!H24))="","",OFFSET('Water Data'!$H$28,0,10*ROW('Water Data'!H24)))</f>
        <v/>
      </c>
      <c r="CG30" s="278" t="str">
        <f ca="true">+IF(OFFSET('Water Data'!$H$29,0,10*ROW('Water Data'!H24))="","",OFFSET('Water Data'!$H$29,0,10*ROW('Water Data'!H24)))</f>
        <v/>
      </c>
      <c r="CH30" s="278" t="str">
        <f ca="true">+IF(OFFSET('Water Data'!$I$27,0,10*ROW('Water Data'!I24))="","",OFFSET('Water Data'!$I$27,0,10*ROW('Water Data'!I24)))</f>
        <v/>
      </c>
      <c r="CI30" s="278" t="str">
        <f ca="true">+IF(OFFSET('Water Data'!$I$28,0,10*ROW('Water Data'!I24))="","",OFFSET('Water Data'!$I$28,0,10*ROW('Water Data'!I24)))</f>
        <v/>
      </c>
      <c r="CJ30" s="278" t="str">
        <f ca="true">+IF(OFFSET('Water Data'!$I$29,0,10*ROW('Water Data'!I24))="","",OFFSET('Water Data'!$I$29,0,10*ROW('Water Data'!I24)))</f>
        <v/>
      </c>
      <c r="CK30" s="278" t="str">
        <f ca="true">+IF(OFFSET('Sanitation Data'!$D$28,0,10*ROW('Sanitation Data'!D24))="","",OFFSET('Sanitation Data'!$D$28,0,10*ROW('Sanitation Data'!D24)))</f>
        <v/>
      </c>
      <c r="CL30" s="278" t="str">
        <f ca="true">+IF(OFFSET('Sanitation Data'!$D$29,0,10*ROW('Sanitation Data'!D24))="","",OFFSET('Sanitation Data'!$D$29,0,10*ROW('Sanitation Data'!D24)))</f>
        <v/>
      </c>
      <c r="CM30" s="278" t="str">
        <f ca="true">+IF(OFFSET('Sanitation Data'!$D$30,0,10*ROW('Sanitation Data'!D24))="","",OFFSET('Sanitation Data'!$D$30,0,10*ROW('Sanitation Data'!D24)))</f>
        <v/>
      </c>
      <c r="CN30" s="278" t="str">
        <f ca="true">+IF(OFFSET('Sanitation Data'!$D$31,0,10*ROW('Sanitation Data'!D24))="","",OFFSET('Sanitation Data'!$D$31,0,10*ROW('Sanitation Data'!D24)))</f>
        <v/>
      </c>
      <c r="CO30" s="278" t="str">
        <f ca="true">+IF(OFFSET('Sanitation Data'!$D$32,0,10*ROW('Sanitation Data'!D24))="","",OFFSET('Sanitation Data'!$D$32,0,10*ROW('Sanitation Data'!D24)))</f>
        <v/>
      </c>
      <c r="CP30" s="278" t="str">
        <f ca="true">+IF(OFFSET('Sanitation Data'!$E$28,0,10*ROW('Sanitation Data'!E24))="","",OFFSET('Sanitation Data'!$E$28,0,10*ROW('Sanitation Data'!E24)))</f>
        <v/>
      </c>
      <c r="CQ30" s="278" t="str">
        <f ca="true">+IF(OFFSET('Sanitation Data'!$E$29,0,10*ROW('Sanitation Data'!E24))="","",OFFSET('Sanitation Data'!$E$29,0,10*ROW('Sanitation Data'!E24)))</f>
        <v/>
      </c>
      <c r="CR30" s="278" t="str">
        <f ca="true">+IF(OFFSET('Sanitation Data'!$E$30,0,10*ROW('Sanitation Data'!E24))="","",OFFSET('Sanitation Data'!$E$30,0,10*ROW('Sanitation Data'!E24)))</f>
        <v/>
      </c>
      <c r="CS30" s="278" t="str">
        <f ca="true">+IF(OFFSET('Sanitation Data'!$E$31,0,10*ROW('Sanitation Data'!E24))="","",OFFSET('Sanitation Data'!$E$31,0,10*ROW('Sanitation Data'!E24)))</f>
        <v/>
      </c>
      <c r="CT30" s="278" t="str">
        <f ca="true">+IF(OFFSET('Sanitation Data'!$E$32,0,10*ROW('Sanitation Data'!E24))="","",OFFSET('Sanitation Data'!$E$32,0,10*ROW('Sanitation Data'!E24)))</f>
        <v/>
      </c>
      <c r="CU30" s="278" t="str">
        <f ca="true">+IF(OFFSET('Sanitation Data'!$F$28,0,10*ROW('Sanitation Data'!F24))="","",OFFSET('Sanitation Data'!$F$28,0,10*ROW('Sanitation Data'!F24)))</f>
        <v/>
      </c>
      <c r="CV30" s="278" t="str">
        <f ca="true">+IF(OFFSET('Sanitation Data'!$F$29,0,10*ROW('Sanitation Data'!F24))="","",OFFSET('Sanitation Data'!$F$29,0,10*ROW('Sanitation Data'!F24)))</f>
        <v/>
      </c>
      <c r="CW30" s="278" t="str">
        <f ca="true">+IF(OFFSET('Sanitation Data'!$F$30,0,10*ROW('Sanitation Data'!F24))="","",OFFSET('Sanitation Data'!$F$30,0,10*ROW('Sanitation Data'!F24)))</f>
        <v/>
      </c>
      <c r="CX30" s="278" t="str">
        <f ca="true">+IF(OFFSET('Sanitation Data'!$F$31,0,10*ROW('Sanitation Data'!F24))="","",OFFSET('Sanitation Data'!$F$31,0,10*ROW('Sanitation Data'!F24)))</f>
        <v/>
      </c>
      <c r="CY30" s="278" t="str">
        <f ca="true">+IF(OFFSET('Sanitation Data'!$F$32,0,10*ROW('Sanitation Data'!F24))="","",OFFSET('Sanitation Data'!$F$32,0,10*ROW('Sanitation Data'!F24)))</f>
        <v/>
      </c>
      <c r="CZ30" s="278" t="str">
        <f ca="true">+IF(OFFSET('Sanitation Data'!$G$28,0,10*ROW('Sanitation Data'!G24))="","",OFFSET('Sanitation Data'!$G$28,0,10*ROW('Sanitation Data'!G24)))</f>
        <v/>
      </c>
      <c r="DA30" s="278" t="str">
        <f ca="true">+IF(OFFSET('Sanitation Data'!$G$29,0,10*ROW('Sanitation Data'!G24))="","",OFFSET('Sanitation Data'!$G$29,0,10*ROW('Sanitation Data'!G24)))</f>
        <v/>
      </c>
      <c r="DB30" s="278" t="str">
        <f ca="true">+IF(OFFSET('Sanitation Data'!$G$30,0,10*ROW('Sanitation Data'!G24))="","",OFFSET('Sanitation Data'!$G$30,0,10*ROW('Sanitation Data'!G24)))</f>
        <v/>
      </c>
      <c r="DC30" s="278" t="str">
        <f ca="true">+IF(OFFSET('Sanitation Data'!$G$31,0,10*ROW('Sanitation Data'!G24))="","",OFFSET('Sanitation Data'!$G$31,0,10*ROW('Sanitation Data'!G24)))</f>
        <v/>
      </c>
      <c r="DD30" s="278" t="str">
        <f ca="true">+IF(OFFSET('Sanitation Data'!$G$32,0,10*ROW('Sanitation Data'!G24))="","",OFFSET('Sanitation Data'!$G$32,0,10*ROW('Sanitation Data'!G24)))</f>
        <v/>
      </c>
      <c r="DE30" s="278" t="str">
        <f ca="true">+IF(OFFSET('Sanitation Data'!$H$28,0,10*ROW('Sanitation Data'!H24))="","",OFFSET('Sanitation Data'!$H$28,0,10*ROW('Sanitation Data'!H24)))</f>
        <v/>
      </c>
      <c r="DF30" s="278" t="str">
        <f ca="true">+IF(OFFSET('Sanitation Data'!$H$29,0,10*ROW('Sanitation Data'!H24))="","",OFFSET('Sanitation Data'!$H$29,0,10*ROW('Sanitation Data'!H24)))</f>
        <v/>
      </c>
      <c r="DG30" s="278" t="str">
        <f ca="true">+IF(OFFSET('Sanitation Data'!$H$30,0,10*ROW('Sanitation Data'!H24))="","",OFFSET('Sanitation Data'!$H$30,0,10*ROW('Sanitation Data'!H24)))</f>
        <v/>
      </c>
      <c r="DH30" s="278" t="str">
        <f ca="true">+IF(OFFSET('Sanitation Data'!$H$31,0,10*ROW('Sanitation Data'!H24))="","",OFFSET('Sanitation Data'!$H$31,0,10*ROW('Sanitation Data'!H24)))</f>
        <v/>
      </c>
      <c r="DI30" s="278" t="str">
        <f ca="true">+IF(OFFSET('Sanitation Data'!$H$32,0,10*ROW('Sanitation Data'!H24))="","",OFFSET('Sanitation Data'!$H$32,0,10*ROW('Sanitation Data'!H24)))</f>
        <v/>
      </c>
      <c r="DJ30" s="278" t="str">
        <f ca="true">+IF(OFFSET('Sanitation Data'!$I$28,0,10*ROW('Sanitation Data'!I24))="","",OFFSET('Sanitation Data'!$I$28,0,10*ROW('Sanitation Data'!I24)))</f>
        <v/>
      </c>
      <c r="DK30" s="278" t="str">
        <f ca="true">+IF(OFFSET('Sanitation Data'!$I$29,0,10*ROW('Sanitation Data'!I24))="","",OFFSET('Sanitation Data'!$I$29,0,10*ROW('Sanitation Data'!I24)))</f>
        <v/>
      </c>
      <c r="DL30" s="278" t="str">
        <f ca="true">+IF(OFFSET('Sanitation Data'!$I$30,0,10*ROW('Sanitation Data'!I24))="","",OFFSET('Sanitation Data'!$I$30,0,10*ROW('Sanitation Data'!I24)))</f>
        <v/>
      </c>
      <c r="DM30" s="278" t="str">
        <f ca="true">+IF(OFFSET('Sanitation Data'!$I$31,0,10*ROW('Sanitation Data'!I24))="","",OFFSET('Sanitation Data'!$I$31,0,10*ROW('Sanitation Data'!I24)))</f>
        <v/>
      </c>
      <c r="DN30" s="278" t="str">
        <f ca="true">+IF(OFFSET('Sanitation Data'!$I$32,0,10*ROW('Sanitation Data'!I24))="","",OFFSET('Sanitation Data'!$I$32,0,10*ROW('Sanitation Data'!I24)))</f>
        <v/>
      </c>
      <c r="DO30" s="278" t="str">
        <f ca="true">+IF(OFFSET('Hygiene Data'!$D$11,0,10*ROW('Hygiene Data'!D24))="","",OFFSET('Hygiene Data'!$D$11,0,10*ROW('Hygiene Data'!D24)))</f>
        <v/>
      </c>
      <c r="DP30" s="278" t="str">
        <f ca="true">+IF(OFFSET('Hygiene Data'!$D$12,0,10*ROW('Hygiene Data'!D24))="","",OFFSET('Hygiene Data'!$D$12,0,10*ROW('Hygiene Data'!D24)))</f>
        <v/>
      </c>
      <c r="DQ30" s="278" t="str">
        <f ca="true">+IF(OFFSET('Hygiene Data'!$D$13,0,10*ROW('Hygiene Data'!D24))="","",OFFSET('Hygiene Data'!$D$13,0,10*ROW('Hygiene Data'!D24)))</f>
        <v/>
      </c>
      <c r="DR30" s="278" t="str">
        <f ca="true">+IF(OFFSET('Hygiene Data'!$E$11,0,10*ROW('Hygiene Data'!E24))="","",OFFSET('Hygiene Data'!$E$11,0,10*ROW('Hygiene Data'!E24)))</f>
        <v/>
      </c>
      <c r="DS30" s="278" t="str">
        <f ca="true">+IF(OFFSET('Hygiene Data'!$E$12,0,10*ROW('Hygiene Data'!E24))="","",OFFSET('Hygiene Data'!$E$12,0,10*ROW('Hygiene Data'!E24)))</f>
        <v/>
      </c>
      <c r="DT30" s="278" t="str">
        <f ca="true">+IF(OFFSET('Hygiene Data'!$E$13,0,10*ROW('Hygiene Data'!E24))="","",OFFSET('Hygiene Data'!$E$13,0,10*ROW('Hygiene Data'!E24)))</f>
        <v/>
      </c>
      <c r="DU30" s="278" t="str">
        <f ca="true">+IF(OFFSET('Hygiene Data'!$F$11,0,10*ROW('Hygiene Data'!F24))="","",OFFSET('Hygiene Data'!$F$11,0,10*ROW('Hygiene Data'!F24)))</f>
        <v/>
      </c>
      <c r="DV30" s="278" t="str">
        <f ca="true">+IF(OFFSET('Hygiene Data'!$F$12,0,10*ROW('Hygiene Data'!F24))="","",OFFSET('Hygiene Data'!$F$12,0,10*ROW('Hygiene Data'!F24)))</f>
        <v/>
      </c>
      <c r="DW30" s="278" t="str">
        <f ca="true">+IF(OFFSET('Hygiene Data'!$F$13,0,10*ROW('Hygiene Data'!F24))="","",OFFSET('Hygiene Data'!$F$13,0,10*ROW('Hygiene Data'!F24)))</f>
        <v/>
      </c>
      <c r="DX30" s="278" t="str">
        <f ca="true">+IF(OFFSET('Hygiene Data'!$G$11,0,10*ROW('Hygiene Data'!G24))="","",OFFSET('Hygiene Data'!$G$11,0,10*ROW('Hygiene Data'!G24)))</f>
        <v/>
      </c>
      <c r="DY30" s="278" t="str">
        <f ca="true">+IF(OFFSET('Hygiene Data'!$G$12,0,10*ROW('Hygiene Data'!G24))="","",OFFSET('Hygiene Data'!$G$12,0,10*ROW('Hygiene Data'!G24)))</f>
        <v/>
      </c>
      <c r="DZ30" s="278" t="str">
        <f ca="true">+IF(OFFSET('Hygiene Data'!$G$13,0,10*ROW('Hygiene Data'!G24))="","",OFFSET('Hygiene Data'!$G$13,0,10*ROW('Hygiene Data'!G24)))</f>
        <v/>
      </c>
      <c r="EA30" s="278" t="str">
        <f ca="true">+IF(OFFSET('Hygiene Data'!$H$11,0,10*ROW('Hygiene Data'!H24))="","",OFFSET('Hygiene Data'!$H$11,0,10*ROW('Hygiene Data'!H24)))</f>
        <v/>
      </c>
      <c r="EB30" s="278" t="str">
        <f ca="true">+IF(OFFSET('Hygiene Data'!$H$12,0,10*ROW('Hygiene Data'!H24))="","",OFFSET('Hygiene Data'!$H$12,0,10*ROW('Hygiene Data'!H24)))</f>
        <v/>
      </c>
      <c r="EC30" s="278" t="str">
        <f ca="true">+IF(OFFSET('Hygiene Data'!$H$13,0,10*ROW('Hygiene Data'!H24))="","",OFFSET('Hygiene Data'!$H$13,0,10*ROW('Hygiene Data'!H24)))</f>
        <v/>
      </c>
      <c r="ED30" s="278" t="str">
        <f ca="true">+IF(OFFSET('Hygiene Data'!$I$11,0,10*ROW('Hygiene Data'!I24))="","",OFFSET('Hygiene Data'!$I$11,0,10*ROW('Hygiene Data'!I24)))</f>
        <v/>
      </c>
      <c r="EE30" s="278" t="str">
        <f ca="true">+IF(OFFSET('Hygiene Data'!$I$12,0,10*ROW('Hygiene Data'!I24))="","",OFFSET('Hygiene Data'!$I$12,0,10*ROW('Hygiene Data'!I24)))</f>
        <v/>
      </c>
      <c r="EF30" s="278"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2"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8"/>
      <c r="BS31" s="278" t="str">
        <f ca="true">+IF(OFFSET('Water Data'!$D$27,0,10*ROW('Water Data'!D25))="","",OFFSET('Water Data'!$D$27,0,10*ROW('Water Data'!D25)))</f>
        <v/>
      </c>
      <c r="BT31" s="278" t="str">
        <f ca="true">+IF(OFFSET('Water Data'!$D$28,0,10*ROW('Water Data'!D25))="","",OFFSET('Water Data'!$D$28,0,10*ROW('Water Data'!D25)))</f>
        <v/>
      </c>
      <c r="BU31" s="278" t="str">
        <f ca="true">+IF(OFFSET('Water Data'!$D$29,0,10*ROW('Water Data'!D25))="","",OFFSET('Water Data'!$D$29,0,10*ROW('Water Data'!D25)))</f>
        <v/>
      </c>
      <c r="BV31" s="278" t="str">
        <f ca="true">+IF(OFFSET('Water Data'!$E$27,0,10*ROW('Water Data'!E25))="","",OFFSET('Water Data'!$E$27,0,10*ROW('Water Data'!E25)))</f>
        <v/>
      </c>
      <c r="BW31" s="278" t="str">
        <f ca="true">+IF(OFFSET('Water Data'!$E$28,0,10*ROW('Water Data'!E25))="","",OFFSET('Water Data'!$E$28,0,10*ROW('Water Data'!E25)))</f>
        <v/>
      </c>
      <c r="BX31" s="278" t="str">
        <f ca="true">+IF(OFFSET('Water Data'!$E$29,0,10*ROW('Water Data'!E25))="","",OFFSET('Water Data'!$E$29,0,10*ROW('Water Data'!E25)))</f>
        <v/>
      </c>
      <c r="BY31" s="278" t="str">
        <f ca="true">+IF(OFFSET('Water Data'!$F$27,0,10*ROW('Water Data'!F25))="","",OFFSET('Water Data'!$F$27,0,10*ROW('Water Data'!F25)))</f>
        <v/>
      </c>
      <c r="BZ31" s="278" t="str">
        <f ca="true">+IF(OFFSET('Water Data'!$F$28,0,10*ROW('Water Data'!F25))="","",OFFSET('Water Data'!$F$28,0,10*ROW('Water Data'!F25)))</f>
        <v/>
      </c>
      <c r="CA31" s="278" t="str">
        <f ca="true">+IF(OFFSET('Water Data'!$F$29,0,10*ROW('Water Data'!F25))="","",OFFSET('Water Data'!$F$29,0,10*ROW('Water Data'!F25)))</f>
        <v/>
      </c>
      <c r="CB31" s="278" t="str">
        <f ca="true">+IF(OFFSET('Water Data'!$G$27,0,10*ROW('Water Data'!G25))="","",OFFSET('Water Data'!$G$27,0,10*ROW('Water Data'!G25)))</f>
        <v/>
      </c>
      <c r="CC31" s="278" t="str">
        <f ca="true">+IF(OFFSET('Water Data'!$G$28,0,10*ROW('Water Data'!G25))="","",OFFSET('Water Data'!$G$28,0,10*ROW('Water Data'!G25)))</f>
        <v/>
      </c>
      <c r="CD31" s="278" t="str">
        <f ca="true">+IF(OFFSET('Water Data'!$G$29,0,10*ROW('Water Data'!G25))="","",OFFSET('Water Data'!$G$29,0,10*ROW('Water Data'!G25)))</f>
        <v/>
      </c>
      <c r="CE31" s="278" t="str">
        <f ca="true">+IF(OFFSET('Water Data'!$H$27,0,10*ROW('Water Data'!H25))="","",OFFSET('Water Data'!$H$27,0,10*ROW('Water Data'!H25)))</f>
        <v/>
      </c>
      <c r="CF31" s="278" t="str">
        <f ca="true">+IF(OFFSET('Water Data'!$H$28,0,10*ROW('Water Data'!H25))="","",OFFSET('Water Data'!$H$28,0,10*ROW('Water Data'!H25)))</f>
        <v/>
      </c>
      <c r="CG31" s="278" t="str">
        <f ca="true">+IF(OFFSET('Water Data'!$H$29,0,10*ROW('Water Data'!H25))="","",OFFSET('Water Data'!$H$29,0,10*ROW('Water Data'!H25)))</f>
        <v/>
      </c>
      <c r="CH31" s="278" t="str">
        <f ca="true">+IF(OFFSET('Water Data'!$I$27,0,10*ROW('Water Data'!I25))="","",OFFSET('Water Data'!$I$27,0,10*ROW('Water Data'!I25)))</f>
        <v/>
      </c>
      <c r="CI31" s="278" t="str">
        <f ca="true">+IF(OFFSET('Water Data'!$I$28,0,10*ROW('Water Data'!I25))="","",OFFSET('Water Data'!$I$28,0,10*ROW('Water Data'!I25)))</f>
        <v/>
      </c>
      <c r="CJ31" s="278" t="str">
        <f ca="true">+IF(OFFSET('Water Data'!$I$29,0,10*ROW('Water Data'!I25))="","",OFFSET('Water Data'!$I$29,0,10*ROW('Water Data'!I25)))</f>
        <v/>
      </c>
      <c r="CK31" s="278" t="str">
        <f ca="true">+IF(OFFSET('Sanitation Data'!$D$28,0,10*ROW('Sanitation Data'!D25))="","",OFFSET('Sanitation Data'!$D$28,0,10*ROW('Sanitation Data'!D25)))</f>
        <v/>
      </c>
      <c r="CL31" s="278" t="str">
        <f ca="true">+IF(OFFSET('Sanitation Data'!$D$29,0,10*ROW('Sanitation Data'!D25))="","",OFFSET('Sanitation Data'!$D$29,0,10*ROW('Sanitation Data'!D25)))</f>
        <v/>
      </c>
      <c r="CM31" s="278" t="str">
        <f ca="true">+IF(OFFSET('Sanitation Data'!$D$30,0,10*ROW('Sanitation Data'!D25))="","",OFFSET('Sanitation Data'!$D$30,0,10*ROW('Sanitation Data'!D25)))</f>
        <v/>
      </c>
      <c r="CN31" s="278" t="str">
        <f ca="true">+IF(OFFSET('Sanitation Data'!$D$31,0,10*ROW('Sanitation Data'!D25))="","",OFFSET('Sanitation Data'!$D$31,0,10*ROW('Sanitation Data'!D25)))</f>
        <v/>
      </c>
      <c r="CO31" s="278" t="str">
        <f ca="true">+IF(OFFSET('Sanitation Data'!$D$32,0,10*ROW('Sanitation Data'!D25))="","",OFFSET('Sanitation Data'!$D$32,0,10*ROW('Sanitation Data'!D25)))</f>
        <v/>
      </c>
      <c r="CP31" s="278" t="str">
        <f ca="true">+IF(OFFSET('Sanitation Data'!$E$28,0,10*ROW('Sanitation Data'!E25))="","",OFFSET('Sanitation Data'!$E$28,0,10*ROW('Sanitation Data'!E25)))</f>
        <v/>
      </c>
      <c r="CQ31" s="278" t="str">
        <f ca="true">+IF(OFFSET('Sanitation Data'!$E$29,0,10*ROW('Sanitation Data'!E25))="","",OFFSET('Sanitation Data'!$E$29,0,10*ROW('Sanitation Data'!E25)))</f>
        <v/>
      </c>
      <c r="CR31" s="278" t="str">
        <f ca="true">+IF(OFFSET('Sanitation Data'!$E$30,0,10*ROW('Sanitation Data'!E25))="","",OFFSET('Sanitation Data'!$E$30,0,10*ROW('Sanitation Data'!E25)))</f>
        <v/>
      </c>
      <c r="CS31" s="278" t="str">
        <f ca="true">+IF(OFFSET('Sanitation Data'!$E$31,0,10*ROW('Sanitation Data'!E25))="","",OFFSET('Sanitation Data'!$E$31,0,10*ROW('Sanitation Data'!E25)))</f>
        <v/>
      </c>
      <c r="CT31" s="278" t="str">
        <f ca="true">+IF(OFFSET('Sanitation Data'!$E$32,0,10*ROW('Sanitation Data'!E25))="","",OFFSET('Sanitation Data'!$E$32,0,10*ROW('Sanitation Data'!E25)))</f>
        <v/>
      </c>
      <c r="CU31" s="278" t="str">
        <f ca="true">+IF(OFFSET('Sanitation Data'!$F$28,0,10*ROW('Sanitation Data'!F25))="","",OFFSET('Sanitation Data'!$F$28,0,10*ROW('Sanitation Data'!F25)))</f>
        <v/>
      </c>
      <c r="CV31" s="278" t="str">
        <f ca="true">+IF(OFFSET('Sanitation Data'!$F$29,0,10*ROW('Sanitation Data'!F25))="","",OFFSET('Sanitation Data'!$F$29,0,10*ROW('Sanitation Data'!F25)))</f>
        <v/>
      </c>
      <c r="CW31" s="278" t="str">
        <f ca="true">+IF(OFFSET('Sanitation Data'!$F$30,0,10*ROW('Sanitation Data'!F25))="","",OFFSET('Sanitation Data'!$F$30,0,10*ROW('Sanitation Data'!F25)))</f>
        <v/>
      </c>
      <c r="CX31" s="278" t="str">
        <f ca="true">+IF(OFFSET('Sanitation Data'!$F$31,0,10*ROW('Sanitation Data'!F25))="","",OFFSET('Sanitation Data'!$F$31,0,10*ROW('Sanitation Data'!F25)))</f>
        <v/>
      </c>
      <c r="CY31" s="278" t="str">
        <f ca="true">+IF(OFFSET('Sanitation Data'!$F$32,0,10*ROW('Sanitation Data'!F25))="","",OFFSET('Sanitation Data'!$F$32,0,10*ROW('Sanitation Data'!F25)))</f>
        <v/>
      </c>
      <c r="CZ31" s="278" t="str">
        <f ca="true">+IF(OFFSET('Sanitation Data'!$G$28,0,10*ROW('Sanitation Data'!G25))="","",OFFSET('Sanitation Data'!$G$28,0,10*ROW('Sanitation Data'!G25)))</f>
        <v/>
      </c>
      <c r="DA31" s="278" t="str">
        <f ca="true">+IF(OFFSET('Sanitation Data'!$G$29,0,10*ROW('Sanitation Data'!G25))="","",OFFSET('Sanitation Data'!$G$29,0,10*ROW('Sanitation Data'!G25)))</f>
        <v/>
      </c>
      <c r="DB31" s="278" t="str">
        <f ca="true">+IF(OFFSET('Sanitation Data'!$G$30,0,10*ROW('Sanitation Data'!G25))="","",OFFSET('Sanitation Data'!$G$30,0,10*ROW('Sanitation Data'!G25)))</f>
        <v/>
      </c>
      <c r="DC31" s="278" t="str">
        <f ca="true">+IF(OFFSET('Sanitation Data'!$G$31,0,10*ROW('Sanitation Data'!G25))="","",OFFSET('Sanitation Data'!$G$31,0,10*ROW('Sanitation Data'!G25)))</f>
        <v/>
      </c>
      <c r="DD31" s="278" t="str">
        <f ca="true">+IF(OFFSET('Sanitation Data'!$G$32,0,10*ROW('Sanitation Data'!G25))="","",OFFSET('Sanitation Data'!$G$32,0,10*ROW('Sanitation Data'!G25)))</f>
        <v/>
      </c>
      <c r="DE31" s="278" t="str">
        <f ca="true">+IF(OFFSET('Sanitation Data'!$H$28,0,10*ROW('Sanitation Data'!H25))="","",OFFSET('Sanitation Data'!$H$28,0,10*ROW('Sanitation Data'!H25)))</f>
        <v/>
      </c>
      <c r="DF31" s="278" t="str">
        <f ca="true">+IF(OFFSET('Sanitation Data'!$H$29,0,10*ROW('Sanitation Data'!H25))="","",OFFSET('Sanitation Data'!$H$29,0,10*ROW('Sanitation Data'!H25)))</f>
        <v/>
      </c>
      <c r="DG31" s="278" t="str">
        <f ca="true">+IF(OFFSET('Sanitation Data'!$H$30,0,10*ROW('Sanitation Data'!H25))="","",OFFSET('Sanitation Data'!$H$30,0,10*ROW('Sanitation Data'!H25)))</f>
        <v/>
      </c>
      <c r="DH31" s="278" t="str">
        <f ca="true">+IF(OFFSET('Sanitation Data'!$H$31,0,10*ROW('Sanitation Data'!H25))="","",OFFSET('Sanitation Data'!$H$31,0,10*ROW('Sanitation Data'!H25)))</f>
        <v/>
      </c>
      <c r="DI31" s="278" t="str">
        <f ca="true">+IF(OFFSET('Sanitation Data'!$H$32,0,10*ROW('Sanitation Data'!H25))="","",OFFSET('Sanitation Data'!$H$32,0,10*ROW('Sanitation Data'!H25)))</f>
        <v/>
      </c>
      <c r="DJ31" s="278" t="str">
        <f ca="true">+IF(OFFSET('Sanitation Data'!$I$28,0,10*ROW('Sanitation Data'!I25))="","",OFFSET('Sanitation Data'!$I$28,0,10*ROW('Sanitation Data'!I25)))</f>
        <v/>
      </c>
      <c r="DK31" s="278" t="str">
        <f ca="true">+IF(OFFSET('Sanitation Data'!$I$29,0,10*ROW('Sanitation Data'!I25))="","",OFFSET('Sanitation Data'!$I$29,0,10*ROW('Sanitation Data'!I25)))</f>
        <v/>
      </c>
      <c r="DL31" s="278" t="str">
        <f ca="true">+IF(OFFSET('Sanitation Data'!$I$30,0,10*ROW('Sanitation Data'!I25))="","",OFFSET('Sanitation Data'!$I$30,0,10*ROW('Sanitation Data'!I25)))</f>
        <v/>
      </c>
      <c r="DM31" s="278" t="str">
        <f ca="true">+IF(OFFSET('Sanitation Data'!$I$31,0,10*ROW('Sanitation Data'!I25))="","",OFFSET('Sanitation Data'!$I$31,0,10*ROW('Sanitation Data'!I25)))</f>
        <v/>
      </c>
      <c r="DN31" s="278" t="str">
        <f ca="true">+IF(OFFSET('Sanitation Data'!$I$32,0,10*ROW('Sanitation Data'!I25))="","",OFFSET('Sanitation Data'!$I$32,0,10*ROW('Sanitation Data'!I25)))</f>
        <v/>
      </c>
      <c r="DO31" s="278" t="str">
        <f ca="true">+IF(OFFSET('Hygiene Data'!$D$11,0,10*ROW('Hygiene Data'!D25))="","",OFFSET('Hygiene Data'!$D$11,0,10*ROW('Hygiene Data'!D25)))</f>
        <v/>
      </c>
      <c r="DP31" s="278" t="str">
        <f ca="true">+IF(OFFSET('Hygiene Data'!$D$12,0,10*ROW('Hygiene Data'!D25))="","",OFFSET('Hygiene Data'!$D$12,0,10*ROW('Hygiene Data'!D25)))</f>
        <v/>
      </c>
      <c r="DQ31" s="278" t="str">
        <f ca="true">+IF(OFFSET('Hygiene Data'!$D$13,0,10*ROW('Hygiene Data'!D25))="","",OFFSET('Hygiene Data'!$D$13,0,10*ROW('Hygiene Data'!D25)))</f>
        <v/>
      </c>
      <c r="DR31" s="278" t="str">
        <f ca="true">+IF(OFFSET('Hygiene Data'!$E$11,0,10*ROW('Hygiene Data'!E25))="","",OFFSET('Hygiene Data'!$E$11,0,10*ROW('Hygiene Data'!E25)))</f>
        <v/>
      </c>
      <c r="DS31" s="278" t="str">
        <f ca="true">+IF(OFFSET('Hygiene Data'!$E$12,0,10*ROW('Hygiene Data'!E25))="","",OFFSET('Hygiene Data'!$E$12,0,10*ROW('Hygiene Data'!E25)))</f>
        <v/>
      </c>
      <c r="DT31" s="278" t="str">
        <f ca="true">+IF(OFFSET('Hygiene Data'!$E$13,0,10*ROW('Hygiene Data'!E25))="","",OFFSET('Hygiene Data'!$E$13,0,10*ROW('Hygiene Data'!E25)))</f>
        <v/>
      </c>
      <c r="DU31" s="278" t="str">
        <f ca="true">+IF(OFFSET('Hygiene Data'!$F$11,0,10*ROW('Hygiene Data'!F25))="","",OFFSET('Hygiene Data'!$F$11,0,10*ROW('Hygiene Data'!F25)))</f>
        <v/>
      </c>
      <c r="DV31" s="278" t="str">
        <f ca="true">+IF(OFFSET('Hygiene Data'!$F$12,0,10*ROW('Hygiene Data'!F25))="","",OFFSET('Hygiene Data'!$F$12,0,10*ROW('Hygiene Data'!F25)))</f>
        <v/>
      </c>
      <c r="DW31" s="278" t="str">
        <f ca="true">+IF(OFFSET('Hygiene Data'!$F$13,0,10*ROW('Hygiene Data'!F25))="","",OFFSET('Hygiene Data'!$F$13,0,10*ROW('Hygiene Data'!F25)))</f>
        <v/>
      </c>
      <c r="DX31" s="278" t="str">
        <f ca="true">+IF(OFFSET('Hygiene Data'!$G$11,0,10*ROW('Hygiene Data'!G25))="","",OFFSET('Hygiene Data'!$G$11,0,10*ROW('Hygiene Data'!G25)))</f>
        <v/>
      </c>
      <c r="DY31" s="278" t="str">
        <f ca="true">+IF(OFFSET('Hygiene Data'!$G$12,0,10*ROW('Hygiene Data'!G25))="","",OFFSET('Hygiene Data'!$G$12,0,10*ROW('Hygiene Data'!G25)))</f>
        <v/>
      </c>
      <c r="DZ31" s="278" t="str">
        <f ca="true">+IF(OFFSET('Hygiene Data'!$G$13,0,10*ROW('Hygiene Data'!G25))="","",OFFSET('Hygiene Data'!$G$13,0,10*ROW('Hygiene Data'!G25)))</f>
        <v/>
      </c>
      <c r="EA31" s="278" t="str">
        <f ca="true">+IF(OFFSET('Hygiene Data'!$H$11,0,10*ROW('Hygiene Data'!H25))="","",OFFSET('Hygiene Data'!$H$11,0,10*ROW('Hygiene Data'!H25)))</f>
        <v/>
      </c>
      <c r="EB31" s="278" t="str">
        <f ca="true">+IF(OFFSET('Hygiene Data'!$H$12,0,10*ROW('Hygiene Data'!H25))="","",OFFSET('Hygiene Data'!$H$12,0,10*ROW('Hygiene Data'!H25)))</f>
        <v/>
      </c>
      <c r="EC31" s="278" t="str">
        <f ca="true">+IF(OFFSET('Hygiene Data'!$H$13,0,10*ROW('Hygiene Data'!H25))="","",OFFSET('Hygiene Data'!$H$13,0,10*ROW('Hygiene Data'!H25)))</f>
        <v/>
      </c>
      <c r="ED31" s="278" t="str">
        <f ca="true">+IF(OFFSET('Hygiene Data'!$I$11,0,10*ROW('Hygiene Data'!I25))="","",OFFSET('Hygiene Data'!$I$11,0,10*ROW('Hygiene Data'!I25)))</f>
        <v/>
      </c>
      <c r="EE31" s="278" t="str">
        <f ca="true">+IF(OFFSET('Hygiene Data'!$I$12,0,10*ROW('Hygiene Data'!I25))="","",OFFSET('Hygiene Data'!$I$12,0,10*ROW('Hygiene Data'!I25)))</f>
        <v/>
      </c>
      <c r="EF31" s="278"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2"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8"/>
      <c r="BS32" s="278" t="str">
        <f ca="true">+IF(OFFSET('Water Data'!$D$27,0,10*ROW('Water Data'!D26))="","",OFFSET('Water Data'!$D$27,0,10*ROW('Water Data'!D26)))</f>
        <v/>
      </c>
      <c r="BT32" s="278" t="str">
        <f ca="true">+IF(OFFSET('Water Data'!$D$28,0,10*ROW('Water Data'!D26))="","",OFFSET('Water Data'!$D$28,0,10*ROW('Water Data'!D26)))</f>
        <v/>
      </c>
      <c r="BU32" s="278" t="str">
        <f ca="true">+IF(OFFSET('Water Data'!$D$29,0,10*ROW('Water Data'!D26))="","",OFFSET('Water Data'!$D$29,0,10*ROW('Water Data'!D26)))</f>
        <v/>
      </c>
      <c r="BV32" s="278" t="str">
        <f ca="true">+IF(OFFSET('Water Data'!$E$27,0,10*ROW('Water Data'!E26))="","",OFFSET('Water Data'!$E$27,0,10*ROW('Water Data'!E26)))</f>
        <v/>
      </c>
      <c r="BW32" s="278" t="str">
        <f ca="true">+IF(OFFSET('Water Data'!$E$28,0,10*ROW('Water Data'!E26))="","",OFFSET('Water Data'!$E$28,0,10*ROW('Water Data'!E26)))</f>
        <v/>
      </c>
      <c r="BX32" s="278" t="str">
        <f ca="true">+IF(OFFSET('Water Data'!$E$29,0,10*ROW('Water Data'!E26))="","",OFFSET('Water Data'!$E$29,0,10*ROW('Water Data'!E26)))</f>
        <v/>
      </c>
      <c r="BY32" s="278" t="str">
        <f ca="true">+IF(OFFSET('Water Data'!$F$27,0,10*ROW('Water Data'!F26))="","",OFFSET('Water Data'!$F$27,0,10*ROW('Water Data'!F26)))</f>
        <v/>
      </c>
      <c r="BZ32" s="278" t="str">
        <f ca="true">+IF(OFFSET('Water Data'!$F$28,0,10*ROW('Water Data'!F26))="","",OFFSET('Water Data'!$F$28,0,10*ROW('Water Data'!F26)))</f>
        <v/>
      </c>
      <c r="CA32" s="278" t="str">
        <f ca="true">+IF(OFFSET('Water Data'!$F$29,0,10*ROW('Water Data'!F26))="","",OFFSET('Water Data'!$F$29,0,10*ROW('Water Data'!F26)))</f>
        <v/>
      </c>
      <c r="CB32" s="278" t="str">
        <f ca="true">+IF(OFFSET('Water Data'!$G$27,0,10*ROW('Water Data'!G26))="","",OFFSET('Water Data'!$G$27,0,10*ROW('Water Data'!G26)))</f>
        <v/>
      </c>
      <c r="CC32" s="278" t="str">
        <f ca="true">+IF(OFFSET('Water Data'!$G$28,0,10*ROW('Water Data'!G26))="","",OFFSET('Water Data'!$G$28,0,10*ROW('Water Data'!G26)))</f>
        <v/>
      </c>
      <c r="CD32" s="278" t="str">
        <f ca="true">+IF(OFFSET('Water Data'!$G$29,0,10*ROW('Water Data'!G26))="","",OFFSET('Water Data'!$G$29,0,10*ROW('Water Data'!G26)))</f>
        <v/>
      </c>
      <c r="CE32" s="278" t="str">
        <f ca="true">+IF(OFFSET('Water Data'!$H$27,0,10*ROW('Water Data'!H26))="","",OFFSET('Water Data'!$H$27,0,10*ROW('Water Data'!H26)))</f>
        <v/>
      </c>
      <c r="CF32" s="278" t="str">
        <f ca="true">+IF(OFFSET('Water Data'!$H$28,0,10*ROW('Water Data'!H26))="","",OFFSET('Water Data'!$H$28,0,10*ROW('Water Data'!H26)))</f>
        <v/>
      </c>
      <c r="CG32" s="278" t="str">
        <f ca="true">+IF(OFFSET('Water Data'!$H$29,0,10*ROW('Water Data'!H26))="","",OFFSET('Water Data'!$H$29,0,10*ROW('Water Data'!H26)))</f>
        <v/>
      </c>
      <c r="CH32" s="278" t="str">
        <f ca="true">+IF(OFFSET('Water Data'!$I$27,0,10*ROW('Water Data'!I26))="","",OFFSET('Water Data'!$I$27,0,10*ROW('Water Data'!I26)))</f>
        <v/>
      </c>
      <c r="CI32" s="278" t="str">
        <f ca="true">+IF(OFFSET('Water Data'!$I$28,0,10*ROW('Water Data'!I26))="","",OFFSET('Water Data'!$I$28,0,10*ROW('Water Data'!I26)))</f>
        <v/>
      </c>
      <c r="CJ32" s="278" t="str">
        <f ca="true">+IF(OFFSET('Water Data'!$I$29,0,10*ROW('Water Data'!I26))="","",OFFSET('Water Data'!$I$29,0,10*ROW('Water Data'!I26)))</f>
        <v/>
      </c>
      <c r="CK32" s="278" t="str">
        <f ca="true">+IF(OFFSET('Sanitation Data'!$D$28,0,10*ROW('Sanitation Data'!D26))="","",OFFSET('Sanitation Data'!$D$28,0,10*ROW('Sanitation Data'!D26)))</f>
        <v/>
      </c>
      <c r="CL32" s="278" t="str">
        <f ca="true">+IF(OFFSET('Sanitation Data'!$D$29,0,10*ROW('Sanitation Data'!D26))="","",OFFSET('Sanitation Data'!$D$29,0,10*ROW('Sanitation Data'!D26)))</f>
        <v/>
      </c>
      <c r="CM32" s="278" t="str">
        <f ca="true">+IF(OFFSET('Sanitation Data'!$D$30,0,10*ROW('Sanitation Data'!D26))="","",OFFSET('Sanitation Data'!$D$30,0,10*ROW('Sanitation Data'!D26)))</f>
        <v/>
      </c>
      <c r="CN32" s="278" t="str">
        <f ca="true">+IF(OFFSET('Sanitation Data'!$D$31,0,10*ROW('Sanitation Data'!D26))="","",OFFSET('Sanitation Data'!$D$31,0,10*ROW('Sanitation Data'!D26)))</f>
        <v/>
      </c>
      <c r="CO32" s="278" t="str">
        <f ca="true">+IF(OFFSET('Sanitation Data'!$D$32,0,10*ROW('Sanitation Data'!D26))="","",OFFSET('Sanitation Data'!$D$32,0,10*ROW('Sanitation Data'!D26)))</f>
        <v/>
      </c>
      <c r="CP32" s="278" t="str">
        <f ca="true">+IF(OFFSET('Sanitation Data'!$E$28,0,10*ROW('Sanitation Data'!E26))="","",OFFSET('Sanitation Data'!$E$28,0,10*ROW('Sanitation Data'!E26)))</f>
        <v/>
      </c>
      <c r="CQ32" s="278" t="str">
        <f ca="true">+IF(OFFSET('Sanitation Data'!$E$29,0,10*ROW('Sanitation Data'!E26))="","",OFFSET('Sanitation Data'!$E$29,0,10*ROW('Sanitation Data'!E26)))</f>
        <v/>
      </c>
      <c r="CR32" s="278" t="str">
        <f ca="true">+IF(OFFSET('Sanitation Data'!$E$30,0,10*ROW('Sanitation Data'!E26))="","",OFFSET('Sanitation Data'!$E$30,0,10*ROW('Sanitation Data'!E26)))</f>
        <v/>
      </c>
      <c r="CS32" s="278" t="str">
        <f ca="true">+IF(OFFSET('Sanitation Data'!$E$31,0,10*ROW('Sanitation Data'!E26))="","",OFFSET('Sanitation Data'!$E$31,0,10*ROW('Sanitation Data'!E26)))</f>
        <v/>
      </c>
      <c r="CT32" s="278" t="str">
        <f ca="true">+IF(OFFSET('Sanitation Data'!$E$32,0,10*ROW('Sanitation Data'!E26))="","",OFFSET('Sanitation Data'!$E$32,0,10*ROW('Sanitation Data'!E26)))</f>
        <v/>
      </c>
      <c r="CU32" s="278" t="str">
        <f ca="true">+IF(OFFSET('Sanitation Data'!$F$28,0,10*ROW('Sanitation Data'!F26))="","",OFFSET('Sanitation Data'!$F$28,0,10*ROW('Sanitation Data'!F26)))</f>
        <v/>
      </c>
      <c r="CV32" s="278" t="str">
        <f ca="true">+IF(OFFSET('Sanitation Data'!$F$29,0,10*ROW('Sanitation Data'!F26))="","",OFFSET('Sanitation Data'!$F$29,0,10*ROW('Sanitation Data'!F26)))</f>
        <v/>
      </c>
      <c r="CW32" s="278" t="str">
        <f ca="true">+IF(OFFSET('Sanitation Data'!$F$30,0,10*ROW('Sanitation Data'!F26))="","",OFFSET('Sanitation Data'!$F$30,0,10*ROW('Sanitation Data'!F26)))</f>
        <v/>
      </c>
      <c r="CX32" s="278" t="str">
        <f ca="true">+IF(OFFSET('Sanitation Data'!$F$31,0,10*ROW('Sanitation Data'!F26))="","",OFFSET('Sanitation Data'!$F$31,0,10*ROW('Sanitation Data'!F26)))</f>
        <v/>
      </c>
      <c r="CY32" s="278" t="str">
        <f ca="true">+IF(OFFSET('Sanitation Data'!$F$32,0,10*ROW('Sanitation Data'!F26))="","",OFFSET('Sanitation Data'!$F$32,0,10*ROW('Sanitation Data'!F26)))</f>
        <v/>
      </c>
      <c r="CZ32" s="278" t="str">
        <f ca="true">+IF(OFFSET('Sanitation Data'!$G$28,0,10*ROW('Sanitation Data'!G26))="","",OFFSET('Sanitation Data'!$G$28,0,10*ROW('Sanitation Data'!G26)))</f>
        <v/>
      </c>
      <c r="DA32" s="278" t="str">
        <f ca="true">+IF(OFFSET('Sanitation Data'!$G$29,0,10*ROW('Sanitation Data'!G26))="","",OFFSET('Sanitation Data'!$G$29,0,10*ROW('Sanitation Data'!G26)))</f>
        <v/>
      </c>
      <c r="DB32" s="278" t="str">
        <f ca="true">+IF(OFFSET('Sanitation Data'!$G$30,0,10*ROW('Sanitation Data'!G26))="","",OFFSET('Sanitation Data'!$G$30,0,10*ROW('Sanitation Data'!G26)))</f>
        <v/>
      </c>
      <c r="DC32" s="278" t="str">
        <f ca="true">+IF(OFFSET('Sanitation Data'!$G$31,0,10*ROW('Sanitation Data'!G26))="","",OFFSET('Sanitation Data'!$G$31,0,10*ROW('Sanitation Data'!G26)))</f>
        <v/>
      </c>
      <c r="DD32" s="278" t="str">
        <f ca="true">+IF(OFFSET('Sanitation Data'!$G$32,0,10*ROW('Sanitation Data'!G26))="","",OFFSET('Sanitation Data'!$G$32,0,10*ROW('Sanitation Data'!G26)))</f>
        <v/>
      </c>
      <c r="DE32" s="278" t="str">
        <f ca="true">+IF(OFFSET('Sanitation Data'!$H$28,0,10*ROW('Sanitation Data'!H26))="","",OFFSET('Sanitation Data'!$H$28,0,10*ROW('Sanitation Data'!H26)))</f>
        <v/>
      </c>
      <c r="DF32" s="278" t="str">
        <f ca="true">+IF(OFFSET('Sanitation Data'!$H$29,0,10*ROW('Sanitation Data'!H26))="","",OFFSET('Sanitation Data'!$H$29,0,10*ROW('Sanitation Data'!H26)))</f>
        <v/>
      </c>
      <c r="DG32" s="278" t="str">
        <f ca="true">+IF(OFFSET('Sanitation Data'!$H$30,0,10*ROW('Sanitation Data'!H26))="","",OFFSET('Sanitation Data'!$H$30,0,10*ROW('Sanitation Data'!H26)))</f>
        <v/>
      </c>
      <c r="DH32" s="278" t="str">
        <f ca="true">+IF(OFFSET('Sanitation Data'!$H$31,0,10*ROW('Sanitation Data'!H26))="","",OFFSET('Sanitation Data'!$H$31,0,10*ROW('Sanitation Data'!H26)))</f>
        <v/>
      </c>
      <c r="DI32" s="278" t="str">
        <f ca="true">+IF(OFFSET('Sanitation Data'!$H$32,0,10*ROW('Sanitation Data'!H26))="","",OFFSET('Sanitation Data'!$H$32,0,10*ROW('Sanitation Data'!H26)))</f>
        <v/>
      </c>
      <c r="DJ32" s="278" t="str">
        <f ca="true">+IF(OFFSET('Sanitation Data'!$I$28,0,10*ROW('Sanitation Data'!I26))="","",OFFSET('Sanitation Data'!$I$28,0,10*ROW('Sanitation Data'!I26)))</f>
        <v/>
      </c>
      <c r="DK32" s="278" t="str">
        <f ca="true">+IF(OFFSET('Sanitation Data'!$I$29,0,10*ROW('Sanitation Data'!I26))="","",OFFSET('Sanitation Data'!$I$29,0,10*ROW('Sanitation Data'!I26)))</f>
        <v/>
      </c>
      <c r="DL32" s="278" t="str">
        <f ca="true">+IF(OFFSET('Sanitation Data'!$I$30,0,10*ROW('Sanitation Data'!I26))="","",OFFSET('Sanitation Data'!$I$30,0,10*ROW('Sanitation Data'!I26)))</f>
        <v/>
      </c>
      <c r="DM32" s="278" t="str">
        <f ca="true">+IF(OFFSET('Sanitation Data'!$I$31,0,10*ROW('Sanitation Data'!I26))="","",OFFSET('Sanitation Data'!$I$31,0,10*ROW('Sanitation Data'!I26)))</f>
        <v/>
      </c>
      <c r="DN32" s="278" t="str">
        <f ca="true">+IF(OFFSET('Sanitation Data'!$I$32,0,10*ROW('Sanitation Data'!I26))="","",OFFSET('Sanitation Data'!$I$32,0,10*ROW('Sanitation Data'!I26)))</f>
        <v/>
      </c>
      <c r="DO32" s="278" t="str">
        <f ca="true">+IF(OFFSET('Hygiene Data'!$D$11,0,10*ROW('Hygiene Data'!D26))="","",OFFSET('Hygiene Data'!$D$11,0,10*ROW('Hygiene Data'!D26)))</f>
        <v/>
      </c>
      <c r="DP32" s="278" t="str">
        <f ca="true">+IF(OFFSET('Hygiene Data'!$D$12,0,10*ROW('Hygiene Data'!D26))="","",OFFSET('Hygiene Data'!$D$12,0,10*ROW('Hygiene Data'!D26)))</f>
        <v/>
      </c>
      <c r="DQ32" s="278" t="str">
        <f ca="true">+IF(OFFSET('Hygiene Data'!$D$13,0,10*ROW('Hygiene Data'!D26))="","",OFFSET('Hygiene Data'!$D$13,0,10*ROW('Hygiene Data'!D26)))</f>
        <v/>
      </c>
      <c r="DR32" s="278" t="str">
        <f ca="true">+IF(OFFSET('Hygiene Data'!$E$11,0,10*ROW('Hygiene Data'!E26))="","",OFFSET('Hygiene Data'!$E$11,0,10*ROW('Hygiene Data'!E26)))</f>
        <v/>
      </c>
      <c r="DS32" s="278" t="str">
        <f ca="true">+IF(OFFSET('Hygiene Data'!$E$12,0,10*ROW('Hygiene Data'!E26))="","",OFFSET('Hygiene Data'!$E$12,0,10*ROW('Hygiene Data'!E26)))</f>
        <v/>
      </c>
      <c r="DT32" s="278" t="str">
        <f ca="true">+IF(OFFSET('Hygiene Data'!$E$13,0,10*ROW('Hygiene Data'!E26))="","",OFFSET('Hygiene Data'!$E$13,0,10*ROW('Hygiene Data'!E26)))</f>
        <v/>
      </c>
      <c r="DU32" s="278" t="str">
        <f ca="true">+IF(OFFSET('Hygiene Data'!$F$11,0,10*ROW('Hygiene Data'!F26))="","",OFFSET('Hygiene Data'!$F$11,0,10*ROW('Hygiene Data'!F26)))</f>
        <v/>
      </c>
      <c r="DV32" s="278" t="str">
        <f ca="true">+IF(OFFSET('Hygiene Data'!$F$12,0,10*ROW('Hygiene Data'!F26))="","",OFFSET('Hygiene Data'!$F$12,0,10*ROW('Hygiene Data'!F26)))</f>
        <v/>
      </c>
      <c r="DW32" s="278" t="str">
        <f ca="true">+IF(OFFSET('Hygiene Data'!$F$13,0,10*ROW('Hygiene Data'!F26))="","",OFFSET('Hygiene Data'!$F$13,0,10*ROW('Hygiene Data'!F26)))</f>
        <v/>
      </c>
      <c r="DX32" s="278" t="str">
        <f ca="true">+IF(OFFSET('Hygiene Data'!$G$11,0,10*ROW('Hygiene Data'!G26))="","",OFFSET('Hygiene Data'!$G$11,0,10*ROW('Hygiene Data'!G26)))</f>
        <v/>
      </c>
      <c r="DY32" s="278" t="str">
        <f ca="true">+IF(OFFSET('Hygiene Data'!$G$12,0,10*ROW('Hygiene Data'!G26))="","",OFFSET('Hygiene Data'!$G$12,0,10*ROW('Hygiene Data'!G26)))</f>
        <v/>
      </c>
      <c r="DZ32" s="278" t="str">
        <f ca="true">+IF(OFFSET('Hygiene Data'!$G$13,0,10*ROW('Hygiene Data'!G26))="","",OFFSET('Hygiene Data'!$G$13,0,10*ROW('Hygiene Data'!G26)))</f>
        <v/>
      </c>
      <c r="EA32" s="278" t="str">
        <f ca="true">+IF(OFFSET('Hygiene Data'!$H$11,0,10*ROW('Hygiene Data'!H26))="","",OFFSET('Hygiene Data'!$H$11,0,10*ROW('Hygiene Data'!H26)))</f>
        <v/>
      </c>
      <c r="EB32" s="278" t="str">
        <f ca="true">+IF(OFFSET('Hygiene Data'!$H$12,0,10*ROW('Hygiene Data'!H26))="","",OFFSET('Hygiene Data'!$H$12,0,10*ROW('Hygiene Data'!H26)))</f>
        <v/>
      </c>
      <c r="EC32" s="278" t="str">
        <f ca="true">+IF(OFFSET('Hygiene Data'!$H$13,0,10*ROW('Hygiene Data'!H26))="","",OFFSET('Hygiene Data'!$H$13,0,10*ROW('Hygiene Data'!H26)))</f>
        <v/>
      </c>
      <c r="ED32" s="278" t="str">
        <f ca="true">+IF(OFFSET('Hygiene Data'!$I$11,0,10*ROW('Hygiene Data'!I26))="","",OFFSET('Hygiene Data'!$I$11,0,10*ROW('Hygiene Data'!I26)))</f>
        <v/>
      </c>
      <c r="EE32" s="278" t="str">
        <f ca="true">+IF(OFFSET('Hygiene Data'!$I$12,0,10*ROW('Hygiene Data'!I26))="","",OFFSET('Hygiene Data'!$I$12,0,10*ROW('Hygiene Data'!I26)))</f>
        <v/>
      </c>
      <c r="EF32" s="278"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2"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8"/>
      <c r="BS33" s="278" t="str">
        <f ca="true">+IF(OFFSET('Water Data'!$D$27,0,10*ROW('Water Data'!D27))="","",OFFSET('Water Data'!$D$27,0,10*ROW('Water Data'!D27)))</f>
        <v/>
      </c>
      <c r="BT33" s="278" t="str">
        <f ca="true">+IF(OFFSET('Water Data'!$D$28,0,10*ROW('Water Data'!D27))="","",OFFSET('Water Data'!$D$28,0,10*ROW('Water Data'!D27)))</f>
        <v/>
      </c>
      <c r="BU33" s="278" t="str">
        <f ca="true">+IF(OFFSET('Water Data'!$D$29,0,10*ROW('Water Data'!D27))="","",OFFSET('Water Data'!$D$29,0,10*ROW('Water Data'!D27)))</f>
        <v/>
      </c>
      <c r="BV33" s="278" t="str">
        <f ca="true">+IF(OFFSET('Water Data'!$E$27,0,10*ROW('Water Data'!E27))="","",OFFSET('Water Data'!$E$27,0,10*ROW('Water Data'!E27)))</f>
        <v/>
      </c>
      <c r="BW33" s="278" t="str">
        <f ca="true">+IF(OFFSET('Water Data'!$E$28,0,10*ROW('Water Data'!E27))="","",OFFSET('Water Data'!$E$28,0,10*ROW('Water Data'!E27)))</f>
        <v/>
      </c>
      <c r="BX33" s="278" t="str">
        <f ca="true">+IF(OFFSET('Water Data'!$E$29,0,10*ROW('Water Data'!E27))="","",OFFSET('Water Data'!$E$29,0,10*ROW('Water Data'!E27)))</f>
        <v/>
      </c>
      <c r="BY33" s="278" t="str">
        <f ca="true">+IF(OFFSET('Water Data'!$F$27,0,10*ROW('Water Data'!F27))="","",OFFSET('Water Data'!$F$27,0,10*ROW('Water Data'!F27)))</f>
        <v/>
      </c>
      <c r="BZ33" s="278" t="str">
        <f ca="true">+IF(OFFSET('Water Data'!$F$28,0,10*ROW('Water Data'!F27))="","",OFFSET('Water Data'!$F$28,0,10*ROW('Water Data'!F27)))</f>
        <v/>
      </c>
      <c r="CA33" s="278" t="str">
        <f ca="true">+IF(OFFSET('Water Data'!$F$29,0,10*ROW('Water Data'!F27))="","",OFFSET('Water Data'!$F$29,0,10*ROW('Water Data'!F27)))</f>
        <v/>
      </c>
      <c r="CB33" s="278" t="str">
        <f ca="true">+IF(OFFSET('Water Data'!$G$27,0,10*ROW('Water Data'!G27))="","",OFFSET('Water Data'!$G$27,0,10*ROW('Water Data'!G27)))</f>
        <v/>
      </c>
      <c r="CC33" s="278" t="str">
        <f ca="true">+IF(OFFSET('Water Data'!$G$28,0,10*ROW('Water Data'!G27))="","",OFFSET('Water Data'!$G$28,0,10*ROW('Water Data'!G27)))</f>
        <v/>
      </c>
      <c r="CD33" s="278" t="str">
        <f ca="true">+IF(OFFSET('Water Data'!$G$29,0,10*ROW('Water Data'!G27))="","",OFFSET('Water Data'!$G$29,0,10*ROW('Water Data'!G27)))</f>
        <v/>
      </c>
      <c r="CE33" s="278" t="str">
        <f ca="true">+IF(OFFSET('Water Data'!$H$27,0,10*ROW('Water Data'!H27))="","",OFFSET('Water Data'!$H$27,0,10*ROW('Water Data'!H27)))</f>
        <v/>
      </c>
      <c r="CF33" s="278" t="str">
        <f ca="true">+IF(OFFSET('Water Data'!$H$28,0,10*ROW('Water Data'!H27))="","",OFFSET('Water Data'!$H$28,0,10*ROW('Water Data'!H27)))</f>
        <v/>
      </c>
      <c r="CG33" s="278" t="str">
        <f ca="true">+IF(OFFSET('Water Data'!$H$29,0,10*ROW('Water Data'!H27))="","",OFFSET('Water Data'!$H$29,0,10*ROW('Water Data'!H27)))</f>
        <v/>
      </c>
      <c r="CH33" s="278" t="str">
        <f ca="true">+IF(OFFSET('Water Data'!$I$27,0,10*ROW('Water Data'!I27))="","",OFFSET('Water Data'!$I$27,0,10*ROW('Water Data'!I27)))</f>
        <v/>
      </c>
      <c r="CI33" s="278" t="str">
        <f ca="true">+IF(OFFSET('Water Data'!$I$28,0,10*ROW('Water Data'!I27))="","",OFFSET('Water Data'!$I$28,0,10*ROW('Water Data'!I27)))</f>
        <v/>
      </c>
      <c r="CJ33" s="278" t="str">
        <f ca="true">+IF(OFFSET('Water Data'!$I$29,0,10*ROW('Water Data'!I27))="","",OFFSET('Water Data'!$I$29,0,10*ROW('Water Data'!I27)))</f>
        <v/>
      </c>
      <c r="CK33" s="278" t="str">
        <f ca="true">+IF(OFFSET('Sanitation Data'!$D$28,0,10*ROW('Sanitation Data'!D27))="","",OFFSET('Sanitation Data'!$D$28,0,10*ROW('Sanitation Data'!D27)))</f>
        <v/>
      </c>
      <c r="CL33" s="278" t="str">
        <f ca="true">+IF(OFFSET('Sanitation Data'!$D$29,0,10*ROW('Sanitation Data'!D27))="","",OFFSET('Sanitation Data'!$D$29,0,10*ROW('Sanitation Data'!D27)))</f>
        <v/>
      </c>
      <c r="CM33" s="278" t="str">
        <f ca="true">+IF(OFFSET('Sanitation Data'!$D$30,0,10*ROW('Sanitation Data'!D27))="","",OFFSET('Sanitation Data'!$D$30,0,10*ROW('Sanitation Data'!D27)))</f>
        <v/>
      </c>
      <c r="CN33" s="278" t="str">
        <f ca="true">+IF(OFFSET('Sanitation Data'!$D$31,0,10*ROW('Sanitation Data'!D27))="","",OFFSET('Sanitation Data'!$D$31,0,10*ROW('Sanitation Data'!D27)))</f>
        <v/>
      </c>
      <c r="CO33" s="278" t="str">
        <f ca="true">+IF(OFFSET('Sanitation Data'!$D$32,0,10*ROW('Sanitation Data'!D27))="","",OFFSET('Sanitation Data'!$D$32,0,10*ROW('Sanitation Data'!D27)))</f>
        <v/>
      </c>
      <c r="CP33" s="278" t="str">
        <f ca="true">+IF(OFFSET('Sanitation Data'!$E$28,0,10*ROW('Sanitation Data'!E27))="","",OFFSET('Sanitation Data'!$E$28,0,10*ROW('Sanitation Data'!E27)))</f>
        <v/>
      </c>
      <c r="CQ33" s="278" t="str">
        <f ca="true">+IF(OFFSET('Sanitation Data'!$E$29,0,10*ROW('Sanitation Data'!E27))="","",OFFSET('Sanitation Data'!$E$29,0,10*ROW('Sanitation Data'!E27)))</f>
        <v/>
      </c>
      <c r="CR33" s="278" t="str">
        <f ca="true">+IF(OFFSET('Sanitation Data'!$E$30,0,10*ROW('Sanitation Data'!E27))="","",OFFSET('Sanitation Data'!$E$30,0,10*ROW('Sanitation Data'!E27)))</f>
        <v/>
      </c>
      <c r="CS33" s="278" t="str">
        <f ca="true">+IF(OFFSET('Sanitation Data'!$E$31,0,10*ROW('Sanitation Data'!E27))="","",OFFSET('Sanitation Data'!$E$31,0,10*ROW('Sanitation Data'!E27)))</f>
        <v/>
      </c>
      <c r="CT33" s="278" t="str">
        <f ca="true">+IF(OFFSET('Sanitation Data'!$E$32,0,10*ROW('Sanitation Data'!E27))="","",OFFSET('Sanitation Data'!$E$32,0,10*ROW('Sanitation Data'!E27)))</f>
        <v/>
      </c>
      <c r="CU33" s="278" t="str">
        <f ca="true">+IF(OFFSET('Sanitation Data'!$F$28,0,10*ROW('Sanitation Data'!F27))="","",OFFSET('Sanitation Data'!$F$28,0,10*ROW('Sanitation Data'!F27)))</f>
        <v/>
      </c>
      <c r="CV33" s="278" t="str">
        <f ca="true">+IF(OFFSET('Sanitation Data'!$F$29,0,10*ROW('Sanitation Data'!F27))="","",OFFSET('Sanitation Data'!$F$29,0,10*ROW('Sanitation Data'!F27)))</f>
        <v/>
      </c>
      <c r="CW33" s="278" t="str">
        <f ca="true">+IF(OFFSET('Sanitation Data'!$F$30,0,10*ROW('Sanitation Data'!F27))="","",OFFSET('Sanitation Data'!$F$30,0,10*ROW('Sanitation Data'!F27)))</f>
        <v/>
      </c>
      <c r="CX33" s="278" t="str">
        <f ca="true">+IF(OFFSET('Sanitation Data'!$F$31,0,10*ROW('Sanitation Data'!F27))="","",OFFSET('Sanitation Data'!$F$31,0,10*ROW('Sanitation Data'!F27)))</f>
        <v/>
      </c>
      <c r="CY33" s="278" t="str">
        <f ca="true">+IF(OFFSET('Sanitation Data'!$F$32,0,10*ROW('Sanitation Data'!F27))="","",OFFSET('Sanitation Data'!$F$32,0,10*ROW('Sanitation Data'!F27)))</f>
        <v/>
      </c>
      <c r="CZ33" s="278" t="str">
        <f ca="true">+IF(OFFSET('Sanitation Data'!$G$28,0,10*ROW('Sanitation Data'!G27))="","",OFFSET('Sanitation Data'!$G$28,0,10*ROW('Sanitation Data'!G27)))</f>
        <v/>
      </c>
      <c r="DA33" s="278" t="str">
        <f ca="true">+IF(OFFSET('Sanitation Data'!$G$29,0,10*ROW('Sanitation Data'!G27))="","",OFFSET('Sanitation Data'!$G$29,0,10*ROW('Sanitation Data'!G27)))</f>
        <v/>
      </c>
      <c r="DB33" s="278" t="str">
        <f ca="true">+IF(OFFSET('Sanitation Data'!$G$30,0,10*ROW('Sanitation Data'!G27))="","",OFFSET('Sanitation Data'!$G$30,0,10*ROW('Sanitation Data'!G27)))</f>
        <v/>
      </c>
      <c r="DC33" s="278" t="str">
        <f ca="true">+IF(OFFSET('Sanitation Data'!$G$31,0,10*ROW('Sanitation Data'!G27))="","",OFFSET('Sanitation Data'!$G$31,0,10*ROW('Sanitation Data'!G27)))</f>
        <v/>
      </c>
      <c r="DD33" s="278" t="str">
        <f ca="true">+IF(OFFSET('Sanitation Data'!$G$32,0,10*ROW('Sanitation Data'!G27))="","",OFFSET('Sanitation Data'!$G$32,0,10*ROW('Sanitation Data'!G27)))</f>
        <v/>
      </c>
      <c r="DE33" s="278" t="str">
        <f ca="true">+IF(OFFSET('Sanitation Data'!$H$28,0,10*ROW('Sanitation Data'!H27))="","",OFFSET('Sanitation Data'!$H$28,0,10*ROW('Sanitation Data'!H27)))</f>
        <v/>
      </c>
      <c r="DF33" s="278" t="str">
        <f ca="true">+IF(OFFSET('Sanitation Data'!$H$29,0,10*ROW('Sanitation Data'!H27))="","",OFFSET('Sanitation Data'!$H$29,0,10*ROW('Sanitation Data'!H27)))</f>
        <v/>
      </c>
      <c r="DG33" s="278" t="str">
        <f ca="true">+IF(OFFSET('Sanitation Data'!$H$30,0,10*ROW('Sanitation Data'!H27))="","",OFFSET('Sanitation Data'!$H$30,0,10*ROW('Sanitation Data'!H27)))</f>
        <v/>
      </c>
      <c r="DH33" s="278" t="str">
        <f ca="true">+IF(OFFSET('Sanitation Data'!$H$31,0,10*ROW('Sanitation Data'!H27))="","",OFFSET('Sanitation Data'!$H$31,0,10*ROW('Sanitation Data'!H27)))</f>
        <v/>
      </c>
      <c r="DI33" s="278" t="str">
        <f ca="true">+IF(OFFSET('Sanitation Data'!$H$32,0,10*ROW('Sanitation Data'!H27))="","",OFFSET('Sanitation Data'!$H$32,0,10*ROW('Sanitation Data'!H27)))</f>
        <v/>
      </c>
      <c r="DJ33" s="278" t="str">
        <f ca="true">+IF(OFFSET('Sanitation Data'!$I$28,0,10*ROW('Sanitation Data'!I27))="","",OFFSET('Sanitation Data'!$I$28,0,10*ROW('Sanitation Data'!I27)))</f>
        <v/>
      </c>
      <c r="DK33" s="278" t="str">
        <f ca="true">+IF(OFFSET('Sanitation Data'!$I$29,0,10*ROW('Sanitation Data'!I27))="","",OFFSET('Sanitation Data'!$I$29,0,10*ROW('Sanitation Data'!I27)))</f>
        <v/>
      </c>
      <c r="DL33" s="278" t="str">
        <f ca="true">+IF(OFFSET('Sanitation Data'!$I$30,0,10*ROW('Sanitation Data'!I27))="","",OFFSET('Sanitation Data'!$I$30,0,10*ROW('Sanitation Data'!I27)))</f>
        <v/>
      </c>
      <c r="DM33" s="278" t="str">
        <f ca="true">+IF(OFFSET('Sanitation Data'!$I$31,0,10*ROW('Sanitation Data'!I27))="","",OFFSET('Sanitation Data'!$I$31,0,10*ROW('Sanitation Data'!I27)))</f>
        <v/>
      </c>
      <c r="DN33" s="278" t="str">
        <f ca="true">+IF(OFFSET('Sanitation Data'!$I$32,0,10*ROW('Sanitation Data'!I27))="","",OFFSET('Sanitation Data'!$I$32,0,10*ROW('Sanitation Data'!I27)))</f>
        <v/>
      </c>
      <c r="DO33" s="278" t="str">
        <f ca="true">+IF(OFFSET('Hygiene Data'!$D$11,0,10*ROW('Hygiene Data'!D27))="","",OFFSET('Hygiene Data'!$D$11,0,10*ROW('Hygiene Data'!D27)))</f>
        <v/>
      </c>
      <c r="DP33" s="278" t="str">
        <f ca="true">+IF(OFFSET('Hygiene Data'!$D$12,0,10*ROW('Hygiene Data'!D27))="","",OFFSET('Hygiene Data'!$D$12,0,10*ROW('Hygiene Data'!D27)))</f>
        <v/>
      </c>
      <c r="DQ33" s="278" t="str">
        <f ca="true">+IF(OFFSET('Hygiene Data'!$D$13,0,10*ROW('Hygiene Data'!D27))="","",OFFSET('Hygiene Data'!$D$13,0,10*ROW('Hygiene Data'!D27)))</f>
        <v/>
      </c>
      <c r="DR33" s="278" t="str">
        <f ca="true">+IF(OFFSET('Hygiene Data'!$E$11,0,10*ROW('Hygiene Data'!E27))="","",OFFSET('Hygiene Data'!$E$11,0,10*ROW('Hygiene Data'!E27)))</f>
        <v/>
      </c>
      <c r="DS33" s="278" t="str">
        <f ca="true">+IF(OFFSET('Hygiene Data'!$E$12,0,10*ROW('Hygiene Data'!E27))="","",OFFSET('Hygiene Data'!$E$12,0,10*ROW('Hygiene Data'!E27)))</f>
        <v/>
      </c>
      <c r="DT33" s="278" t="str">
        <f ca="true">+IF(OFFSET('Hygiene Data'!$E$13,0,10*ROW('Hygiene Data'!E27))="","",OFFSET('Hygiene Data'!$E$13,0,10*ROW('Hygiene Data'!E27)))</f>
        <v/>
      </c>
      <c r="DU33" s="278" t="str">
        <f ca="true">+IF(OFFSET('Hygiene Data'!$F$11,0,10*ROW('Hygiene Data'!F27))="","",OFFSET('Hygiene Data'!$F$11,0,10*ROW('Hygiene Data'!F27)))</f>
        <v/>
      </c>
      <c r="DV33" s="278" t="str">
        <f ca="true">+IF(OFFSET('Hygiene Data'!$F$12,0,10*ROW('Hygiene Data'!F27))="","",OFFSET('Hygiene Data'!$F$12,0,10*ROW('Hygiene Data'!F27)))</f>
        <v/>
      </c>
      <c r="DW33" s="278" t="str">
        <f ca="true">+IF(OFFSET('Hygiene Data'!$F$13,0,10*ROW('Hygiene Data'!F27))="","",OFFSET('Hygiene Data'!$F$13,0,10*ROW('Hygiene Data'!F27)))</f>
        <v/>
      </c>
      <c r="DX33" s="278" t="str">
        <f ca="true">+IF(OFFSET('Hygiene Data'!$G$11,0,10*ROW('Hygiene Data'!G27))="","",OFFSET('Hygiene Data'!$G$11,0,10*ROW('Hygiene Data'!G27)))</f>
        <v/>
      </c>
      <c r="DY33" s="278" t="str">
        <f ca="true">+IF(OFFSET('Hygiene Data'!$G$12,0,10*ROW('Hygiene Data'!G27))="","",OFFSET('Hygiene Data'!$G$12,0,10*ROW('Hygiene Data'!G27)))</f>
        <v/>
      </c>
      <c r="DZ33" s="278" t="str">
        <f ca="true">+IF(OFFSET('Hygiene Data'!$G$13,0,10*ROW('Hygiene Data'!G27))="","",OFFSET('Hygiene Data'!$G$13,0,10*ROW('Hygiene Data'!G27)))</f>
        <v/>
      </c>
      <c r="EA33" s="278" t="str">
        <f ca="true">+IF(OFFSET('Hygiene Data'!$H$11,0,10*ROW('Hygiene Data'!H27))="","",OFFSET('Hygiene Data'!$H$11,0,10*ROW('Hygiene Data'!H27)))</f>
        <v/>
      </c>
      <c r="EB33" s="278" t="str">
        <f ca="true">+IF(OFFSET('Hygiene Data'!$H$12,0,10*ROW('Hygiene Data'!H27))="","",OFFSET('Hygiene Data'!$H$12,0,10*ROW('Hygiene Data'!H27)))</f>
        <v/>
      </c>
      <c r="EC33" s="278" t="str">
        <f ca="true">+IF(OFFSET('Hygiene Data'!$H$13,0,10*ROW('Hygiene Data'!H27))="","",OFFSET('Hygiene Data'!$H$13,0,10*ROW('Hygiene Data'!H27)))</f>
        <v/>
      </c>
      <c r="ED33" s="278" t="str">
        <f ca="true">+IF(OFFSET('Hygiene Data'!$I$11,0,10*ROW('Hygiene Data'!I27))="","",OFFSET('Hygiene Data'!$I$11,0,10*ROW('Hygiene Data'!I27)))</f>
        <v/>
      </c>
      <c r="EE33" s="278" t="str">
        <f ca="true">+IF(OFFSET('Hygiene Data'!$I$12,0,10*ROW('Hygiene Data'!I27))="","",OFFSET('Hygiene Data'!$I$12,0,10*ROW('Hygiene Data'!I27)))</f>
        <v/>
      </c>
      <c r="EF33" s="278"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2"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8"/>
      <c r="BS34" s="278" t="str">
        <f ca="true">+IF(OFFSET('Water Data'!$D$27,0,10*ROW('Water Data'!D28))="","",OFFSET('Water Data'!$D$27,0,10*ROW('Water Data'!D28)))</f>
        <v/>
      </c>
      <c r="BT34" s="278" t="str">
        <f ca="true">+IF(OFFSET('Water Data'!$D$28,0,10*ROW('Water Data'!D28))="","",OFFSET('Water Data'!$D$28,0,10*ROW('Water Data'!D28)))</f>
        <v/>
      </c>
      <c r="BU34" s="278" t="str">
        <f ca="true">+IF(OFFSET('Water Data'!$D$29,0,10*ROW('Water Data'!D28))="","",OFFSET('Water Data'!$D$29,0,10*ROW('Water Data'!D28)))</f>
        <v/>
      </c>
      <c r="BV34" s="278" t="str">
        <f ca="true">+IF(OFFSET('Water Data'!$E$27,0,10*ROW('Water Data'!E28))="","",OFFSET('Water Data'!$E$27,0,10*ROW('Water Data'!E28)))</f>
        <v/>
      </c>
      <c r="BW34" s="278" t="str">
        <f ca="true">+IF(OFFSET('Water Data'!$E$28,0,10*ROW('Water Data'!E28))="","",OFFSET('Water Data'!$E$28,0,10*ROW('Water Data'!E28)))</f>
        <v/>
      </c>
      <c r="BX34" s="278" t="str">
        <f ca="true">+IF(OFFSET('Water Data'!$E$29,0,10*ROW('Water Data'!E28))="","",OFFSET('Water Data'!$E$29,0,10*ROW('Water Data'!E28)))</f>
        <v/>
      </c>
      <c r="BY34" s="278" t="str">
        <f ca="true">+IF(OFFSET('Water Data'!$F$27,0,10*ROW('Water Data'!F28))="","",OFFSET('Water Data'!$F$27,0,10*ROW('Water Data'!F28)))</f>
        <v/>
      </c>
      <c r="BZ34" s="278" t="str">
        <f ca="true">+IF(OFFSET('Water Data'!$F$28,0,10*ROW('Water Data'!F28))="","",OFFSET('Water Data'!$F$28,0,10*ROW('Water Data'!F28)))</f>
        <v/>
      </c>
      <c r="CA34" s="278" t="str">
        <f ca="true">+IF(OFFSET('Water Data'!$F$29,0,10*ROW('Water Data'!F28))="","",OFFSET('Water Data'!$F$29,0,10*ROW('Water Data'!F28)))</f>
        <v/>
      </c>
      <c r="CB34" s="278" t="str">
        <f ca="true">+IF(OFFSET('Water Data'!$G$27,0,10*ROW('Water Data'!G28))="","",OFFSET('Water Data'!$G$27,0,10*ROW('Water Data'!G28)))</f>
        <v/>
      </c>
      <c r="CC34" s="278" t="str">
        <f ca="true">+IF(OFFSET('Water Data'!$G$28,0,10*ROW('Water Data'!G28))="","",OFFSET('Water Data'!$G$28,0,10*ROW('Water Data'!G28)))</f>
        <v/>
      </c>
      <c r="CD34" s="278" t="str">
        <f ca="true">+IF(OFFSET('Water Data'!$G$29,0,10*ROW('Water Data'!G28))="","",OFFSET('Water Data'!$G$29,0,10*ROW('Water Data'!G28)))</f>
        <v/>
      </c>
      <c r="CE34" s="278" t="str">
        <f ca="true">+IF(OFFSET('Water Data'!$H$27,0,10*ROW('Water Data'!H28))="","",OFFSET('Water Data'!$H$27,0,10*ROW('Water Data'!H28)))</f>
        <v/>
      </c>
      <c r="CF34" s="278" t="str">
        <f ca="true">+IF(OFFSET('Water Data'!$H$28,0,10*ROW('Water Data'!H28))="","",OFFSET('Water Data'!$H$28,0,10*ROW('Water Data'!H28)))</f>
        <v/>
      </c>
      <c r="CG34" s="278" t="str">
        <f ca="true">+IF(OFFSET('Water Data'!$H$29,0,10*ROW('Water Data'!H28))="","",OFFSET('Water Data'!$H$29,0,10*ROW('Water Data'!H28)))</f>
        <v/>
      </c>
      <c r="CH34" s="278" t="str">
        <f ca="true">+IF(OFFSET('Water Data'!$I$27,0,10*ROW('Water Data'!I28))="","",OFFSET('Water Data'!$I$27,0,10*ROW('Water Data'!I28)))</f>
        <v/>
      </c>
      <c r="CI34" s="278" t="str">
        <f ca="true">+IF(OFFSET('Water Data'!$I$28,0,10*ROW('Water Data'!I28))="","",OFFSET('Water Data'!$I$28,0,10*ROW('Water Data'!I28)))</f>
        <v/>
      </c>
      <c r="CJ34" s="278" t="str">
        <f ca="true">+IF(OFFSET('Water Data'!$I$29,0,10*ROW('Water Data'!I28))="","",OFFSET('Water Data'!$I$29,0,10*ROW('Water Data'!I28)))</f>
        <v/>
      </c>
      <c r="CK34" s="278" t="str">
        <f ca="true">+IF(OFFSET('Sanitation Data'!$D$28,0,10*ROW('Sanitation Data'!D28))="","",OFFSET('Sanitation Data'!$D$28,0,10*ROW('Sanitation Data'!D28)))</f>
        <v/>
      </c>
      <c r="CL34" s="278" t="str">
        <f ca="true">+IF(OFFSET('Sanitation Data'!$D$29,0,10*ROW('Sanitation Data'!D28))="","",OFFSET('Sanitation Data'!$D$29,0,10*ROW('Sanitation Data'!D28)))</f>
        <v/>
      </c>
      <c r="CM34" s="278" t="str">
        <f ca="true">+IF(OFFSET('Sanitation Data'!$D$30,0,10*ROW('Sanitation Data'!D28))="","",OFFSET('Sanitation Data'!$D$30,0,10*ROW('Sanitation Data'!D28)))</f>
        <v/>
      </c>
      <c r="CN34" s="278" t="str">
        <f ca="true">+IF(OFFSET('Sanitation Data'!$D$31,0,10*ROW('Sanitation Data'!D28))="","",OFFSET('Sanitation Data'!$D$31,0,10*ROW('Sanitation Data'!D28)))</f>
        <v/>
      </c>
      <c r="CO34" s="278" t="str">
        <f ca="true">+IF(OFFSET('Sanitation Data'!$D$32,0,10*ROW('Sanitation Data'!D28))="","",OFFSET('Sanitation Data'!$D$32,0,10*ROW('Sanitation Data'!D28)))</f>
        <v/>
      </c>
      <c r="CP34" s="278" t="str">
        <f ca="true">+IF(OFFSET('Sanitation Data'!$E$28,0,10*ROW('Sanitation Data'!E28))="","",OFFSET('Sanitation Data'!$E$28,0,10*ROW('Sanitation Data'!E28)))</f>
        <v/>
      </c>
      <c r="CQ34" s="278" t="str">
        <f ca="true">+IF(OFFSET('Sanitation Data'!$E$29,0,10*ROW('Sanitation Data'!E28))="","",OFFSET('Sanitation Data'!$E$29,0,10*ROW('Sanitation Data'!E28)))</f>
        <v/>
      </c>
      <c r="CR34" s="278" t="str">
        <f ca="true">+IF(OFFSET('Sanitation Data'!$E$30,0,10*ROW('Sanitation Data'!E28))="","",OFFSET('Sanitation Data'!$E$30,0,10*ROW('Sanitation Data'!E28)))</f>
        <v/>
      </c>
      <c r="CS34" s="278" t="str">
        <f ca="true">+IF(OFFSET('Sanitation Data'!$E$31,0,10*ROW('Sanitation Data'!E28))="","",OFFSET('Sanitation Data'!$E$31,0,10*ROW('Sanitation Data'!E28)))</f>
        <v/>
      </c>
      <c r="CT34" s="278" t="str">
        <f ca="true">+IF(OFFSET('Sanitation Data'!$E$32,0,10*ROW('Sanitation Data'!E28))="","",OFFSET('Sanitation Data'!$E$32,0,10*ROW('Sanitation Data'!E28)))</f>
        <v/>
      </c>
      <c r="CU34" s="278" t="str">
        <f ca="true">+IF(OFFSET('Sanitation Data'!$F$28,0,10*ROW('Sanitation Data'!F28))="","",OFFSET('Sanitation Data'!$F$28,0,10*ROW('Sanitation Data'!F28)))</f>
        <v/>
      </c>
      <c r="CV34" s="278" t="str">
        <f ca="true">+IF(OFFSET('Sanitation Data'!$F$29,0,10*ROW('Sanitation Data'!F28))="","",OFFSET('Sanitation Data'!$F$29,0,10*ROW('Sanitation Data'!F28)))</f>
        <v/>
      </c>
      <c r="CW34" s="278" t="str">
        <f ca="true">+IF(OFFSET('Sanitation Data'!$F$30,0,10*ROW('Sanitation Data'!F28))="","",OFFSET('Sanitation Data'!$F$30,0,10*ROW('Sanitation Data'!F28)))</f>
        <v/>
      </c>
      <c r="CX34" s="278" t="str">
        <f ca="true">+IF(OFFSET('Sanitation Data'!$F$31,0,10*ROW('Sanitation Data'!F28))="","",OFFSET('Sanitation Data'!$F$31,0,10*ROW('Sanitation Data'!F28)))</f>
        <v/>
      </c>
      <c r="CY34" s="278" t="str">
        <f ca="true">+IF(OFFSET('Sanitation Data'!$F$32,0,10*ROW('Sanitation Data'!F28))="","",OFFSET('Sanitation Data'!$F$32,0,10*ROW('Sanitation Data'!F28)))</f>
        <v/>
      </c>
      <c r="CZ34" s="278" t="str">
        <f ca="true">+IF(OFFSET('Sanitation Data'!$G$28,0,10*ROW('Sanitation Data'!G28))="","",OFFSET('Sanitation Data'!$G$28,0,10*ROW('Sanitation Data'!G28)))</f>
        <v/>
      </c>
      <c r="DA34" s="278" t="str">
        <f ca="true">+IF(OFFSET('Sanitation Data'!$G$29,0,10*ROW('Sanitation Data'!G28))="","",OFFSET('Sanitation Data'!$G$29,0,10*ROW('Sanitation Data'!G28)))</f>
        <v/>
      </c>
      <c r="DB34" s="278" t="str">
        <f ca="true">+IF(OFFSET('Sanitation Data'!$G$30,0,10*ROW('Sanitation Data'!G28))="","",OFFSET('Sanitation Data'!$G$30,0,10*ROW('Sanitation Data'!G28)))</f>
        <v/>
      </c>
      <c r="DC34" s="278" t="str">
        <f ca="true">+IF(OFFSET('Sanitation Data'!$G$31,0,10*ROW('Sanitation Data'!G28))="","",OFFSET('Sanitation Data'!$G$31,0,10*ROW('Sanitation Data'!G28)))</f>
        <v/>
      </c>
      <c r="DD34" s="278" t="str">
        <f ca="true">+IF(OFFSET('Sanitation Data'!$G$32,0,10*ROW('Sanitation Data'!G28))="","",OFFSET('Sanitation Data'!$G$32,0,10*ROW('Sanitation Data'!G28)))</f>
        <v/>
      </c>
      <c r="DE34" s="278" t="str">
        <f ca="true">+IF(OFFSET('Sanitation Data'!$H$28,0,10*ROW('Sanitation Data'!H28))="","",OFFSET('Sanitation Data'!$H$28,0,10*ROW('Sanitation Data'!H28)))</f>
        <v/>
      </c>
      <c r="DF34" s="278" t="str">
        <f ca="true">+IF(OFFSET('Sanitation Data'!$H$29,0,10*ROW('Sanitation Data'!H28))="","",OFFSET('Sanitation Data'!$H$29,0,10*ROW('Sanitation Data'!H28)))</f>
        <v/>
      </c>
      <c r="DG34" s="278" t="str">
        <f ca="true">+IF(OFFSET('Sanitation Data'!$H$30,0,10*ROW('Sanitation Data'!H28))="","",OFFSET('Sanitation Data'!$H$30,0,10*ROW('Sanitation Data'!H28)))</f>
        <v/>
      </c>
      <c r="DH34" s="278" t="str">
        <f ca="true">+IF(OFFSET('Sanitation Data'!$H$31,0,10*ROW('Sanitation Data'!H28))="","",OFFSET('Sanitation Data'!$H$31,0,10*ROW('Sanitation Data'!H28)))</f>
        <v/>
      </c>
      <c r="DI34" s="278" t="str">
        <f ca="true">+IF(OFFSET('Sanitation Data'!$H$32,0,10*ROW('Sanitation Data'!H28))="","",OFFSET('Sanitation Data'!$H$32,0,10*ROW('Sanitation Data'!H28)))</f>
        <v/>
      </c>
      <c r="DJ34" s="278" t="str">
        <f ca="true">+IF(OFFSET('Sanitation Data'!$I$28,0,10*ROW('Sanitation Data'!I28))="","",OFFSET('Sanitation Data'!$I$28,0,10*ROW('Sanitation Data'!I28)))</f>
        <v/>
      </c>
      <c r="DK34" s="278" t="str">
        <f ca="true">+IF(OFFSET('Sanitation Data'!$I$29,0,10*ROW('Sanitation Data'!I28))="","",OFFSET('Sanitation Data'!$I$29,0,10*ROW('Sanitation Data'!I28)))</f>
        <v/>
      </c>
      <c r="DL34" s="278" t="str">
        <f ca="true">+IF(OFFSET('Sanitation Data'!$I$30,0,10*ROW('Sanitation Data'!I28))="","",OFFSET('Sanitation Data'!$I$30,0,10*ROW('Sanitation Data'!I28)))</f>
        <v/>
      </c>
      <c r="DM34" s="278" t="str">
        <f ca="true">+IF(OFFSET('Sanitation Data'!$I$31,0,10*ROW('Sanitation Data'!I28))="","",OFFSET('Sanitation Data'!$I$31,0,10*ROW('Sanitation Data'!I28)))</f>
        <v/>
      </c>
      <c r="DN34" s="278" t="str">
        <f ca="true">+IF(OFFSET('Sanitation Data'!$I$32,0,10*ROW('Sanitation Data'!I28))="","",OFFSET('Sanitation Data'!$I$32,0,10*ROW('Sanitation Data'!I28)))</f>
        <v/>
      </c>
      <c r="DO34" s="278" t="str">
        <f ca="true">+IF(OFFSET('Hygiene Data'!$D$11,0,10*ROW('Hygiene Data'!D28))="","",OFFSET('Hygiene Data'!$D$11,0,10*ROW('Hygiene Data'!D28)))</f>
        <v/>
      </c>
      <c r="DP34" s="278" t="str">
        <f ca="true">+IF(OFFSET('Hygiene Data'!$D$12,0,10*ROW('Hygiene Data'!D28))="","",OFFSET('Hygiene Data'!$D$12,0,10*ROW('Hygiene Data'!D28)))</f>
        <v/>
      </c>
      <c r="DQ34" s="278" t="str">
        <f ca="true">+IF(OFFSET('Hygiene Data'!$D$13,0,10*ROW('Hygiene Data'!D28))="","",OFFSET('Hygiene Data'!$D$13,0,10*ROW('Hygiene Data'!D28)))</f>
        <v/>
      </c>
      <c r="DR34" s="278" t="str">
        <f ca="true">+IF(OFFSET('Hygiene Data'!$E$11,0,10*ROW('Hygiene Data'!E28))="","",OFFSET('Hygiene Data'!$E$11,0,10*ROW('Hygiene Data'!E28)))</f>
        <v/>
      </c>
      <c r="DS34" s="278" t="str">
        <f ca="true">+IF(OFFSET('Hygiene Data'!$E$12,0,10*ROW('Hygiene Data'!E28))="","",OFFSET('Hygiene Data'!$E$12,0,10*ROW('Hygiene Data'!E28)))</f>
        <v/>
      </c>
      <c r="DT34" s="278" t="str">
        <f ca="true">+IF(OFFSET('Hygiene Data'!$E$13,0,10*ROW('Hygiene Data'!E28))="","",OFFSET('Hygiene Data'!$E$13,0,10*ROW('Hygiene Data'!E28)))</f>
        <v/>
      </c>
      <c r="DU34" s="278" t="str">
        <f ca="true">+IF(OFFSET('Hygiene Data'!$F$11,0,10*ROW('Hygiene Data'!F28))="","",OFFSET('Hygiene Data'!$F$11,0,10*ROW('Hygiene Data'!F28)))</f>
        <v/>
      </c>
      <c r="DV34" s="278" t="str">
        <f ca="true">+IF(OFFSET('Hygiene Data'!$F$12,0,10*ROW('Hygiene Data'!F28))="","",OFFSET('Hygiene Data'!$F$12,0,10*ROW('Hygiene Data'!F28)))</f>
        <v/>
      </c>
      <c r="DW34" s="278" t="str">
        <f ca="true">+IF(OFFSET('Hygiene Data'!$F$13,0,10*ROW('Hygiene Data'!F28))="","",OFFSET('Hygiene Data'!$F$13,0,10*ROW('Hygiene Data'!F28)))</f>
        <v/>
      </c>
      <c r="DX34" s="278" t="str">
        <f ca="true">+IF(OFFSET('Hygiene Data'!$G$11,0,10*ROW('Hygiene Data'!G28))="","",OFFSET('Hygiene Data'!$G$11,0,10*ROW('Hygiene Data'!G28)))</f>
        <v/>
      </c>
      <c r="DY34" s="278" t="str">
        <f ca="true">+IF(OFFSET('Hygiene Data'!$G$12,0,10*ROW('Hygiene Data'!G28))="","",OFFSET('Hygiene Data'!$G$12,0,10*ROW('Hygiene Data'!G28)))</f>
        <v/>
      </c>
      <c r="DZ34" s="278" t="str">
        <f ca="true">+IF(OFFSET('Hygiene Data'!$G$13,0,10*ROW('Hygiene Data'!G28))="","",OFFSET('Hygiene Data'!$G$13,0,10*ROW('Hygiene Data'!G28)))</f>
        <v/>
      </c>
      <c r="EA34" s="278" t="str">
        <f ca="true">+IF(OFFSET('Hygiene Data'!$H$11,0,10*ROW('Hygiene Data'!H28))="","",OFFSET('Hygiene Data'!$H$11,0,10*ROW('Hygiene Data'!H28)))</f>
        <v/>
      </c>
      <c r="EB34" s="278" t="str">
        <f ca="true">+IF(OFFSET('Hygiene Data'!$H$12,0,10*ROW('Hygiene Data'!H28))="","",OFFSET('Hygiene Data'!$H$12,0,10*ROW('Hygiene Data'!H28)))</f>
        <v/>
      </c>
      <c r="EC34" s="278" t="str">
        <f ca="true">+IF(OFFSET('Hygiene Data'!$H$13,0,10*ROW('Hygiene Data'!H28))="","",OFFSET('Hygiene Data'!$H$13,0,10*ROW('Hygiene Data'!H28)))</f>
        <v/>
      </c>
      <c r="ED34" s="278" t="str">
        <f ca="true">+IF(OFFSET('Hygiene Data'!$I$11,0,10*ROW('Hygiene Data'!I28))="","",OFFSET('Hygiene Data'!$I$11,0,10*ROW('Hygiene Data'!I28)))</f>
        <v/>
      </c>
      <c r="EE34" s="278" t="str">
        <f ca="true">+IF(OFFSET('Hygiene Data'!$I$12,0,10*ROW('Hygiene Data'!I28))="","",OFFSET('Hygiene Data'!$I$12,0,10*ROW('Hygiene Data'!I28)))</f>
        <v/>
      </c>
      <c r="EF34" s="278"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2"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8"/>
      <c r="BS35" s="278" t="str">
        <f ca="true">+IF(OFFSET('Water Data'!$D$27,0,10*ROW('Water Data'!D29))="","",OFFSET('Water Data'!$D$27,0,10*ROW('Water Data'!D29)))</f>
        <v/>
      </c>
      <c r="BT35" s="278" t="str">
        <f ca="true">+IF(OFFSET('Water Data'!$D$28,0,10*ROW('Water Data'!D29))="","",OFFSET('Water Data'!$D$28,0,10*ROW('Water Data'!D29)))</f>
        <v/>
      </c>
      <c r="BU35" s="278" t="str">
        <f ca="true">+IF(OFFSET('Water Data'!$D$29,0,10*ROW('Water Data'!D29))="","",OFFSET('Water Data'!$D$29,0,10*ROW('Water Data'!D29)))</f>
        <v/>
      </c>
      <c r="BV35" s="278" t="str">
        <f ca="true">+IF(OFFSET('Water Data'!$E$27,0,10*ROW('Water Data'!E29))="","",OFFSET('Water Data'!$E$27,0,10*ROW('Water Data'!E29)))</f>
        <v/>
      </c>
      <c r="BW35" s="278" t="str">
        <f ca="true">+IF(OFFSET('Water Data'!$E$28,0,10*ROW('Water Data'!E29))="","",OFFSET('Water Data'!$E$28,0,10*ROW('Water Data'!E29)))</f>
        <v/>
      </c>
      <c r="BX35" s="278" t="str">
        <f ca="true">+IF(OFFSET('Water Data'!$E$29,0,10*ROW('Water Data'!E29))="","",OFFSET('Water Data'!$E$29,0,10*ROW('Water Data'!E29)))</f>
        <v/>
      </c>
      <c r="BY35" s="278" t="str">
        <f ca="true">+IF(OFFSET('Water Data'!$F$27,0,10*ROW('Water Data'!F29))="","",OFFSET('Water Data'!$F$27,0,10*ROW('Water Data'!F29)))</f>
        <v/>
      </c>
      <c r="BZ35" s="278" t="str">
        <f ca="true">+IF(OFFSET('Water Data'!$F$28,0,10*ROW('Water Data'!F29))="","",OFFSET('Water Data'!$F$28,0,10*ROW('Water Data'!F29)))</f>
        <v/>
      </c>
      <c r="CA35" s="278" t="str">
        <f ca="true">+IF(OFFSET('Water Data'!$F$29,0,10*ROW('Water Data'!F29))="","",OFFSET('Water Data'!$F$29,0,10*ROW('Water Data'!F29)))</f>
        <v/>
      </c>
      <c r="CB35" s="278" t="str">
        <f ca="true">+IF(OFFSET('Water Data'!$G$27,0,10*ROW('Water Data'!G29))="","",OFFSET('Water Data'!$G$27,0,10*ROW('Water Data'!G29)))</f>
        <v/>
      </c>
      <c r="CC35" s="278" t="str">
        <f ca="true">+IF(OFFSET('Water Data'!$G$28,0,10*ROW('Water Data'!G29))="","",OFFSET('Water Data'!$G$28,0,10*ROW('Water Data'!G29)))</f>
        <v/>
      </c>
      <c r="CD35" s="278" t="str">
        <f ca="true">+IF(OFFSET('Water Data'!$G$29,0,10*ROW('Water Data'!G29))="","",OFFSET('Water Data'!$G$29,0,10*ROW('Water Data'!G29)))</f>
        <v/>
      </c>
      <c r="CE35" s="278" t="str">
        <f ca="true">+IF(OFFSET('Water Data'!$H$27,0,10*ROW('Water Data'!H29))="","",OFFSET('Water Data'!$H$27,0,10*ROW('Water Data'!H29)))</f>
        <v/>
      </c>
      <c r="CF35" s="278" t="str">
        <f ca="true">+IF(OFFSET('Water Data'!$H$28,0,10*ROW('Water Data'!H29))="","",OFFSET('Water Data'!$H$28,0,10*ROW('Water Data'!H29)))</f>
        <v/>
      </c>
      <c r="CG35" s="278" t="str">
        <f ca="true">+IF(OFFSET('Water Data'!$H$29,0,10*ROW('Water Data'!H29))="","",OFFSET('Water Data'!$H$29,0,10*ROW('Water Data'!H29)))</f>
        <v/>
      </c>
      <c r="CH35" s="278" t="str">
        <f ca="true">+IF(OFFSET('Water Data'!$I$27,0,10*ROW('Water Data'!I29))="","",OFFSET('Water Data'!$I$27,0,10*ROW('Water Data'!I29)))</f>
        <v/>
      </c>
      <c r="CI35" s="278" t="str">
        <f ca="true">+IF(OFFSET('Water Data'!$I$28,0,10*ROW('Water Data'!I29))="","",OFFSET('Water Data'!$I$28,0,10*ROW('Water Data'!I29)))</f>
        <v/>
      </c>
      <c r="CJ35" s="278" t="str">
        <f ca="true">+IF(OFFSET('Water Data'!$I$29,0,10*ROW('Water Data'!I29))="","",OFFSET('Water Data'!$I$29,0,10*ROW('Water Data'!I29)))</f>
        <v/>
      </c>
      <c r="CK35" s="278" t="str">
        <f ca="true">+IF(OFFSET('Sanitation Data'!$D$28,0,10*ROW('Sanitation Data'!D29))="","",OFFSET('Sanitation Data'!$D$28,0,10*ROW('Sanitation Data'!D29)))</f>
        <v/>
      </c>
      <c r="CL35" s="278" t="str">
        <f ca="true">+IF(OFFSET('Sanitation Data'!$D$29,0,10*ROW('Sanitation Data'!D29))="","",OFFSET('Sanitation Data'!$D$29,0,10*ROW('Sanitation Data'!D29)))</f>
        <v/>
      </c>
      <c r="CM35" s="278" t="str">
        <f ca="true">+IF(OFFSET('Sanitation Data'!$D$30,0,10*ROW('Sanitation Data'!D29))="","",OFFSET('Sanitation Data'!$D$30,0,10*ROW('Sanitation Data'!D29)))</f>
        <v/>
      </c>
      <c r="CN35" s="278" t="str">
        <f ca="true">+IF(OFFSET('Sanitation Data'!$D$31,0,10*ROW('Sanitation Data'!D29))="","",OFFSET('Sanitation Data'!$D$31,0,10*ROW('Sanitation Data'!D29)))</f>
        <v/>
      </c>
      <c r="CO35" s="278" t="str">
        <f ca="true">+IF(OFFSET('Sanitation Data'!$D$32,0,10*ROW('Sanitation Data'!D29))="","",OFFSET('Sanitation Data'!$D$32,0,10*ROW('Sanitation Data'!D29)))</f>
        <v/>
      </c>
      <c r="CP35" s="278" t="str">
        <f ca="true">+IF(OFFSET('Sanitation Data'!$E$28,0,10*ROW('Sanitation Data'!E29))="","",OFFSET('Sanitation Data'!$E$28,0,10*ROW('Sanitation Data'!E29)))</f>
        <v/>
      </c>
      <c r="CQ35" s="278" t="str">
        <f ca="true">+IF(OFFSET('Sanitation Data'!$E$29,0,10*ROW('Sanitation Data'!E29))="","",OFFSET('Sanitation Data'!$E$29,0,10*ROW('Sanitation Data'!E29)))</f>
        <v/>
      </c>
      <c r="CR35" s="278" t="str">
        <f ca="true">+IF(OFFSET('Sanitation Data'!$E$30,0,10*ROW('Sanitation Data'!E29))="","",OFFSET('Sanitation Data'!$E$30,0,10*ROW('Sanitation Data'!E29)))</f>
        <v/>
      </c>
      <c r="CS35" s="278" t="str">
        <f ca="true">+IF(OFFSET('Sanitation Data'!$E$31,0,10*ROW('Sanitation Data'!E29))="","",OFFSET('Sanitation Data'!$E$31,0,10*ROW('Sanitation Data'!E29)))</f>
        <v/>
      </c>
      <c r="CT35" s="278" t="str">
        <f ca="true">+IF(OFFSET('Sanitation Data'!$E$32,0,10*ROW('Sanitation Data'!E29))="","",OFFSET('Sanitation Data'!$E$32,0,10*ROW('Sanitation Data'!E29)))</f>
        <v/>
      </c>
      <c r="CU35" s="278" t="str">
        <f ca="true">+IF(OFFSET('Sanitation Data'!$F$28,0,10*ROW('Sanitation Data'!F29))="","",OFFSET('Sanitation Data'!$F$28,0,10*ROW('Sanitation Data'!F29)))</f>
        <v/>
      </c>
      <c r="CV35" s="278" t="str">
        <f ca="true">+IF(OFFSET('Sanitation Data'!$F$29,0,10*ROW('Sanitation Data'!F29))="","",OFFSET('Sanitation Data'!$F$29,0,10*ROW('Sanitation Data'!F29)))</f>
        <v/>
      </c>
      <c r="CW35" s="278" t="str">
        <f ca="true">+IF(OFFSET('Sanitation Data'!$F$30,0,10*ROW('Sanitation Data'!F29))="","",OFFSET('Sanitation Data'!$F$30,0,10*ROW('Sanitation Data'!F29)))</f>
        <v/>
      </c>
      <c r="CX35" s="278" t="str">
        <f ca="true">+IF(OFFSET('Sanitation Data'!$F$31,0,10*ROW('Sanitation Data'!F29))="","",OFFSET('Sanitation Data'!$F$31,0,10*ROW('Sanitation Data'!F29)))</f>
        <v/>
      </c>
      <c r="CY35" s="278" t="str">
        <f ca="true">+IF(OFFSET('Sanitation Data'!$F$32,0,10*ROW('Sanitation Data'!F29))="","",OFFSET('Sanitation Data'!$F$32,0,10*ROW('Sanitation Data'!F29)))</f>
        <v/>
      </c>
      <c r="CZ35" s="278" t="str">
        <f ca="true">+IF(OFFSET('Sanitation Data'!$G$28,0,10*ROW('Sanitation Data'!G29))="","",OFFSET('Sanitation Data'!$G$28,0,10*ROW('Sanitation Data'!G29)))</f>
        <v/>
      </c>
      <c r="DA35" s="278" t="str">
        <f ca="true">+IF(OFFSET('Sanitation Data'!$G$29,0,10*ROW('Sanitation Data'!G29))="","",OFFSET('Sanitation Data'!$G$29,0,10*ROW('Sanitation Data'!G29)))</f>
        <v/>
      </c>
      <c r="DB35" s="278" t="str">
        <f ca="true">+IF(OFFSET('Sanitation Data'!$G$30,0,10*ROW('Sanitation Data'!G29))="","",OFFSET('Sanitation Data'!$G$30,0,10*ROW('Sanitation Data'!G29)))</f>
        <v/>
      </c>
      <c r="DC35" s="278" t="str">
        <f ca="true">+IF(OFFSET('Sanitation Data'!$G$31,0,10*ROW('Sanitation Data'!G29))="","",OFFSET('Sanitation Data'!$G$31,0,10*ROW('Sanitation Data'!G29)))</f>
        <v/>
      </c>
      <c r="DD35" s="278" t="str">
        <f ca="true">+IF(OFFSET('Sanitation Data'!$G$32,0,10*ROW('Sanitation Data'!G29))="","",OFFSET('Sanitation Data'!$G$32,0,10*ROW('Sanitation Data'!G29)))</f>
        <v/>
      </c>
      <c r="DE35" s="278" t="str">
        <f ca="true">+IF(OFFSET('Sanitation Data'!$H$28,0,10*ROW('Sanitation Data'!H29))="","",OFFSET('Sanitation Data'!$H$28,0,10*ROW('Sanitation Data'!H29)))</f>
        <v/>
      </c>
      <c r="DF35" s="278" t="str">
        <f ca="true">+IF(OFFSET('Sanitation Data'!$H$29,0,10*ROW('Sanitation Data'!H29))="","",OFFSET('Sanitation Data'!$H$29,0,10*ROW('Sanitation Data'!H29)))</f>
        <v/>
      </c>
      <c r="DG35" s="278" t="str">
        <f ca="true">+IF(OFFSET('Sanitation Data'!$H$30,0,10*ROW('Sanitation Data'!H29))="","",OFFSET('Sanitation Data'!$H$30,0,10*ROW('Sanitation Data'!H29)))</f>
        <v/>
      </c>
      <c r="DH35" s="278" t="str">
        <f ca="true">+IF(OFFSET('Sanitation Data'!$H$31,0,10*ROW('Sanitation Data'!H29))="","",OFFSET('Sanitation Data'!$H$31,0,10*ROW('Sanitation Data'!H29)))</f>
        <v/>
      </c>
      <c r="DI35" s="278" t="str">
        <f ca="true">+IF(OFFSET('Sanitation Data'!$H$32,0,10*ROW('Sanitation Data'!H29))="","",OFFSET('Sanitation Data'!$H$32,0,10*ROW('Sanitation Data'!H29)))</f>
        <v/>
      </c>
      <c r="DJ35" s="278" t="str">
        <f ca="true">+IF(OFFSET('Sanitation Data'!$I$28,0,10*ROW('Sanitation Data'!I29))="","",OFFSET('Sanitation Data'!$I$28,0,10*ROW('Sanitation Data'!I29)))</f>
        <v/>
      </c>
      <c r="DK35" s="278" t="str">
        <f ca="true">+IF(OFFSET('Sanitation Data'!$I$29,0,10*ROW('Sanitation Data'!I29))="","",OFFSET('Sanitation Data'!$I$29,0,10*ROW('Sanitation Data'!I29)))</f>
        <v/>
      </c>
      <c r="DL35" s="278" t="str">
        <f ca="true">+IF(OFFSET('Sanitation Data'!$I$30,0,10*ROW('Sanitation Data'!I29))="","",OFFSET('Sanitation Data'!$I$30,0,10*ROW('Sanitation Data'!I29)))</f>
        <v/>
      </c>
      <c r="DM35" s="278" t="str">
        <f ca="true">+IF(OFFSET('Sanitation Data'!$I$31,0,10*ROW('Sanitation Data'!I29))="","",OFFSET('Sanitation Data'!$I$31,0,10*ROW('Sanitation Data'!I29)))</f>
        <v/>
      </c>
      <c r="DN35" s="278" t="str">
        <f ca="true">+IF(OFFSET('Sanitation Data'!$I$32,0,10*ROW('Sanitation Data'!I29))="","",OFFSET('Sanitation Data'!$I$32,0,10*ROW('Sanitation Data'!I29)))</f>
        <v/>
      </c>
      <c r="DO35" s="278" t="str">
        <f ca="true">+IF(OFFSET('Hygiene Data'!$D$11,0,10*ROW('Hygiene Data'!D29))="","",OFFSET('Hygiene Data'!$D$11,0,10*ROW('Hygiene Data'!D29)))</f>
        <v/>
      </c>
      <c r="DP35" s="278" t="str">
        <f ca="true">+IF(OFFSET('Hygiene Data'!$D$12,0,10*ROW('Hygiene Data'!D29))="","",OFFSET('Hygiene Data'!$D$12,0,10*ROW('Hygiene Data'!D29)))</f>
        <v/>
      </c>
      <c r="DQ35" s="278" t="str">
        <f ca="true">+IF(OFFSET('Hygiene Data'!$D$13,0,10*ROW('Hygiene Data'!D29))="","",OFFSET('Hygiene Data'!$D$13,0,10*ROW('Hygiene Data'!D29)))</f>
        <v/>
      </c>
      <c r="DR35" s="278" t="str">
        <f ca="true">+IF(OFFSET('Hygiene Data'!$E$11,0,10*ROW('Hygiene Data'!E29))="","",OFFSET('Hygiene Data'!$E$11,0,10*ROW('Hygiene Data'!E29)))</f>
        <v/>
      </c>
      <c r="DS35" s="278" t="str">
        <f ca="true">+IF(OFFSET('Hygiene Data'!$E$12,0,10*ROW('Hygiene Data'!E29))="","",OFFSET('Hygiene Data'!$E$12,0,10*ROW('Hygiene Data'!E29)))</f>
        <v/>
      </c>
      <c r="DT35" s="278" t="str">
        <f ca="true">+IF(OFFSET('Hygiene Data'!$E$13,0,10*ROW('Hygiene Data'!E29))="","",OFFSET('Hygiene Data'!$E$13,0,10*ROW('Hygiene Data'!E29)))</f>
        <v/>
      </c>
      <c r="DU35" s="278" t="str">
        <f ca="true">+IF(OFFSET('Hygiene Data'!$F$11,0,10*ROW('Hygiene Data'!F29))="","",OFFSET('Hygiene Data'!$F$11,0,10*ROW('Hygiene Data'!F29)))</f>
        <v/>
      </c>
      <c r="DV35" s="278" t="str">
        <f ca="true">+IF(OFFSET('Hygiene Data'!$F$12,0,10*ROW('Hygiene Data'!F29))="","",OFFSET('Hygiene Data'!$F$12,0,10*ROW('Hygiene Data'!F29)))</f>
        <v/>
      </c>
      <c r="DW35" s="278" t="str">
        <f ca="true">+IF(OFFSET('Hygiene Data'!$F$13,0,10*ROW('Hygiene Data'!F29))="","",OFFSET('Hygiene Data'!$F$13,0,10*ROW('Hygiene Data'!F29)))</f>
        <v/>
      </c>
      <c r="DX35" s="278" t="str">
        <f ca="true">+IF(OFFSET('Hygiene Data'!$G$11,0,10*ROW('Hygiene Data'!G29))="","",OFFSET('Hygiene Data'!$G$11,0,10*ROW('Hygiene Data'!G29)))</f>
        <v/>
      </c>
      <c r="DY35" s="278" t="str">
        <f ca="true">+IF(OFFSET('Hygiene Data'!$G$12,0,10*ROW('Hygiene Data'!G29))="","",OFFSET('Hygiene Data'!$G$12,0,10*ROW('Hygiene Data'!G29)))</f>
        <v/>
      </c>
      <c r="DZ35" s="278" t="str">
        <f ca="true">+IF(OFFSET('Hygiene Data'!$G$13,0,10*ROW('Hygiene Data'!G29))="","",OFFSET('Hygiene Data'!$G$13,0,10*ROW('Hygiene Data'!G29)))</f>
        <v/>
      </c>
      <c r="EA35" s="278" t="str">
        <f ca="true">+IF(OFFSET('Hygiene Data'!$H$11,0,10*ROW('Hygiene Data'!H29))="","",OFFSET('Hygiene Data'!$H$11,0,10*ROW('Hygiene Data'!H29)))</f>
        <v/>
      </c>
      <c r="EB35" s="278" t="str">
        <f ca="true">+IF(OFFSET('Hygiene Data'!$H$12,0,10*ROW('Hygiene Data'!H29))="","",OFFSET('Hygiene Data'!$H$12,0,10*ROW('Hygiene Data'!H29)))</f>
        <v/>
      </c>
      <c r="EC35" s="278" t="str">
        <f ca="true">+IF(OFFSET('Hygiene Data'!$H$13,0,10*ROW('Hygiene Data'!H29))="","",OFFSET('Hygiene Data'!$H$13,0,10*ROW('Hygiene Data'!H29)))</f>
        <v/>
      </c>
      <c r="ED35" s="278" t="str">
        <f ca="true">+IF(OFFSET('Hygiene Data'!$I$11,0,10*ROW('Hygiene Data'!I29))="","",OFFSET('Hygiene Data'!$I$11,0,10*ROW('Hygiene Data'!I29)))</f>
        <v/>
      </c>
      <c r="EE35" s="278" t="str">
        <f ca="true">+IF(OFFSET('Hygiene Data'!$I$12,0,10*ROW('Hygiene Data'!I29))="","",OFFSET('Hygiene Data'!$I$12,0,10*ROW('Hygiene Data'!I29)))</f>
        <v/>
      </c>
      <c r="EF35" s="278"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2"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8"/>
      <c r="BS36" s="278" t="str">
        <f ca="true">+IF(OFFSET('Water Data'!$D$27,0,10*ROW('Water Data'!D30))="","",OFFSET('Water Data'!$D$27,0,10*ROW('Water Data'!D30)))</f>
        <v/>
      </c>
      <c r="BT36" s="278" t="str">
        <f ca="true">+IF(OFFSET('Water Data'!$D$28,0,10*ROW('Water Data'!D30))="","",OFFSET('Water Data'!$D$28,0,10*ROW('Water Data'!D30)))</f>
        <v/>
      </c>
      <c r="BU36" s="278" t="str">
        <f ca="true">+IF(OFFSET('Water Data'!$D$29,0,10*ROW('Water Data'!D30))="","",OFFSET('Water Data'!$D$29,0,10*ROW('Water Data'!D30)))</f>
        <v/>
      </c>
      <c r="BV36" s="278" t="str">
        <f ca="true">+IF(OFFSET('Water Data'!$E$27,0,10*ROW('Water Data'!E30))="","",OFFSET('Water Data'!$E$27,0,10*ROW('Water Data'!E30)))</f>
        <v/>
      </c>
      <c r="BW36" s="278" t="str">
        <f ca="true">+IF(OFFSET('Water Data'!$E$28,0,10*ROW('Water Data'!E30))="","",OFFSET('Water Data'!$E$28,0,10*ROW('Water Data'!E30)))</f>
        <v/>
      </c>
      <c r="BX36" s="278" t="str">
        <f ca="true">+IF(OFFSET('Water Data'!$E$29,0,10*ROW('Water Data'!E30))="","",OFFSET('Water Data'!$E$29,0,10*ROW('Water Data'!E30)))</f>
        <v/>
      </c>
      <c r="BY36" s="278" t="str">
        <f ca="true">+IF(OFFSET('Water Data'!$F$27,0,10*ROW('Water Data'!F30))="","",OFFSET('Water Data'!$F$27,0,10*ROW('Water Data'!F30)))</f>
        <v/>
      </c>
      <c r="BZ36" s="278" t="str">
        <f ca="true">+IF(OFFSET('Water Data'!$F$28,0,10*ROW('Water Data'!F30))="","",OFFSET('Water Data'!$F$28,0,10*ROW('Water Data'!F30)))</f>
        <v/>
      </c>
      <c r="CA36" s="278" t="str">
        <f ca="true">+IF(OFFSET('Water Data'!$F$29,0,10*ROW('Water Data'!F30))="","",OFFSET('Water Data'!$F$29,0,10*ROW('Water Data'!F30)))</f>
        <v/>
      </c>
      <c r="CB36" s="278" t="str">
        <f ca="true">+IF(OFFSET('Water Data'!$G$27,0,10*ROW('Water Data'!G30))="","",OFFSET('Water Data'!$G$27,0,10*ROW('Water Data'!G30)))</f>
        <v/>
      </c>
      <c r="CC36" s="278" t="str">
        <f ca="true">+IF(OFFSET('Water Data'!$G$28,0,10*ROW('Water Data'!G30))="","",OFFSET('Water Data'!$G$28,0,10*ROW('Water Data'!G30)))</f>
        <v/>
      </c>
      <c r="CD36" s="278" t="str">
        <f ca="true">+IF(OFFSET('Water Data'!$G$29,0,10*ROW('Water Data'!G30))="","",OFFSET('Water Data'!$G$29,0,10*ROW('Water Data'!G30)))</f>
        <v/>
      </c>
      <c r="CE36" s="278" t="str">
        <f ca="true">+IF(OFFSET('Water Data'!$H$27,0,10*ROW('Water Data'!H30))="","",OFFSET('Water Data'!$H$27,0,10*ROW('Water Data'!H30)))</f>
        <v/>
      </c>
      <c r="CF36" s="278" t="str">
        <f ca="true">+IF(OFFSET('Water Data'!$H$28,0,10*ROW('Water Data'!H30))="","",OFFSET('Water Data'!$H$28,0,10*ROW('Water Data'!H30)))</f>
        <v/>
      </c>
      <c r="CG36" s="278" t="str">
        <f ca="true">+IF(OFFSET('Water Data'!$H$29,0,10*ROW('Water Data'!H30))="","",OFFSET('Water Data'!$H$29,0,10*ROW('Water Data'!H30)))</f>
        <v/>
      </c>
      <c r="CH36" s="278" t="str">
        <f ca="true">+IF(OFFSET('Water Data'!$I$27,0,10*ROW('Water Data'!I30))="","",OFFSET('Water Data'!$I$27,0,10*ROW('Water Data'!I30)))</f>
        <v/>
      </c>
      <c r="CI36" s="278" t="str">
        <f ca="true">+IF(OFFSET('Water Data'!$I$28,0,10*ROW('Water Data'!I30))="","",OFFSET('Water Data'!$I$28,0,10*ROW('Water Data'!I30)))</f>
        <v/>
      </c>
      <c r="CJ36" s="278" t="str">
        <f ca="true">+IF(OFFSET('Water Data'!$I$29,0,10*ROW('Water Data'!I30))="","",OFFSET('Water Data'!$I$29,0,10*ROW('Water Data'!I30)))</f>
        <v/>
      </c>
      <c r="CK36" s="278" t="str">
        <f ca="true">+IF(OFFSET('Sanitation Data'!$D$28,0,10*ROW('Sanitation Data'!D30))="","",OFFSET('Sanitation Data'!$D$28,0,10*ROW('Sanitation Data'!D30)))</f>
        <v/>
      </c>
      <c r="CL36" s="278" t="str">
        <f ca="true">+IF(OFFSET('Sanitation Data'!$D$29,0,10*ROW('Sanitation Data'!D30))="","",OFFSET('Sanitation Data'!$D$29,0,10*ROW('Sanitation Data'!D30)))</f>
        <v/>
      </c>
      <c r="CM36" s="278" t="str">
        <f ca="true">+IF(OFFSET('Sanitation Data'!$D$30,0,10*ROW('Sanitation Data'!D30))="","",OFFSET('Sanitation Data'!$D$30,0,10*ROW('Sanitation Data'!D30)))</f>
        <v/>
      </c>
      <c r="CN36" s="278" t="str">
        <f ca="true">+IF(OFFSET('Sanitation Data'!$D$31,0,10*ROW('Sanitation Data'!D30))="","",OFFSET('Sanitation Data'!$D$31,0,10*ROW('Sanitation Data'!D30)))</f>
        <v/>
      </c>
      <c r="CO36" s="278" t="str">
        <f ca="true">+IF(OFFSET('Sanitation Data'!$D$32,0,10*ROW('Sanitation Data'!D30))="","",OFFSET('Sanitation Data'!$D$32,0,10*ROW('Sanitation Data'!D30)))</f>
        <v/>
      </c>
      <c r="CP36" s="278" t="str">
        <f ca="true">+IF(OFFSET('Sanitation Data'!$E$28,0,10*ROW('Sanitation Data'!E30))="","",OFFSET('Sanitation Data'!$E$28,0,10*ROW('Sanitation Data'!E30)))</f>
        <v/>
      </c>
      <c r="CQ36" s="278" t="str">
        <f ca="true">+IF(OFFSET('Sanitation Data'!$E$29,0,10*ROW('Sanitation Data'!E30))="","",OFFSET('Sanitation Data'!$E$29,0,10*ROW('Sanitation Data'!E30)))</f>
        <v/>
      </c>
      <c r="CR36" s="278" t="str">
        <f ca="true">+IF(OFFSET('Sanitation Data'!$E$30,0,10*ROW('Sanitation Data'!E30))="","",OFFSET('Sanitation Data'!$E$30,0,10*ROW('Sanitation Data'!E30)))</f>
        <v/>
      </c>
      <c r="CS36" s="278" t="str">
        <f ca="true">+IF(OFFSET('Sanitation Data'!$E$31,0,10*ROW('Sanitation Data'!E30))="","",OFFSET('Sanitation Data'!$E$31,0,10*ROW('Sanitation Data'!E30)))</f>
        <v/>
      </c>
      <c r="CT36" s="278" t="str">
        <f ca="true">+IF(OFFSET('Sanitation Data'!$E$32,0,10*ROW('Sanitation Data'!E30))="","",OFFSET('Sanitation Data'!$E$32,0,10*ROW('Sanitation Data'!E30)))</f>
        <v/>
      </c>
      <c r="CU36" s="278" t="str">
        <f ca="true">+IF(OFFSET('Sanitation Data'!$F$28,0,10*ROW('Sanitation Data'!F30))="","",OFFSET('Sanitation Data'!$F$28,0,10*ROW('Sanitation Data'!F30)))</f>
        <v/>
      </c>
      <c r="CV36" s="278" t="str">
        <f ca="true">+IF(OFFSET('Sanitation Data'!$F$29,0,10*ROW('Sanitation Data'!F30))="","",OFFSET('Sanitation Data'!$F$29,0,10*ROW('Sanitation Data'!F30)))</f>
        <v/>
      </c>
      <c r="CW36" s="278" t="str">
        <f ca="true">+IF(OFFSET('Sanitation Data'!$F$30,0,10*ROW('Sanitation Data'!F30))="","",OFFSET('Sanitation Data'!$F$30,0,10*ROW('Sanitation Data'!F30)))</f>
        <v/>
      </c>
      <c r="CX36" s="278" t="str">
        <f ca="true">+IF(OFFSET('Sanitation Data'!$F$31,0,10*ROW('Sanitation Data'!F30))="","",OFFSET('Sanitation Data'!$F$31,0,10*ROW('Sanitation Data'!F30)))</f>
        <v/>
      </c>
      <c r="CY36" s="278" t="str">
        <f ca="true">+IF(OFFSET('Sanitation Data'!$F$32,0,10*ROW('Sanitation Data'!F30))="","",OFFSET('Sanitation Data'!$F$32,0,10*ROW('Sanitation Data'!F30)))</f>
        <v/>
      </c>
      <c r="CZ36" s="278" t="str">
        <f ca="true">+IF(OFFSET('Sanitation Data'!$G$28,0,10*ROW('Sanitation Data'!G30))="","",OFFSET('Sanitation Data'!$G$28,0,10*ROW('Sanitation Data'!G30)))</f>
        <v/>
      </c>
      <c r="DA36" s="278" t="str">
        <f ca="true">+IF(OFFSET('Sanitation Data'!$G$29,0,10*ROW('Sanitation Data'!G30))="","",OFFSET('Sanitation Data'!$G$29,0,10*ROW('Sanitation Data'!G30)))</f>
        <v/>
      </c>
      <c r="DB36" s="278" t="str">
        <f ca="true">+IF(OFFSET('Sanitation Data'!$G$30,0,10*ROW('Sanitation Data'!G30))="","",OFFSET('Sanitation Data'!$G$30,0,10*ROW('Sanitation Data'!G30)))</f>
        <v/>
      </c>
      <c r="DC36" s="278" t="str">
        <f ca="true">+IF(OFFSET('Sanitation Data'!$G$31,0,10*ROW('Sanitation Data'!G30))="","",OFFSET('Sanitation Data'!$G$31,0,10*ROW('Sanitation Data'!G30)))</f>
        <v/>
      </c>
      <c r="DD36" s="278" t="str">
        <f ca="true">+IF(OFFSET('Sanitation Data'!$G$32,0,10*ROW('Sanitation Data'!G30))="","",OFFSET('Sanitation Data'!$G$32,0,10*ROW('Sanitation Data'!G30)))</f>
        <v/>
      </c>
      <c r="DE36" s="278" t="str">
        <f ca="true">+IF(OFFSET('Sanitation Data'!$H$28,0,10*ROW('Sanitation Data'!H30))="","",OFFSET('Sanitation Data'!$H$28,0,10*ROW('Sanitation Data'!H30)))</f>
        <v/>
      </c>
      <c r="DF36" s="278" t="str">
        <f ca="true">+IF(OFFSET('Sanitation Data'!$H$29,0,10*ROW('Sanitation Data'!H30))="","",OFFSET('Sanitation Data'!$H$29,0,10*ROW('Sanitation Data'!H30)))</f>
        <v/>
      </c>
      <c r="DG36" s="278" t="str">
        <f ca="true">+IF(OFFSET('Sanitation Data'!$H$30,0,10*ROW('Sanitation Data'!H30))="","",OFFSET('Sanitation Data'!$H$30,0,10*ROW('Sanitation Data'!H30)))</f>
        <v/>
      </c>
      <c r="DH36" s="278" t="str">
        <f ca="true">+IF(OFFSET('Sanitation Data'!$H$31,0,10*ROW('Sanitation Data'!H30))="","",OFFSET('Sanitation Data'!$H$31,0,10*ROW('Sanitation Data'!H30)))</f>
        <v/>
      </c>
      <c r="DI36" s="278" t="str">
        <f ca="true">+IF(OFFSET('Sanitation Data'!$H$32,0,10*ROW('Sanitation Data'!H30))="","",OFFSET('Sanitation Data'!$H$32,0,10*ROW('Sanitation Data'!H30)))</f>
        <v/>
      </c>
      <c r="DJ36" s="278" t="str">
        <f ca="true">+IF(OFFSET('Sanitation Data'!$I$28,0,10*ROW('Sanitation Data'!I30))="","",OFFSET('Sanitation Data'!$I$28,0,10*ROW('Sanitation Data'!I30)))</f>
        <v/>
      </c>
      <c r="DK36" s="278" t="str">
        <f ca="true">+IF(OFFSET('Sanitation Data'!$I$29,0,10*ROW('Sanitation Data'!I30))="","",OFFSET('Sanitation Data'!$I$29,0,10*ROW('Sanitation Data'!I30)))</f>
        <v/>
      </c>
      <c r="DL36" s="278" t="str">
        <f ca="true">+IF(OFFSET('Sanitation Data'!$I$30,0,10*ROW('Sanitation Data'!I30))="","",OFFSET('Sanitation Data'!$I$30,0,10*ROW('Sanitation Data'!I30)))</f>
        <v/>
      </c>
      <c r="DM36" s="278" t="str">
        <f ca="true">+IF(OFFSET('Sanitation Data'!$I$31,0,10*ROW('Sanitation Data'!I30))="","",OFFSET('Sanitation Data'!$I$31,0,10*ROW('Sanitation Data'!I30)))</f>
        <v/>
      </c>
      <c r="DN36" s="278" t="str">
        <f ca="true">+IF(OFFSET('Sanitation Data'!$I$32,0,10*ROW('Sanitation Data'!I30))="","",OFFSET('Sanitation Data'!$I$32,0,10*ROW('Sanitation Data'!I30)))</f>
        <v/>
      </c>
      <c r="DO36" s="278" t="str">
        <f ca="true">+IF(OFFSET('Hygiene Data'!$D$11,0,10*ROW('Hygiene Data'!D30))="","",OFFSET('Hygiene Data'!$D$11,0,10*ROW('Hygiene Data'!D30)))</f>
        <v/>
      </c>
      <c r="DP36" s="278" t="str">
        <f ca="true">+IF(OFFSET('Hygiene Data'!$D$12,0,10*ROW('Hygiene Data'!D30))="","",OFFSET('Hygiene Data'!$D$12,0,10*ROW('Hygiene Data'!D30)))</f>
        <v/>
      </c>
      <c r="DQ36" s="278" t="str">
        <f ca="true">+IF(OFFSET('Hygiene Data'!$D$13,0,10*ROW('Hygiene Data'!D30))="","",OFFSET('Hygiene Data'!$D$13,0,10*ROW('Hygiene Data'!D30)))</f>
        <v/>
      </c>
      <c r="DR36" s="278" t="str">
        <f ca="true">+IF(OFFSET('Hygiene Data'!$E$11,0,10*ROW('Hygiene Data'!E30))="","",OFFSET('Hygiene Data'!$E$11,0,10*ROW('Hygiene Data'!E30)))</f>
        <v/>
      </c>
      <c r="DS36" s="278" t="str">
        <f ca="true">+IF(OFFSET('Hygiene Data'!$E$12,0,10*ROW('Hygiene Data'!E30))="","",OFFSET('Hygiene Data'!$E$12,0,10*ROW('Hygiene Data'!E30)))</f>
        <v/>
      </c>
      <c r="DT36" s="278" t="str">
        <f ca="true">+IF(OFFSET('Hygiene Data'!$E$13,0,10*ROW('Hygiene Data'!E30))="","",OFFSET('Hygiene Data'!$E$13,0,10*ROW('Hygiene Data'!E30)))</f>
        <v/>
      </c>
      <c r="DU36" s="278" t="str">
        <f ca="true">+IF(OFFSET('Hygiene Data'!$F$11,0,10*ROW('Hygiene Data'!F30))="","",OFFSET('Hygiene Data'!$F$11,0,10*ROW('Hygiene Data'!F30)))</f>
        <v/>
      </c>
      <c r="DV36" s="278" t="str">
        <f ca="true">+IF(OFFSET('Hygiene Data'!$F$12,0,10*ROW('Hygiene Data'!F30))="","",OFFSET('Hygiene Data'!$F$12,0,10*ROW('Hygiene Data'!F30)))</f>
        <v/>
      </c>
      <c r="DW36" s="278" t="str">
        <f ca="true">+IF(OFFSET('Hygiene Data'!$F$13,0,10*ROW('Hygiene Data'!F30))="","",OFFSET('Hygiene Data'!$F$13,0,10*ROW('Hygiene Data'!F30)))</f>
        <v/>
      </c>
      <c r="DX36" s="278" t="str">
        <f ca="true">+IF(OFFSET('Hygiene Data'!$G$11,0,10*ROW('Hygiene Data'!G30))="","",OFFSET('Hygiene Data'!$G$11,0,10*ROW('Hygiene Data'!G30)))</f>
        <v/>
      </c>
      <c r="DY36" s="278" t="str">
        <f ca="true">+IF(OFFSET('Hygiene Data'!$G$12,0,10*ROW('Hygiene Data'!G30))="","",OFFSET('Hygiene Data'!$G$12,0,10*ROW('Hygiene Data'!G30)))</f>
        <v/>
      </c>
      <c r="DZ36" s="278" t="str">
        <f ca="true">+IF(OFFSET('Hygiene Data'!$G$13,0,10*ROW('Hygiene Data'!G30))="","",OFFSET('Hygiene Data'!$G$13,0,10*ROW('Hygiene Data'!G30)))</f>
        <v/>
      </c>
      <c r="EA36" s="278" t="str">
        <f ca="true">+IF(OFFSET('Hygiene Data'!$H$11,0,10*ROW('Hygiene Data'!H30))="","",OFFSET('Hygiene Data'!$H$11,0,10*ROW('Hygiene Data'!H30)))</f>
        <v/>
      </c>
      <c r="EB36" s="278" t="str">
        <f ca="true">+IF(OFFSET('Hygiene Data'!$H$12,0,10*ROW('Hygiene Data'!H30))="","",OFFSET('Hygiene Data'!$H$12,0,10*ROW('Hygiene Data'!H30)))</f>
        <v/>
      </c>
      <c r="EC36" s="278" t="str">
        <f ca="true">+IF(OFFSET('Hygiene Data'!$H$13,0,10*ROW('Hygiene Data'!H30))="","",OFFSET('Hygiene Data'!$H$13,0,10*ROW('Hygiene Data'!H30)))</f>
        <v/>
      </c>
      <c r="ED36" s="278" t="str">
        <f ca="true">+IF(OFFSET('Hygiene Data'!$I$11,0,10*ROW('Hygiene Data'!I30))="","",OFFSET('Hygiene Data'!$I$11,0,10*ROW('Hygiene Data'!I30)))</f>
        <v/>
      </c>
      <c r="EE36" s="278" t="str">
        <f ca="true">+IF(OFFSET('Hygiene Data'!$I$12,0,10*ROW('Hygiene Data'!I30))="","",OFFSET('Hygiene Data'!$I$12,0,10*ROW('Hygiene Data'!I30)))</f>
        <v/>
      </c>
      <c r="EF36" s="278"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2"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8"/>
      <c r="BS37" s="278" t="str">
        <f ca="true">+IF(OFFSET('Water Data'!$D$27,0,10*ROW('Water Data'!D31))="","",OFFSET('Water Data'!$D$27,0,10*ROW('Water Data'!D31)))</f>
        <v/>
      </c>
      <c r="BT37" s="278" t="str">
        <f ca="true">+IF(OFFSET('Water Data'!$D$28,0,10*ROW('Water Data'!D31))="","",OFFSET('Water Data'!$D$28,0,10*ROW('Water Data'!D31)))</f>
        <v/>
      </c>
      <c r="BU37" s="278" t="str">
        <f ca="true">+IF(OFFSET('Water Data'!$D$29,0,10*ROW('Water Data'!D31))="","",OFFSET('Water Data'!$D$29,0,10*ROW('Water Data'!D31)))</f>
        <v/>
      </c>
      <c r="BV37" s="278" t="str">
        <f ca="true">+IF(OFFSET('Water Data'!$E$27,0,10*ROW('Water Data'!E31))="","",OFFSET('Water Data'!$E$27,0,10*ROW('Water Data'!E31)))</f>
        <v/>
      </c>
      <c r="BW37" s="278" t="str">
        <f ca="true">+IF(OFFSET('Water Data'!$E$28,0,10*ROW('Water Data'!E31))="","",OFFSET('Water Data'!$E$28,0,10*ROW('Water Data'!E31)))</f>
        <v/>
      </c>
      <c r="BX37" s="278" t="str">
        <f ca="true">+IF(OFFSET('Water Data'!$E$29,0,10*ROW('Water Data'!E31))="","",OFFSET('Water Data'!$E$29,0,10*ROW('Water Data'!E31)))</f>
        <v/>
      </c>
      <c r="BY37" s="278" t="str">
        <f ca="true">+IF(OFFSET('Water Data'!$F$27,0,10*ROW('Water Data'!F31))="","",OFFSET('Water Data'!$F$27,0,10*ROW('Water Data'!F31)))</f>
        <v/>
      </c>
      <c r="BZ37" s="278" t="str">
        <f ca="true">+IF(OFFSET('Water Data'!$F$28,0,10*ROW('Water Data'!F31))="","",OFFSET('Water Data'!$F$28,0,10*ROW('Water Data'!F31)))</f>
        <v/>
      </c>
      <c r="CA37" s="278" t="str">
        <f ca="true">+IF(OFFSET('Water Data'!$F$29,0,10*ROW('Water Data'!F31))="","",OFFSET('Water Data'!$F$29,0,10*ROW('Water Data'!F31)))</f>
        <v/>
      </c>
      <c r="CB37" s="278" t="str">
        <f ca="true">+IF(OFFSET('Water Data'!$G$27,0,10*ROW('Water Data'!G31))="","",OFFSET('Water Data'!$G$27,0,10*ROW('Water Data'!G31)))</f>
        <v/>
      </c>
      <c r="CC37" s="278" t="str">
        <f ca="true">+IF(OFFSET('Water Data'!$G$28,0,10*ROW('Water Data'!G31))="","",OFFSET('Water Data'!$G$28,0,10*ROW('Water Data'!G31)))</f>
        <v/>
      </c>
      <c r="CD37" s="278" t="str">
        <f ca="true">+IF(OFFSET('Water Data'!$G$29,0,10*ROW('Water Data'!G31))="","",OFFSET('Water Data'!$G$29,0,10*ROW('Water Data'!G31)))</f>
        <v/>
      </c>
      <c r="CE37" s="278" t="str">
        <f ca="true">+IF(OFFSET('Water Data'!$H$27,0,10*ROW('Water Data'!H31))="","",OFFSET('Water Data'!$H$27,0,10*ROW('Water Data'!H31)))</f>
        <v/>
      </c>
      <c r="CF37" s="278" t="str">
        <f ca="true">+IF(OFFSET('Water Data'!$H$28,0,10*ROW('Water Data'!H31))="","",OFFSET('Water Data'!$H$28,0,10*ROW('Water Data'!H31)))</f>
        <v/>
      </c>
      <c r="CG37" s="278" t="str">
        <f ca="true">+IF(OFFSET('Water Data'!$H$29,0,10*ROW('Water Data'!H31))="","",OFFSET('Water Data'!$H$29,0,10*ROW('Water Data'!H31)))</f>
        <v/>
      </c>
      <c r="CH37" s="278" t="str">
        <f ca="true">+IF(OFFSET('Water Data'!$I$27,0,10*ROW('Water Data'!I31))="","",OFFSET('Water Data'!$I$27,0,10*ROW('Water Data'!I31)))</f>
        <v/>
      </c>
      <c r="CI37" s="278" t="str">
        <f ca="true">+IF(OFFSET('Water Data'!$I$28,0,10*ROW('Water Data'!I31))="","",OFFSET('Water Data'!$I$28,0,10*ROW('Water Data'!I31)))</f>
        <v/>
      </c>
      <c r="CJ37" s="278" t="str">
        <f ca="true">+IF(OFFSET('Water Data'!$I$29,0,10*ROW('Water Data'!I31))="","",OFFSET('Water Data'!$I$29,0,10*ROW('Water Data'!I31)))</f>
        <v/>
      </c>
      <c r="CK37" s="278" t="str">
        <f ca="true">+IF(OFFSET('Sanitation Data'!$D$28,0,10*ROW('Sanitation Data'!D31))="","",OFFSET('Sanitation Data'!$D$28,0,10*ROW('Sanitation Data'!D31)))</f>
        <v/>
      </c>
      <c r="CL37" s="278" t="str">
        <f ca="true">+IF(OFFSET('Sanitation Data'!$D$29,0,10*ROW('Sanitation Data'!D31))="","",OFFSET('Sanitation Data'!$D$29,0,10*ROW('Sanitation Data'!D31)))</f>
        <v/>
      </c>
      <c r="CM37" s="278" t="str">
        <f ca="true">+IF(OFFSET('Sanitation Data'!$D$30,0,10*ROW('Sanitation Data'!D31))="","",OFFSET('Sanitation Data'!$D$30,0,10*ROW('Sanitation Data'!D31)))</f>
        <v/>
      </c>
      <c r="CN37" s="278" t="str">
        <f ca="true">+IF(OFFSET('Sanitation Data'!$D$31,0,10*ROW('Sanitation Data'!D31))="","",OFFSET('Sanitation Data'!$D$31,0,10*ROW('Sanitation Data'!D31)))</f>
        <v/>
      </c>
      <c r="CO37" s="278" t="str">
        <f ca="true">+IF(OFFSET('Sanitation Data'!$D$32,0,10*ROW('Sanitation Data'!D31))="","",OFFSET('Sanitation Data'!$D$32,0,10*ROW('Sanitation Data'!D31)))</f>
        <v/>
      </c>
      <c r="CP37" s="278" t="str">
        <f ca="true">+IF(OFFSET('Sanitation Data'!$E$28,0,10*ROW('Sanitation Data'!E31))="","",OFFSET('Sanitation Data'!$E$28,0,10*ROW('Sanitation Data'!E31)))</f>
        <v/>
      </c>
      <c r="CQ37" s="278" t="str">
        <f ca="true">+IF(OFFSET('Sanitation Data'!$E$29,0,10*ROW('Sanitation Data'!E31))="","",OFFSET('Sanitation Data'!$E$29,0,10*ROW('Sanitation Data'!E31)))</f>
        <v/>
      </c>
      <c r="CR37" s="278" t="str">
        <f ca="true">+IF(OFFSET('Sanitation Data'!$E$30,0,10*ROW('Sanitation Data'!E31))="","",OFFSET('Sanitation Data'!$E$30,0,10*ROW('Sanitation Data'!E31)))</f>
        <v/>
      </c>
      <c r="CS37" s="278" t="str">
        <f ca="true">+IF(OFFSET('Sanitation Data'!$E$31,0,10*ROW('Sanitation Data'!E31))="","",OFFSET('Sanitation Data'!$E$31,0,10*ROW('Sanitation Data'!E31)))</f>
        <v/>
      </c>
      <c r="CT37" s="278" t="str">
        <f ca="true">+IF(OFFSET('Sanitation Data'!$E$32,0,10*ROW('Sanitation Data'!E31))="","",OFFSET('Sanitation Data'!$E$32,0,10*ROW('Sanitation Data'!E31)))</f>
        <v/>
      </c>
      <c r="CU37" s="278" t="str">
        <f ca="true">+IF(OFFSET('Sanitation Data'!$F$28,0,10*ROW('Sanitation Data'!F31))="","",OFFSET('Sanitation Data'!$F$28,0,10*ROW('Sanitation Data'!F31)))</f>
        <v/>
      </c>
      <c r="CV37" s="278" t="str">
        <f ca="true">+IF(OFFSET('Sanitation Data'!$F$29,0,10*ROW('Sanitation Data'!F31))="","",OFFSET('Sanitation Data'!$F$29,0,10*ROW('Sanitation Data'!F31)))</f>
        <v/>
      </c>
      <c r="CW37" s="278" t="str">
        <f ca="true">+IF(OFFSET('Sanitation Data'!$F$30,0,10*ROW('Sanitation Data'!F31))="","",OFFSET('Sanitation Data'!$F$30,0,10*ROW('Sanitation Data'!F31)))</f>
        <v/>
      </c>
      <c r="CX37" s="278" t="str">
        <f ca="true">+IF(OFFSET('Sanitation Data'!$F$31,0,10*ROW('Sanitation Data'!F31))="","",OFFSET('Sanitation Data'!$F$31,0,10*ROW('Sanitation Data'!F31)))</f>
        <v/>
      </c>
      <c r="CY37" s="278" t="str">
        <f ca="true">+IF(OFFSET('Sanitation Data'!$F$32,0,10*ROW('Sanitation Data'!F31))="","",OFFSET('Sanitation Data'!$F$32,0,10*ROW('Sanitation Data'!F31)))</f>
        <v/>
      </c>
      <c r="CZ37" s="278" t="str">
        <f ca="true">+IF(OFFSET('Sanitation Data'!$G$28,0,10*ROW('Sanitation Data'!G31))="","",OFFSET('Sanitation Data'!$G$28,0,10*ROW('Sanitation Data'!G31)))</f>
        <v/>
      </c>
      <c r="DA37" s="278" t="str">
        <f ca="true">+IF(OFFSET('Sanitation Data'!$G$29,0,10*ROW('Sanitation Data'!G31))="","",OFFSET('Sanitation Data'!$G$29,0,10*ROW('Sanitation Data'!G31)))</f>
        <v/>
      </c>
      <c r="DB37" s="278" t="str">
        <f ca="true">+IF(OFFSET('Sanitation Data'!$G$30,0,10*ROW('Sanitation Data'!G31))="","",OFFSET('Sanitation Data'!$G$30,0,10*ROW('Sanitation Data'!G31)))</f>
        <v/>
      </c>
      <c r="DC37" s="278" t="str">
        <f ca="true">+IF(OFFSET('Sanitation Data'!$G$31,0,10*ROW('Sanitation Data'!G31))="","",OFFSET('Sanitation Data'!$G$31,0,10*ROW('Sanitation Data'!G31)))</f>
        <v/>
      </c>
      <c r="DD37" s="278" t="str">
        <f ca="true">+IF(OFFSET('Sanitation Data'!$G$32,0,10*ROW('Sanitation Data'!G31))="","",OFFSET('Sanitation Data'!$G$32,0,10*ROW('Sanitation Data'!G31)))</f>
        <v/>
      </c>
      <c r="DE37" s="278" t="str">
        <f ca="true">+IF(OFFSET('Sanitation Data'!$H$28,0,10*ROW('Sanitation Data'!H31))="","",OFFSET('Sanitation Data'!$H$28,0,10*ROW('Sanitation Data'!H31)))</f>
        <v/>
      </c>
      <c r="DF37" s="278" t="str">
        <f ca="true">+IF(OFFSET('Sanitation Data'!$H$29,0,10*ROW('Sanitation Data'!H31))="","",OFFSET('Sanitation Data'!$H$29,0,10*ROW('Sanitation Data'!H31)))</f>
        <v/>
      </c>
      <c r="DG37" s="278" t="str">
        <f ca="true">+IF(OFFSET('Sanitation Data'!$H$30,0,10*ROW('Sanitation Data'!H31))="","",OFFSET('Sanitation Data'!$H$30,0,10*ROW('Sanitation Data'!H31)))</f>
        <v/>
      </c>
      <c r="DH37" s="278" t="str">
        <f ca="true">+IF(OFFSET('Sanitation Data'!$H$31,0,10*ROW('Sanitation Data'!H31))="","",OFFSET('Sanitation Data'!$H$31,0,10*ROW('Sanitation Data'!H31)))</f>
        <v/>
      </c>
      <c r="DI37" s="278" t="str">
        <f ca="true">+IF(OFFSET('Sanitation Data'!$H$32,0,10*ROW('Sanitation Data'!H31))="","",OFFSET('Sanitation Data'!$H$32,0,10*ROW('Sanitation Data'!H31)))</f>
        <v/>
      </c>
      <c r="DJ37" s="278" t="str">
        <f ca="true">+IF(OFFSET('Sanitation Data'!$I$28,0,10*ROW('Sanitation Data'!I31))="","",OFFSET('Sanitation Data'!$I$28,0,10*ROW('Sanitation Data'!I31)))</f>
        <v/>
      </c>
      <c r="DK37" s="278" t="str">
        <f ca="true">+IF(OFFSET('Sanitation Data'!$I$29,0,10*ROW('Sanitation Data'!I31))="","",OFFSET('Sanitation Data'!$I$29,0,10*ROW('Sanitation Data'!I31)))</f>
        <v/>
      </c>
      <c r="DL37" s="278" t="str">
        <f ca="true">+IF(OFFSET('Sanitation Data'!$I$30,0,10*ROW('Sanitation Data'!I31))="","",OFFSET('Sanitation Data'!$I$30,0,10*ROW('Sanitation Data'!I31)))</f>
        <v/>
      </c>
      <c r="DM37" s="278" t="str">
        <f ca="true">+IF(OFFSET('Sanitation Data'!$I$31,0,10*ROW('Sanitation Data'!I31))="","",OFFSET('Sanitation Data'!$I$31,0,10*ROW('Sanitation Data'!I31)))</f>
        <v/>
      </c>
      <c r="DN37" s="278" t="str">
        <f ca="true">+IF(OFFSET('Sanitation Data'!$I$32,0,10*ROW('Sanitation Data'!I31))="","",OFFSET('Sanitation Data'!$I$32,0,10*ROW('Sanitation Data'!I31)))</f>
        <v/>
      </c>
      <c r="DO37" s="278" t="str">
        <f ca="true">+IF(OFFSET('Hygiene Data'!$D$11,0,10*ROW('Hygiene Data'!D31))="","",OFFSET('Hygiene Data'!$D$11,0,10*ROW('Hygiene Data'!D31)))</f>
        <v/>
      </c>
      <c r="DP37" s="278" t="str">
        <f ca="true">+IF(OFFSET('Hygiene Data'!$D$12,0,10*ROW('Hygiene Data'!D31))="","",OFFSET('Hygiene Data'!$D$12,0,10*ROW('Hygiene Data'!D31)))</f>
        <v/>
      </c>
      <c r="DQ37" s="278" t="str">
        <f ca="true">+IF(OFFSET('Hygiene Data'!$D$13,0,10*ROW('Hygiene Data'!D31))="","",OFFSET('Hygiene Data'!$D$13,0,10*ROW('Hygiene Data'!D31)))</f>
        <v/>
      </c>
      <c r="DR37" s="278" t="str">
        <f ca="true">+IF(OFFSET('Hygiene Data'!$E$11,0,10*ROW('Hygiene Data'!E31))="","",OFFSET('Hygiene Data'!$E$11,0,10*ROW('Hygiene Data'!E31)))</f>
        <v/>
      </c>
      <c r="DS37" s="278" t="str">
        <f ca="true">+IF(OFFSET('Hygiene Data'!$E$12,0,10*ROW('Hygiene Data'!E31))="","",OFFSET('Hygiene Data'!$E$12,0,10*ROW('Hygiene Data'!E31)))</f>
        <v/>
      </c>
      <c r="DT37" s="278" t="str">
        <f ca="true">+IF(OFFSET('Hygiene Data'!$E$13,0,10*ROW('Hygiene Data'!E31))="","",OFFSET('Hygiene Data'!$E$13,0,10*ROW('Hygiene Data'!E31)))</f>
        <v/>
      </c>
      <c r="DU37" s="278" t="str">
        <f ca="true">+IF(OFFSET('Hygiene Data'!$F$11,0,10*ROW('Hygiene Data'!F31))="","",OFFSET('Hygiene Data'!$F$11,0,10*ROW('Hygiene Data'!F31)))</f>
        <v/>
      </c>
      <c r="DV37" s="278" t="str">
        <f ca="true">+IF(OFFSET('Hygiene Data'!$F$12,0,10*ROW('Hygiene Data'!F31))="","",OFFSET('Hygiene Data'!$F$12,0,10*ROW('Hygiene Data'!F31)))</f>
        <v/>
      </c>
      <c r="DW37" s="278" t="str">
        <f ca="true">+IF(OFFSET('Hygiene Data'!$F$13,0,10*ROW('Hygiene Data'!F31))="","",OFFSET('Hygiene Data'!$F$13,0,10*ROW('Hygiene Data'!F31)))</f>
        <v/>
      </c>
      <c r="DX37" s="278" t="str">
        <f ca="true">+IF(OFFSET('Hygiene Data'!$G$11,0,10*ROW('Hygiene Data'!G31))="","",OFFSET('Hygiene Data'!$G$11,0,10*ROW('Hygiene Data'!G31)))</f>
        <v/>
      </c>
      <c r="DY37" s="278" t="str">
        <f ca="true">+IF(OFFSET('Hygiene Data'!$G$12,0,10*ROW('Hygiene Data'!G31))="","",OFFSET('Hygiene Data'!$G$12,0,10*ROW('Hygiene Data'!G31)))</f>
        <v/>
      </c>
      <c r="DZ37" s="278" t="str">
        <f ca="true">+IF(OFFSET('Hygiene Data'!$G$13,0,10*ROW('Hygiene Data'!G31))="","",OFFSET('Hygiene Data'!$G$13,0,10*ROW('Hygiene Data'!G31)))</f>
        <v/>
      </c>
      <c r="EA37" s="278" t="str">
        <f ca="true">+IF(OFFSET('Hygiene Data'!$H$11,0,10*ROW('Hygiene Data'!H31))="","",OFFSET('Hygiene Data'!$H$11,0,10*ROW('Hygiene Data'!H31)))</f>
        <v/>
      </c>
      <c r="EB37" s="278" t="str">
        <f ca="true">+IF(OFFSET('Hygiene Data'!$H$12,0,10*ROW('Hygiene Data'!H31))="","",OFFSET('Hygiene Data'!$H$12,0,10*ROW('Hygiene Data'!H31)))</f>
        <v/>
      </c>
      <c r="EC37" s="278" t="str">
        <f ca="true">+IF(OFFSET('Hygiene Data'!$H$13,0,10*ROW('Hygiene Data'!H31))="","",OFFSET('Hygiene Data'!$H$13,0,10*ROW('Hygiene Data'!H31)))</f>
        <v/>
      </c>
      <c r="ED37" s="278" t="str">
        <f ca="true">+IF(OFFSET('Hygiene Data'!$I$11,0,10*ROW('Hygiene Data'!I31))="","",OFFSET('Hygiene Data'!$I$11,0,10*ROW('Hygiene Data'!I31)))</f>
        <v/>
      </c>
      <c r="EE37" s="278" t="str">
        <f ca="true">+IF(OFFSET('Hygiene Data'!$I$12,0,10*ROW('Hygiene Data'!I31))="","",OFFSET('Hygiene Data'!$I$12,0,10*ROW('Hygiene Data'!I31)))</f>
        <v/>
      </c>
      <c r="EF37" s="278"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2"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8"/>
      <c r="BS38" s="278" t="str">
        <f ca="true">+IF(OFFSET('Water Data'!$D$27,0,10*ROW('Water Data'!D32))="","",OFFSET('Water Data'!$D$27,0,10*ROW('Water Data'!D32)))</f>
        <v/>
      </c>
      <c r="BT38" s="278" t="str">
        <f ca="true">+IF(OFFSET('Water Data'!$D$28,0,10*ROW('Water Data'!D32))="","",OFFSET('Water Data'!$D$28,0,10*ROW('Water Data'!D32)))</f>
        <v/>
      </c>
      <c r="BU38" s="278" t="str">
        <f ca="true">+IF(OFFSET('Water Data'!$D$29,0,10*ROW('Water Data'!D32))="","",OFFSET('Water Data'!$D$29,0,10*ROW('Water Data'!D32)))</f>
        <v/>
      </c>
      <c r="BV38" s="278" t="str">
        <f ca="true">+IF(OFFSET('Water Data'!$E$27,0,10*ROW('Water Data'!E32))="","",OFFSET('Water Data'!$E$27,0,10*ROW('Water Data'!E32)))</f>
        <v/>
      </c>
      <c r="BW38" s="278" t="str">
        <f ca="true">+IF(OFFSET('Water Data'!$E$28,0,10*ROW('Water Data'!E32))="","",OFFSET('Water Data'!$E$28,0,10*ROW('Water Data'!E32)))</f>
        <v/>
      </c>
      <c r="BX38" s="278" t="str">
        <f ca="true">+IF(OFFSET('Water Data'!$E$29,0,10*ROW('Water Data'!E32))="","",OFFSET('Water Data'!$E$29,0,10*ROW('Water Data'!E32)))</f>
        <v/>
      </c>
      <c r="BY38" s="278" t="str">
        <f ca="true">+IF(OFFSET('Water Data'!$F$27,0,10*ROW('Water Data'!F32))="","",OFFSET('Water Data'!$F$27,0,10*ROW('Water Data'!F32)))</f>
        <v/>
      </c>
      <c r="BZ38" s="278" t="str">
        <f ca="true">+IF(OFFSET('Water Data'!$F$28,0,10*ROW('Water Data'!F32))="","",OFFSET('Water Data'!$F$28,0,10*ROW('Water Data'!F32)))</f>
        <v/>
      </c>
      <c r="CA38" s="278" t="str">
        <f ca="true">+IF(OFFSET('Water Data'!$F$29,0,10*ROW('Water Data'!F32))="","",OFFSET('Water Data'!$F$29,0,10*ROW('Water Data'!F32)))</f>
        <v/>
      </c>
      <c r="CB38" s="278" t="str">
        <f ca="true">+IF(OFFSET('Water Data'!$G$27,0,10*ROW('Water Data'!G32))="","",OFFSET('Water Data'!$G$27,0,10*ROW('Water Data'!G32)))</f>
        <v/>
      </c>
      <c r="CC38" s="278" t="str">
        <f ca="true">+IF(OFFSET('Water Data'!$G$28,0,10*ROW('Water Data'!G32))="","",OFFSET('Water Data'!$G$28,0,10*ROW('Water Data'!G32)))</f>
        <v/>
      </c>
      <c r="CD38" s="278" t="str">
        <f ca="true">+IF(OFFSET('Water Data'!$G$29,0,10*ROW('Water Data'!G32))="","",OFFSET('Water Data'!$G$29,0,10*ROW('Water Data'!G32)))</f>
        <v/>
      </c>
      <c r="CE38" s="278" t="str">
        <f ca="true">+IF(OFFSET('Water Data'!$H$27,0,10*ROW('Water Data'!H32))="","",OFFSET('Water Data'!$H$27,0,10*ROW('Water Data'!H32)))</f>
        <v/>
      </c>
      <c r="CF38" s="278" t="str">
        <f ca="true">+IF(OFFSET('Water Data'!$H$28,0,10*ROW('Water Data'!H32))="","",OFFSET('Water Data'!$H$28,0,10*ROW('Water Data'!H32)))</f>
        <v/>
      </c>
      <c r="CG38" s="278" t="str">
        <f ca="true">+IF(OFFSET('Water Data'!$H$29,0,10*ROW('Water Data'!H32))="","",OFFSET('Water Data'!$H$29,0,10*ROW('Water Data'!H32)))</f>
        <v/>
      </c>
      <c r="CH38" s="278" t="str">
        <f ca="true">+IF(OFFSET('Water Data'!$I$27,0,10*ROW('Water Data'!I32))="","",OFFSET('Water Data'!$I$27,0,10*ROW('Water Data'!I32)))</f>
        <v/>
      </c>
      <c r="CI38" s="278" t="str">
        <f ca="true">+IF(OFFSET('Water Data'!$I$28,0,10*ROW('Water Data'!I32))="","",OFFSET('Water Data'!$I$28,0,10*ROW('Water Data'!I32)))</f>
        <v/>
      </c>
      <c r="CJ38" s="278" t="str">
        <f ca="true">+IF(OFFSET('Water Data'!$I$29,0,10*ROW('Water Data'!I32))="","",OFFSET('Water Data'!$I$29,0,10*ROW('Water Data'!I32)))</f>
        <v/>
      </c>
      <c r="CK38" s="278" t="str">
        <f ca="true">+IF(OFFSET('Sanitation Data'!$D$28,0,10*ROW('Sanitation Data'!D32))="","",OFFSET('Sanitation Data'!$D$28,0,10*ROW('Sanitation Data'!D32)))</f>
        <v/>
      </c>
      <c r="CL38" s="278" t="str">
        <f ca="true">+IF(OFFSET('Sanitation Data'!$D$29,0,10*ROW('Sanitation Data'!D32))="","",OFFSET('Sanitation Data'!$D$29,0,10*ROW('Sanitation Data'!D32)))</f>
        <v/>
      </c>
      <c r="CM38" s="278" t="str">
        <f ca="true">+IF(OFFSET('Sanitation Data'!$D$30,0,10*ROW('Sanitation Data'!D32))="","",OFFSET('Sanitation Data'!$D$30,0,10*ROW('Sanitation Data'!D32)))</f>
        <v/>
      </c>
      <c r="CN38" s="278" t="str">
        <f ca="true">+IF(OFFSET('Sanitation Data'!$D$31,0,10*ROW('Sanitation Data'!D32))="","",OFFSET('Sanitation Data'!$D$31,0,10*ROW('Sanitation Data'!D32)))</f>
        <v/>
      </c>
      <c r="CO38" s="278" t="str">
        <f ca="true">+IF(OFFSET('Sanitation Data'!$D$32,0,10*ROW('Sanitation Data'!D32))="","",OFFSET('Sanitation Data'!$D$32,0,10*ROW('Sanitation Data'!D32)))</f>
        <v/>
      </c>
      <c r="CP38" s="278" t="str">
        <f ca="true">+IF(OFFSET('Sanitation Data'!$E$28,0,10*ROW('Sanitation Data'!E32))="","",OFFSET('Sanitation Data'!$E$28,0,10*ROW('Sanitation Data'!E32)))</f>
        <v/>
      </c>
      <c r="CQ38" s="278" t="str">
        <f ca="true">+IF(OFFSET('Sanitation Data'!$E$29,0,10*ROW('Sanitation Data'!E32))="","",OFFSET('Sanitation Data'!$E$29,0,10*ROW('Sanitation Data'!E32)))</f>
        <v/>
      </c>
      <c r="CR38" s="278" t="str">
        <f ca="true">+IF(OFFSET('Sanitation Data'!$E$30,0,10*ROW('Sanitation Data'!E32))="","",OFFSET('Sanitation Data'!$E$30,0,10*ROW('Sanitation Data'!E32)))</f>
        <v/>
      </c>
      <c r="CS38" s="278" t="str">
        <f ca="true">+IF(OFFSET('Sanitation Data'!$E$31,0,10*ROW('Sanitation Data'!E32))="","",OFFSET('Sanitation Data'!$E$31,0,10*ROW('Sanitation Data'!E32)))</f>
        <v/>
      </c>
      <c r="CT38" s="278" t="str">
        <f ca="true">+IF(OFFSET('Sanitation Data'!$E$32,0,10*ROW('Sanitation Data'!E32))="","",OFFSET('Sanitation Data'!$E$32,0,10*ROW('Sanitation Data'!E32)))</f>
        <v/>
      </c>
      <c r="CU38" s="278" t="str">
        <f ca="true">+IF(OFFSET('Sanitation Data'!$F$28,0,10*ROW('Sanitation Data'!F32))="","",OFFSET('Sanitation Data'!$F$28,0,10*ROW('Sanitation Data'!F32)))</f>
        <v/>
      </c>
      <c r="CV38" s="278" t="str">
        <f ca="true">+IF(OFFSET('Sanitation Data'!$F$29,0,10*ROW('Sanitation Data'!F32))="","",OFFSET('Sanitation Data'!$F$29,0,10*ROW('Sanitation Data'!F32)))</f>
        <v/>
      </c>
      <c r="CW38" s="278" t="str">
        <f ca="true">+IF(OFFSET('Sanitation Data'!$F$30,0,10*ROW('Sanitation Data'!F32))="","",OFFSET('Sanitation Data'!$F$30,0,10*ROW('Sanitation Data'!F32)))</f>
        <v/>
      </c>
      <c r="CX38" s="278" t="str">
        <f ca="true">+IF(OFFSET('Sanitation Data'!$F$31,0,10*ROW('Sanitation Data'!F32))="","",OFFSET('Sanitation Data'!$F$31,0,10*ROW('Sanitation Data'!F32)))</f>
        <v/>
      </c>
      <c r="CY38" s="278" t="str">
        <f ca="true">+IF(OFFSET('Sanitation Data'!$F$32,0,10*ROW('Sanitation Data'!F32))="","",OFFSET('Sanitation Data'!$F$32,0,10*ROW('Sanitation Data'!F32)))</f>
        <v/>
      </c>
      <c r="CZ38" s="278" t="str">
        <f ca="true">+IF(OFFSET('Sanitation Data'!$G$28,0,10*ROW('Sanitation Data'!G32))="","",OFFSET('Sanitation Data'!$G$28,0,10*ROW('Sanitation Data'!G32)))</f>
        <v/>
      </c>
      <c r="DA38" s="278" t="str">
        <f ca="true">+IF(OFFSET('Sanitation Data'!$G$29,0,10*ROW('Sanitation Data'!G32))="","",OFFSET('Sanitation Data'!$G$29,0,10*ROW('Sanitation Data'!G32)))</f>
        <v/>
      </c>
      <c r="DB38" s="278" t="str">
        <f ca="true">+IF(OFFSET('Sanitation Data'!$G$30,0,10*ROW('Sanitation Data'!G32))="","",OFFSET('Sanitation Data'!$G$30,0,10*ROW('Sanitation Data'!G32)))</f>
        <v/>
      </c>
      <c r="DC38" s="278" t="str">
        <f ca="true">+IF(OFFSET('Sanitation Data'!$G$31,0,10*ROW('Sanitation Data'!G32))="","",OFFSET('Sanitation Data'!$G$31,0,10*ROW('Sanitation Data'!G32)))</f>
        <v/>
      </c>
      <c r="DD38" s="278" t="str">
        <f ca="true">+IF(OFFSET('Sanitation Data'!$G$32,0,10*ROW('Sanitation Data'!G32))="","",OFFSET('Sanitation Data'!$G$32,0,10*ROW('Sanitation Data'!G32)))</f>
        <v/>
      </c>
      <c r="DE38" s="278" t="str">
        <f ca="true">+IF(OFFSET('Sanitation Data'!$H$28,0,10*ROW('Sanitation Data'!H32))="","",OFFSET('Sanitation Data'!$H$28,0,10*ROW('Sanitation Data'!H32)))</f>
        <v/>
      </c>
      <c r="DF38" s="278" t="str">
        <f ca="true">+IF(OFFSET('Sanitation Data'!$H$29,0,10*ROW('Sanitation Data'!H32))="","",OFFSET('Sanitation Data'!$H$29,0,10*ROW('Sanitation Data'!H32)))</f>
        <v/>
      </c>
      <c r="DG38" s="278" t="str">
        <f ca="true">+IF(OFFSET('Sanitation Data'!$H$30,0,10*ROW('Sanitation Data'!H32))="","",OFFSET('Sanitation Data'!$H$30,0,10*ROW('Sanitation Data'!H32)))</f>
        <v/>
      </c>
      <c r="DH38" s="278" t="str">
        <f ca="true">+IF(OFFSET('Sanitation Data'!$H$31,0,10*ROW('Sanitation Data'!H32))="","",OFFSET('Sanitation Data'!$H$31,0,10*ROW('Sanitation Data'!H32)))</f>
        <v/>
      </c>
      <c r="DI38" s="278" t="str">
        <f ca="true">+IF(OFFSET('Sanitation Data'!$H$32,0,10*ROW('Sanitation Data'!H32))="","",OFFSET('Sanitation Data'!$H$32,0,10*ROW('Sanitation Data'!H32)))</f>
        <v/>
      </c>
      <c r="DJ38" s="278" t="str">
        <f ca="true">+IF(OFFSET('Sanitation Data'!$I$28,0,10*ROW('Sanitation Data'!I32))="","",OFFSET('Sanitation Data'!$I$28,0,10*ROW('Sanitation Data'!I32)))</f>
        <v/>
      </c>
      <c r="DK38" s="278" t="str">
        <f ca="true">+IF(OFFSET('Sanitation Data'!$I$29,0,10*ROW('Sanitation Data'!I32))="","",OFFSET('Sanitation Data'!$I$29,0,10*ROW('Sanitation Data'!I32)))</f>
        <v/>
      </c>
      <c r="DL38" s="278" t="str">
        <f ca="true">+IF(OFFSET('Sanitation Data'!$I$30,0,10*ROW('Sanitation Data'!I32))="","",OFFSET('Sanitation Data'!$I$30,0,10*ROW('Sanitation Data'!I32)))</f>
        <v/>
      </c>
      <c r="DM38" s="278" t="str">
        <f ca="true">+IF(OFFSET('Sanitation Data'!$I$31,0,10*ROW('Sanitation Data'!I32))="","",OFFSET('Sanitation Data'!$I$31,0,10*ROW('Sanitation Data'!I32)))</f>
        <v/>
      </c>
      <c r="DN38" s="278" t="str">
        <f ca="true">+IF(OFFSET('Sanitation Data'!$I$32,0,10*ROW('Sanitation Data'!I32))="","",OFFSET('Sanitation Data'!$I$32,0,10*ROW('Sanitation Data'!I32)))</f>
        <v/>
      </c>
      <c r="DO38" s="278" t="str">
        <f ca="true">+IF(OFFSET('Hygiene Data'!$D$11,0,10*ROW('Hygiene Data'!D32))="","",OFFSET('Hygiene Data'!$D$11,0,10*ROW('Hygiene Data'!D32)))</f>
        <v/>
      </c>
      <c r="DP38" s="278" t="str">
        <f ca="true">+IF(OFFSET('Hygiene Data'!$D$12,0,10*ROW('Hygiene Data'!D32))="","",OFFSET('Hygiene Data'!$D$12,0,10*ROW('Hygiene Data'!D32)))</f>
        <v/>
      </c>
      <c r="DQ38" s="278" t="str">
        <f ca="true">+IF(OFFSET('Hygiene Data'!$D$13,0,10*ROW('Hygiene Data'!D32))="","",OFFSET('Hygiene Data'!$D$13,0,10*ROW('Hygiene Data'!D32)))</f>
        <v/>
      </c>
      <c r="DR38" s="278" t="str">
        <f ca="true">+IF(OFFSET('Hygiene Data'!$E$11,0,10*ROW('Hygiene Data'!E32))="","",OFFSET('Hygiene Data'!$E$11,0,10*ROW('Hygiene Data'!E32)))</f>
        <v/>
      </c>
      <c r="DS38" s="278" t="str">
        <f ca="true">+IF(OFFSET('Hygiene Data'!$E$12,0,10*ROW('Hygiene Data'!E32))="","",OFFSET('Hygiene Data'!$E$12,0,10*ROW('Hygiene Data'!E32)))</f>
        <v/>
      </c>
      <c r="DT38" s="278" t="str">
        <f ca="true">+IF(OFFSET('Hygiene Data'!$E$13,0,10*ROW('Hygiene Data'!E32))="","",OFFSET('Hygiene Data'!$E$13,0,10*ROW('Hygiene Data'!E32)))</f>
        <v/>
      </c>
      <c r="DU38" s="278" t="str">
        <f ca="true">+IF(OFFSET('Hygiene Data'!$F$11,0,10*ROW('Hygiene Data'!F32))="","",OFFSET('Hygiene Data'!$F$11,0,10*ROW('Hygiene Data'!F32)))</f>
        <v/>
      </c>
      <c r="DV38" s="278" t="str">
        <f ca="true">+IF(OFFSET('Hygiene Data'!$F$12,0,10*ROW('Hygiene Data'!F32))="","",OFFSET('Hygiene Data'!$F$12,0,10*ROW('Hygiene Data'!F32)))</f>
        <v/>
      </c>
      <c r="DW38" s="278" t="str">
        <f ca="true">+IF(OFFSET('Hygiene Data'!$F$13,0,10*ROW('Hygiene Data'!F32))="","",OFFSET('Hygiene Data'!$F$13,0,10*ROW('Hygiene Data'!F32)))</f>
        <v/>
      </c>
      <c r="DX38" s="278" t="str">
        <f ca="true">+IF(OFFSET('Hygiene Data'!$G$11,0,10*ROW('Hygiene Data'!G32))="","",OFFSET('Hygiene Data'!$G$11,0,10*ROW('Hygiene Data'!G32)))</f>
        <v/>
      </c>
      <c r="DY38" s="278" t="str">
        <f ca="true">+IF(OFFSET('Hygiene Data'!$G$12,0,10*ROW('Hygiene Data'!G32))="","",OFFSET('Hygiene Data'!$G$12,0,10*ROW('Hygiene Data'!G32)))</f>
        <v/>
      </c>
      <c r="DZ38" s="278" t="str">
        <f ca="true">+IF(OFFSET('Hygiene Data'!$G$13,0,10*ROW('Hygiene Data'!G32))="","",OFFSET('Hygiene Data'!$G$13,0,10*ROW('Hygiene Data'!G32)))</f>
        <v/>
      </c>
      <c r="EA38" s="278" t="str">
        <f ca="true">+IF(OFFSET('Hygiene Data'!$H$11,0,10*ROW('Hygiene Data'!H32))="","",OFFSET('Hygiene Data'!$H$11,0,10*ROW('Hygiene Data'!H32)))</f>
        <v/>
      </c>
      <c r="EB38" s="278" t="str">
        <f ca="true">+IF(OFFSET('Hygiene Data'!$H$12,0,10*ROW('Hygiene Data'!H32))="","",OFFSET('Hygiene Data'!$H$12,0,10*ROW('Hygiene Data'!H32)))</f>
        <v/>
      </c>
      <c r="EC38" s="278" t="str">
        <f ca="true">+IF(OFFSET('Hygiene Data'!$H$13,0,10*ROW('Hygiene Data'!H32))="","",OFFSET('Hygiene Data'!$H$13,0,10*ROW('Hygiene Data'!H32)))</f>
        <v/>
      </c>
      <c r="ED38" s="278" t="str">
        <f ca="true">+IF(OFFSET('Hygiene Data'!$I$11,0,10*ROW('Hygiene Data'!I32))="","",OFFSET('Hygiene Data'!$I$11,0,10*ROW('Hygiene Data'!I32)))</f>
        <v/>
      </c>
      <c r="EE38" s="278" t="str">
        <f ca="true">+IF(OFFSET('Hygiene Data'!$I$12,0,10*ROW('Hygiene Data'!I32))="","",OFFSET('Hygiene Data'!$I$12,0,10*ROW('Hygiene Data'!I32)))</f>
        <v/>
      </c>
      <c r="EF38" s="278"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2"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8"/>
      <c r="BS39" s="278" t="str">
        <f ca="true">+IF(OFFSET('Water Data'!$D$27,0,10*ROW('Water Data'!D33))="","",OFFSET('Water Data'!$D$27,0,10*ROW('Water Data'!D33)))</f>
        <v/>
      </c>
      <c r="BT39" s="278" t="str">
        <f ca="true">+IF(OFFSET('Water Data'!$D$28,0,10*ROW('Water Data'!D33))="","",OFFSET('Water Data'!$D$28,0,10*ROW('Water Data'!D33)))</f>
        <v/>
      </c>
      <c r="BU39" s="278" t="str">
        <f ca="true">+IF(OFFSET('Water Data'!$D$29,0,10*ROW('Water Data'!D33))="","",OFFSET('Water Data'!$D$29,0,10*ROW('Water Data'!D33)))</f>
        <v/>
      </c>
      <c r="BV39" s="278" t="str">
        <f ca="true">+IF(OFFSET('Water Data'!$E$27,0,10*ROW('Water Data'!E33))="","",OFFSET('Water Data'!$E$27,0,10*ROW('Water Data'!E33)))</f>
        <v/>
      </c>
      <c r="BW39" s="278" t="str">
        <f ca="true">+IF(OFFSET('Water Data'!$E$28,0,10*ROW('Water Data'!E33))="","",OFFSET('Water Data'!$E$28,0,10*ROW('Water Data'!E33)))</f>
        <v/>
      </c>
      <c r="BX39" s="278" t="str">
        <f ca="true">+IF(OFFSET('Water Data'!$E$29,0,10*ROW('Water Data'!E33))="","",OFFSET('Water Data'!$E$29,0,10*ROW('Water Data'!E33)))</f>
        <v/>
      </c>
      <c r="BY39" s="278" t="str">
        <f ca="true">+IF(OFFSET('Water Data'!$F$27,0,10*ROW('Water Data'!F33))="","",OFFSET('Water Data'!$F$27,0,10*ROW('Water Data'!F33)))</f>
        <v/>
      </c>
      <c r="BZ39" s="278" t="str">
        <f ca="true">+IF(OFFSET('Water Data'!$F$28,0,10*ROW('Water Data'!F33))="","",OFFSET('Water Data'!$F$28,0,10*ROW('Water Data'!F33)))</f>
        <v/>
      </c>
      <c r="CA39" s="278" t="str">
        <f ca="true">+IF(OFFSET('Water Data'!$F$29,0,10*ROW('Water Data'!F33))="","",OFFSET('Water Data'!$F$29,0,10*ROW('Water Data'!F33)))</f>
        <v/>
      </c>
      <c r="CB39" s="278" t="str">
        <f ca="true">+IF(OFFSET('Water Data'!$G$27,0,10*ROW('Water Data'!G33))="","",OFFSET('Water Data'!$G$27,0,10*ROW('Water Data'!G33)))</f>
        <v/>
      </c>
      <c r="CC39" s="278" t="str">
        <f ca="true">+IF(OFFSET('Water Data'!$G$28,0,10*ROW('Water Data'!G33))="","",OFFSET('Water Data'!$G$28,0,10*ROW('Water Data'!G33)))</f>
        <v/>
      </c>
      <c r="CD39" s="278" t="str">
        <f ca="true">+IF(OFFSET('Water Data'!$G$29,0,10*ROW('Water Data'!G33))="","",OFFSET('Water Data'!$G$29,0,10*ROW('Water Data'!G33)))</f>
        <v/>
      </c>
      <c r="CE39" s="278" t="str">
        <f ca="true">+IF(OFFSET('Water Data'!$H$27,0,10*ROW('Water Data'!H33))="","",OFFSET('Water Data'!$H$27,0,10*ROW('Water Data'!H33)))</f>
        <v/>
      </c>
      <c r="CF39" s="278" t="str">
        <f ca="true">+IF(OFFSET('Water Data'!$H$28,0,10*ROW('Water Data'!H33))="","",OFFSET('Water Data'!$H$28,0,10*ROW('Water Data'!H33)))</f>
        <v/>
      </c>
      <c r="CG39" s="278" t="str">
        <f ca="true">+IF(OFFSET('Water Data'!$H$29,0,10*ROW('Water Data'!H33))="","",OFFSET('Water Data'!$H$29,0,10*ROW('Water Data'!H33)))</f>
        <v/>
      </c>
      <c r="CH39" s="278" t="str">
        <f ca="true">+IF(OFFSET('Water Data'!$I$27,0,10*ROW('Water Data'!I33))="","",OFFSET('Water Data'!$I$27,0,10*ROW('Water Data'!I33)))</f>
        <v/>
      </c>
      <c r="CI39" s="278" t="str">
        <f ca="true">+IF(OFFSET('Water Data'!$I$28,0,10*ROW('Water Data'!I33))="","",OFFSET('Water Data'!$I$28,0,10*ROW('Water Data'!I33)))</f>
        <v/>
      </c>
      <c r="CJ39" s="278" t="str">
        <f ca="true">+IF(OFFSET('Water Data'!$I$29,0,10*ROW('Water Data'!I33))="","",OFFSET('Water Data'!$I$29,0,10*ROW('Water Data'!I33)))</f>
        <v/>
      </c>
      <c r="CK39" s="278" t="str">
        <f ca="true">+IF(OFFSET('Sanitation Data'!$D$28,0,10*ROW('Sanitation Data'!D33))="","",OFFSET('Sanitation Data'!$D$28,0,10*ROW('Sanitation Data'!D33)))</f>
        <v/>
      </c>
      <c r="CL39" s="278" t="str">
        <f ca="true">+IF(OFFSET('Sanitation Data'!$D$29,0,10*ROW('Sanitation Data'!D33))="","",OFFSET('Sanitation Data'!$D$29,0,10*ROW('Sanitation Data'!D33)))</f>
        <v/>
      </c>
      <c r="CM39" s="278" t="str">
        <f ca="true">+IF(OFFSET('Sanitation Data'!$D$30,0,10*ROW('Sanitation Data'!D33))="","",OFFSET('Sanitation Data'!$D$30,0,10*ROW('Sanitation Data'!D33)))</f>
        <v/>
      </c>
      <c r="CN39" s="278" t="str">
        <f ca="true">+IF(OFFSET('Sanitation Data'!$D$31,0,10*ROW('Sanitation Data'!D33))="","",OFFSET('Sanitation Data'!$D$31,0,10*ROW('Sanitation Data'!D33)))</f>
        <v/>
      </c>
      <c r="CO39" s="278" t="str">
        <f ca="true">+IF(OFFSET('Sanitation Data'!$D$32,0,10*ROW('Sanitation Data'!D33))="","",OFFSET('Sanitation Data'!$D$32,0,10*ROW('Sanitation Data'!D33)))</f>
        <v/>
      </c>
      <c r="CP39" s="278" t="str">
        <f ca="true">+IF(OFFSET('Sanitation Data'!$E$28,0,10*ROW('Sanitation Data'!E33))="","",OFFSET('Sanitation Data'!$E$28,0,10*ROW('Sanitation Data'!E33)))</f>
        <v/>
      </c>
      <c r="CQ39" s="278" t="str">
        <f ca="true">+IF(OFFSET('Sanitation Data'!$E$29,0,10*ROW('Sanitation Data'!E33))="","",OFFSET('Sanitation Data'!$E$29,0,10*ROW('Sanitation Data'!E33)))</f>
        <v/>
      </c>
      <c r="CR39" s="278" t="str">
        <f ca="true">+IF(OFFSET('Sanitation Data'!$E$30,0,10*ROW('Sanitation Data'!E33))="","",OFFSET('Sanitation Data'!$E$30,0,10*ROW('Sanitation Data'!E33)))</f>
        <v/>
      </c>
      <c r="CS39" s="278" t="str">
        <f ca="true">+IF(OFFSET('Sanitation Data'!$E$31,0,10*ROW('Sanitation Data'!E33))="","",OFFSET('Sanitation Data'!$E$31,0,10*ROW('Sanitation Data'!E33)))</f>
        <v/>
      </c>
      <c r="CT39" s="278" t="str">
        <f ca="true">+IF(OFFSET('Sanitation Data'!$E$32,0,10*ROW('Sanitation Data'!E33))="","",OFFSET('Sanitation Data'!$E$32,0,10*ROW('Sanitation Data'!E33)))</f>
        <v/>
      </c>
      <c r="CU39" s="278" t="str">
        <f ca="true">+IF(OFFSET('Sanitation Data'!$F$28,0,10*ROW('Sanitation Data'!F33))="","",OFFSET('Sanitation Data'!$F$28,0,10*ROW('Sanitation Data'!F33)))</f>
        <v/>
      </c>
      <c r="CV39" s="278" t="str">
        <f ca="true">+IF(OFFSET('Sanitation Data'!$F$29,0,10*ROW('Sanitation Data'!F33))="","",OFFSET('Sanitation Data'!$F$29,0,10*ROW('Sanitation Data'!F33)))</f>
        <v/>
      </c>
      <c r="CW39" s="278" t="str">
        <f ca="true">+IF(OFFSET('Sanitation Data'!$F$30,0,10*ROW('Sanitation Data'!F33))="","",OFFSET('Sanitation Data'!$F$30,0,10*ROW('Sanitation Data'!F33)))</f>
        <v/>
      </c>
      <c r="CX39" s="278" t="str">
        <f ca="true">+IF(OFFSET('Sanitation Data'!$F$31,0,10*ROW('Sanitation Data'!F33))="","",OFFSET('Sanitation Data'!$F$31,0,10*ROW('Sanitation Data'!F33)))</f>
        <v/>
      </c>
      <c r="CY39" s="278" t="str">
        <f ca="true">+IF(OFFSET('Sanitation Data'!$F$32,0,10*ROW('Sanitation Data'!F33))="","",OFFSET('Sanitation Data'!$F$32,0,10*ROW('Sanitation Data'!F33)))</f>
        <v/>
      </c>
      <c r="CZ39" s="278" t="str">
        <f ca="true">+IF(OFFSET('Sanitation Data'!$G$28,0,10*ROW('Sanitation Data'!G33))="","",OFFSET('Sanitation Data'!$G$28,0,10*ROW('Sanitation Data'!G33)))</f>
        <v/>
      </c>
      <c r="DA39" s="278" t="str">
        <f ca="true">+IF(OFFSET('Sanitation Data'!$G$29,0,10*ROW('Sanitation Data'!G33))="","",OFFSET('Sanitation Data'!$G$29,0,10*ROW('Sanitation Data'!G33)))</f>
        <v/>
      </c>
      <c r="DB39" s="278" t="str">
        <f ca="true">+IF(OFFSET('Sanitation Data'!$G$30,0,10*ROW('Sanitation Data'!G33))="","",OFFSET('Sanitation Data'!$G$30,0,10*ROW('Sanitation Data'!G33)))</f>
        <v/>
      </c>
      <c r="DC39" s="278" t="str">
        <f ca="true">+IF(OFFSET('Sanitation Data'!$G$31,0,10*ROW('Sanitation Data'!G33))="","",OFFSET('Sanitation Data'!$G$31,0,10*ROW('Sanitation Data'!G33)))</f>
        <v/>
      </c>
      <c r="DD39" s="278" t="str">
        <f ca="true">+IF(OFFSET('Sanitation Data'!$G$32,0,10*ROW('Sanitation Data'!G33))="","",OFFSET('Sanitation Data'!$G$32,0,10*ROW('Sanitation Data'!G33)))</f>
        <v/>
      </c>
      <c r="DE39" s="278" t="str">
        <f ca="true">+IF(OFFSET('Sanitation Data'!$H$28,0,10*ROW('Sanitation Data'!H33))="","",OFFSET('Sanitation Data'!$H$28,0,10*ROW('Sanitation Data'!H33)))</f>
        <v/>
      </c>
      <c r="DF39" s="278" t="str">
        <f ca="true">+IF(OFFSET('Sanitation Data'!$H$29,0,10*ROW('Sanitation Data'!H33))="","",OFFSET('Sanitation Data'!$H$29,0,10*ROW('Sanitation Data'!H33)))</f>
        <v/>
      </c>
      <c r="DG39" s="278" t="str">
        <f ca="true">+IF(OFFSET('Sanitation Data'!$H$30,0,10*ROW('Sanitation Data'!H33))="","",OFFSET('Sanitation Data'!$H$30,0,10*ROW('Sanitation Data'!H33)))</f>
        <v/>
      </c>
      <c r="DH39" s="278" t="str">
        <f ca="true">+IF(OFFSET('Sanitation Data'!$H$31,0,10*ROW('Sanitation Data'!H33))="","",OFFSET('Sanitation Data'!$H$31,0,10*ROW('Sanitation Data'!H33)))</f>
        <v/>
      </c>
      <c r="DI39" s="278" t="str">
        <f ca="true">+IF(OFFSET('Sanitation Data'!$H$32,0,10*ROW('Sanitation Data'!H33))="","",OFFSET('Sanitation Data'!$H$32,0,10*ROW('Sanitation Data'!H33)))</f>
        <v/>
      </c>
      <c r="DJ39" s="278" t="str">
        <f ca="true">+IF(OFFSET('Sanitation Data'!$I$28,0,10*ROW('Sanitation Data'!I33))="","",OFFSET('Sanitation Data'!$I$28,0,10*ROW('Sanitation Data'!I33)))</f>
        <v/>
      </c>
      <c r="DK39" s="278" t="str">
        <f ca="true">+IF(OFFSET('Sanitation Data'!$I$29,0,10*ROW('Sanitation Data'!I33))="","",OFFSET('Sanitation Data'!$I$29,0,10*ROW('Sanitation Data'!I33)))</f>
        <v/>
      </c>
      <c r="DL39" s="278" t="str">
        <f ca="true">+IF(OFFSET('Sanitation Data'!$I$30,0,10*ROW('Sanitation Data'!I33))="","",OFFSET('Sanitation Data'!$I$30,0,10*ROW('Sanitation Data'!I33)))</f>
        <v/>
      </c>
      <c r="DM39" s="278" t="str">
        <f ca="true">+IF(OFFSET('Sanitation Data'!$I$31,0,10*ROW('Sanitation Data'!I33))="","",OFFSET('Sanitation Data'!$I$31,0,10*ROW('Sanitation Data'!I33)))</f>
        <v/>
      </c>
      <c r="DN39" s="278" t="str">
        <f ca="true">+IF(OFFSET('Sanitation Data'!$I$32,0,10*ROW('Sanitation Data'!I33))="","",OFFSET('Sanitation Data'!$I$32,0,10*ROW('Sanitation Data'!I33)))</f>
        <v/>
      </c>
      <c r="DO39" s="278" t="str">
        <f ca="true">+IF(OFFSET('Hygiene Data'!$D$11,0,10*ROW('Hygiene Data'!D33))="","",OFFSET('Hygiene Data'!$D$11,0,10*ROW('Hygiene Data'!D33)))</f>
        <v/>
      </c>
      <c r="DP39" s="278" t="str">
        <f ca="true">+IF(OFFSET('Hygiene Data'!$D$12,0,10*ROW('Hygiene Data'!D33))="","",OFFSET('Hygiene Data'!$D$12,0,10*ROW('Hygiene Data'!D33)))</f>
        <v/>
      </c>
      <c r="DQ39" s="278" t="str">
        <f ca="true">+IF(OFFSET('Hygiene Data'!$D$13,0,10*ROW('Hygiene Data'!D33))="","",OFFSET('Hygiene Data'!$D$13,0,10*ROW('Hygiene Data'!D33)))</f>
        <v/>
      </c>
      <c r="DR39" s="278" t="str">
        <f ca="true">+IF(OFFSET('Hygiene Data'!$E$11,0,10*ROW('Hygiene Data'!E33))="","",OFFSET('Hygiene Data'!$E$11,0,10*ROW('Hygiene Data'!E33)))</f>
        <v/>
      </c>
      <c r="DS39" s="278" t="str">
        <f ca="true">+IF(OFFSET('Hygiene Data'!$E$12,0,10*ROW('Hygiene Data'!E33))="","",OFFSET('Hygiene Data'!$E$12,0,10*ROW('Hygiene Data'!E33)))</f>
        <v/>
      </c>
      <c r="DT39" s="278" t="str">
        <f ca="true">+IF(OFFSET('Hygiene Data'!$E$13,0,10*ROW('Hygiene Data'!E33))="","",OFFSET('Hygiene Data'!$E$13,0,10*ROW('Hygiene Data'!E33)))</f>
        <v/>
      </c>
      <c r="DU39" s="278" t="str">
        <f ca="true">+IF(OFFSET('Hygiene Data'!$F$11,0,10*ROW('Hygiene Data'!F33))="","",OFFSET('Hygiene Data'!$F$11,0,10*ROW('Hygiene Data'!F33)))</f>
        <v/>
      </c>
      <c r="DV39" s="278" t="str">
        <f ca="true">+IF(OFFSET('Hygiene Data'!$F$12,0,10*ROW('Hygiene Data'!F33))="","",OFFSET('Hygiene Data'!$F$12,0,10*ROW('Hygiene Data'!F33)))</f>
        <v/>
      </c>
      <c r="DW39" s="278" t="str">
        <f ca="true">+IF(OFFSET('Hygiene Data'!$F$13,0,10*ROW('Hygiene Data'!F33))="","",OFFSET('Hygiene Data'!$F$13,0,10*ROW('Hygiene Data'!F33)))</f>
        <v/>
      </c>
      <c r="DX39" s="278" t="str">
        <f ca="true">+IF(OFFSET('Hygiene Data'!$G$11,0,10*ROW('Hygiene Data'!G33))="","",OFFSET('Hygiene Data'!$G$11,0,10*ROW('Hygiene Data'!G33)))</f>
        <v/>
      </c>
      <c r="DY39" s="278" t="str">
        <f ca="true">+IF(OFFSET('Hygiene Data'!$G$12,0,10*ROW('Hygiene Data'!G33))="","",OFFSET('Hygiene Data'!$G$12,0,10*ROW('Hygiene Data'!G33)))</f>
        <v/>
      </c>
      <c r="DZ39" s="278" t="str">
        <f ca="true">+IF(OFFSET('Hygiene Data'!$G$13,0,10*ROW('Hygiene Data'!G33))="","",OFFSET('Hygiene Data'!$G$13,0,10*ROW('Hygiene Data'!G33)))</f>
        <v/>
      </c>
      <c r="EA39" s="278" t="str">
        <f ca="true">+IF(OFFSET('Hygiene Data'!$H$11,0,10*ROW('Hygiene Data'!H33))="","",OFFSET('Hygiene Data'!$H$11,0,10*ROW('Hygiene Data'!H33)))</f>
        <v/>
      </c>
      <c r="EB39" s="278" t="str">
        <f ca="true">+IF(OFFSET('Hygiene Data'!$H$12,0,10*ROW('Hygiene Data'!H33))="","",OFFSET('Hygiene Data'!$H$12,0,10*ROW('Hygiene Data'!H33)))</f>
        <v/>
      </c>
      <c r="EC39" s="278" t="str">
        <f ca="true">+IF(OFFSET('Hygiene Data'!$H$13,0,10*ROW('Hygiene Data'!H33))="","",OFFSET('Hygiene Data'!$H$13,0,10*ROW('Hygiene Data'!H33)))</f>
        <v/>
      </c>
      <c r="ED39" s="278" t="str">
        <f ca="true">+IF(OFFSET('Hygiene Data'!$I$11,0,10*ROW('Hygiene Data'!I33))="","",OFFSET('Hygiene Data'!$I$11,0,10*ROW('Hygiene Data'!I33)))</f>
        <v/>
      </c>
      <c r="EE39" s="278" t="str">
        <f ca="true">+IF(OFFSET('Hygiene Data'!$I$12,0,10*ROW('Hygiene Data'!I33))="","",OFFSET('Hygiene Data'!$I$12,0,10*ROW('Hygiene Data'!I33)))</f>
        <v/>
      </c>
      <c r="EF39" s="278"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2"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8"/>
      <c r="BS40" s="278" t="str">
        <f ca="true">+IF(OFFSET('Water Data'!$D$27,0,10*ROW('Water Data'!D34))="","",OFFSET('Water Data'!$D$27,0,10*ROW('Water Data'!D34)))</f>
        <v/>
      </c>
      <c r="BT40" s="278" t="str">
        <f ca="true">+IF(OFFSET('Water Data'!$D$28,0,10*ROW('Water Data'!D34))="","",OFFSET('Water Data'!$D$28,0,10*ROW('Water Data'!D34)))</f>
        <v/>
      </c>
      <c r="BU40" s="278" t="str">
        <f ca="true">+IF(OFFSET('Water Data'!$D$29,0,10*ROW('Water Data'!D34))="","",OFFSET('Water Data'!$D$29,0,10*ROW('Water Data'!D34)))</f>
        <v/>
      </c>
      <c r="BV40" s="278" t="str">
        <f ca="true">+IF(OFFSET('Water Data'!$E$27,0,10*ROW('Water Data'!E34))="","",OFFSET('Water Data'!$E$27,0,10*ROW('Water Data'!E34)))</f>
        <v/>
      </c>
      <c r="BW40" s="278" t="str">
        <f ca="true">+IF(OFFSET('Water Data'!$E$28,0,10*ROW('Water Data'!E34))="","",OFFSET('Water Data'!$E$28,0,10*ROW('Water Data'!E34)))</f>
        <v/>
      </c>
      <c r="BX40" s="278" t="str">
        <f ca="true">+IF(OFFSET('Water Data'!$E$29,0,10*ROW('Water Data'!E34))="","",OFFSET('Water Data'!$E$29,0,10*ROW('Water Data'!E34)))</f>
        <v/>
      </c>
      <c r="BY40" s="278" t="str">
        <f ca="true">+IF(OFFSET('Water Data'!$F$27,0,10*ROW('Water Data'!F34))="","",OFFSET('Water Data'!$F$27,0,10*ROW('Water Data'!F34)))</f>
        <v/>
      </c>
      <c r="BZ40" s="278" t="str">
        <f ca="true">+IF(OFFSET('Water Data'!$F$28,0,10*ROW('Water Data'!F34))="","",OFFSET('Water Data'!$F$28,0,10*ROW('Water Data'!F34)))</f>
        <v/>
      </c>
      <c r="CA40" s="278" t="str">
        <f ca="true">+IF(OFFSET('Water Data'!$F$29,0,10*ROW('Water Data'!F34))="","",OFFSET('Water Data'!$F$29,0,10*ROW('Water Data'!F34)))</f>
        <v/>
      </c>
      <c r="CB40" s="278" t="str">
        <f ca="true">+IF(OFFSET('Water Data'!$G$27,0,10*ROW('Water Data'!G34))="","",OFFSET('Water Data'!$G$27,0,10*ROW('Water Data'!G34)))</f>
        <v/>
      </c>
      <c r="CC40" s="278" t="str">
        <f ca="true">+IF(OFFSET('Water Data'!$G$28,0,10*ROW('Water Data'!G34))="","",OFFSET('Water Data'!$G$28,0,10*ROW('Water Data'!G34)))</f>
        <v/>
      </c>
      <c r="CD40" s="278" t="str">
        <f ca="true">+IF(OFFSET('Water Data'!$G$29,0,10*ROW('Water Data'!G34))="","",OFFSET('Water Data'!$G$29,0,10*ROW('Water Data'!G34)))</f>
        <v/>
      </c>
      <c r="CE40" s="278" t="str">
        <f ca="true">+IF(OFFSET('Water Data'!$H$27,0,10*ROW('Water Data'!H34))="","",OFFSET('Water Data'!$H$27,0,10*ROW('Water Data'!H34)))</f>
        <v/>
      </c>
      <c r="CF40" s="278" t="str">
        <f ca="true">+IF(OFFSET('Water Data'!$H$28,0,10*ROW('Water Data'!H34))="","",OFFSET('Water Data'!$H$28,0,10*ROW('Water Data'!H34)))</f>
        <v/>
      </c>
      <c r="CG40" s="278" t="str">
        <f ca="true">+IF(OFFSET('Water Data'!$H$29,0,10*ROW('Water Data'!H34))="","",OFFSET('Water Data'!$H$29,0,10*ROW('Water Data'!H34)))</f>
        <v/>
      </c>
      <c r="CH40" s="278" t="str">
        <f ca="true">+IF(OFFSET('Water Data'!$I$27,0,10*ROW('Water Data'!I34))="","",OFFSET('Water Data'!$I$27,0,10*ROW('Water Data'!I34)))</f>
        <v/>
      </c>
      <c r="CI40" s="278" t="str">
        <f ca="true">+IF(OFFSET('Water Data'!$I$28,0,10*ROW('Water Data'!I34))="","",OFFSET('Water Data'!$I$28,0,10*ROW('Water Data'!I34)))</f>
        <v/>
      </c>
      <c r="CJ40" s="278" t="str">
        <f ca="true">+IF(OFFSET('Water Data'!$I$29,0,10*ROW('Water Data'!I34))="","",OFFSET('Water Data'!$I$29,0,10*ROW('Water Data'!I34)))</f>
        <v/>
      </c>
      <c r="CK40" s="278" t="str">
        <f ca="true">+IF(OFFSET('Sanitation Data'!$D$28,0,10*ROW('Sanitation Data'!D34))="","",OFFSET('Sanitation Data'!$D$28,0,10*ROW('Sanitation Data'!D34)))</f>
        <v/>
      </c>
      <c r="CL40" s="278" t="str">
        <f ca="true">+IF(OFFSET('Sanitation Data'!$D$29,0,10*ROW('Sanitation Data'!D34))="","",OFFSET('Sanitation Data'!$D$29,0,10*ROW('Sanitation Data'!D34)))</f>
        <v/>
      </c>
      <c r="CM40" s="278" t="str">
        <f ca="true">+IF(OFFSET('Sanitation Data'!$D$30,0,10*ROW('Sanitation Data'!D34))="","",OFFSET('Sanitation Data'!$D$30,0,10*ROW('Sanitation Data'!D34)))</f>
        <v/>
      </c>
      <c r="CN40" s="278" t="str">
        <f ca="true">+IF(OFFSET('Sanitation Data'!$D$31,0,10*ROW('Sanitation Data'!D34))="","",OFFSET('Sanitation Data'!$D$31,0,10*ROW('Sanitation Data'!D34)))</f>
        <v/>
      </c>
      <c r="CO40" s="278" t="str">
        <f ca="true">+IF(OFFSET('Sanitation Data'!$D$32,0,10*ROW('Sanitation Data'!D34))="","",OFFSET('Sanitation Data'!$D$32,0,10*ROW('Sanitation Data'!D34)))</f>
        <v/>
      </c>
      <c r="CP40" s="278" t="str">
        <f ca="true">+IF(OFFSET('Sanitation Data'!$E$28,0,10*ROW('Sanitation Data'!E34))="","",OFFSET('Sanitation Data'!$E$28,0,10*ROW('Sanitation Data'!E34)))</f>
        <v/>
      </c>
      <c r="CQ40" s="278" t="str">
        <f ca="true">+IF(OFFSET('Sanitation Data'!$E$29,0,10*ROW('Sanitation Data'!E34))="","",OFFSET('Sanitation Data'!$E$29,0,10*ROW('Sanitation Data'!E34)))</f>
        <v/>
      </c>
      <c r="CR40" s="278" t="str">
        <f ca="true">+IF(OFFSET('Sanitation Data'!$E$30,0,10*ROW('Sanitation Data'!E34))="","",OFFSET('Sanitation Data'!$E$30,0,10*ROW('Sanitation Data'!E34)))</f>
        <v/>
      </c>
      <c r="CS40" s="278" t="str">
        <f ca="true">+IF(OFFSET('Sanitation Data'!$E$31,0,10*ROW('Sanitation Data'!E34))="","",OFFSET('Sanitation Data'!$E$31,0,10*ROW('Sanitation Data'!E34)))</f>
        <v/>
      </c>
      <c r="CT40" s="278" t="str">
        <f ca="true">+IF(OFFSET('Sanitation Data'!$E$32,0,10*ROW('Sanitation Data'!E34))="","",OFFSET('Sanitation Data'!$E$32,0,10*ROW('Sanitation Data'!E34)))</f>
        <v/>
      </c>
      <c r="CU40" s="278" t="str">
        <f ca="true">+IF(OFFSET('Sanitation Data'!$F$28,0,10*ROW('Sanitation Data'!F34))="","",OFFSET('Sanitation Data'!$F$28,0,10*ROW('Sanitation Data'!F34)))</f>
        <v/>
      </c>
      <c r="CV40" s="278" t="str">
        <f ca="true">+IF(OFFSET('Sanitation Data'!$F$29,0,10*ROW('Sanitation Data'!F34))="","",OFFSET('Sanitation Data'!$F$29,0,10*ROW('Sanitation Data'!F34)))</f>
        <v/>
      </c>
      <c r="CW40" s="278" t="str">
        <f ca="true">+IF(OFFSET('Sanitation Data'!$F$30,0,10*ROW('Sanitation Data'!F34))="","",OFFSET('Sanitation Data'!$F$30,0,10*ROW('Sanitation Data'!F34)))</f>
        <v/>
      </c>
      <c r="CX40" s="278" t="str">
        <f ca="true">+IF(OFFSET('Sanitation Data'!$F$31,0,10*ROW('Sanitation Data'!F34))="","",OFFSET('Sanitation Data'!$F$31,0,10*ROW('Sanitation Data'!F34)))</f>
        <v/>
      </c>
      <c r="CY40" s="278" t="str">
        <f ca="true">+IF(OFFSET('Sanitation Data'!$F$32,0,10*ROW('Sanitation Data'!F34))="","",OFFSET('Sanitation Data'!$F$32,0,10*ROW('Sanitation Data'!F34)))</f>
        <v/>
      </c>
      <c r="CZ40" s="278" t="str">
        <f ca="true">+IF(OFFSET('Sanitation Data'!$G$28,0,10*ROW('Sanitation Data'!G34))="","",OFFSET('Sanitation Data'!$G$28,0,10*ROW('Sanitation Data'!G34)))</f>
        <v/>
      </c>
      <c r="DA40" s="278" t="str">
        <f ca="true">+IF(OFFSET('Sanitation Data'!$G$29,0,10*ROW('Sanitation Data'!G34))="","",OFFSET('Sanitation Data'!$G$29,0,10*ROW('Sanitation Data'!G34)))</f>
        <v/>
      </c>
      <c r="DB40" s="278" t="str">
        <f ca="true">+IF(OFFSET('Sanitation Data'!$G$30,0,10*ROW('Sanitation Data'!G34))="","",OFFSET('Sanitation Data'!$G$30,0,10*ROW('Sanitation Data'!G34)))</f>
        <v/>
      </c>
      <c r="DC40" s="278" t="str">
        <f ca="true">+IF(OFFSET('Sanitation Data'!$G$31,0,10*ROW('Sanitation Data'!G34))="","",OFFSET('Sanitation Data'!$G$31,0,10*ROW('Sanitation Data'!G34)))</f>
        <v/>
      </c>
      <c r="DD40" s="278" t="str">
        <f ca="true">+IF(OFFSET('Sanitation Data'!$G$32,0,10*ROW('Sanitation Data'!G34))="","",OFFSET('Sanitation Data'!$G$32,0,10*ROW('Sanitation Data'!G34)))</f>
        <v/>
      </c>
      <c r="DE40" s="278" t="str">
        <f ca="true">+IF(OFFSET('Sanitation Data'!$H$28,0,10*ROW('Sanitation Data'!H34))="","",OFFSET('Sanitation Data'!$H$28,0,10*ROW('Sanitation Data'!H34)))</f>
        <v/>
      </c>
      <c r="DF40" s="278" t="str">
        <f ca="true">+IF(OFFSET('Sanitation Data'!$H$29,0,10*ROW('Sanitation Data'!H34))="","",OFFSET('Sanitation Data'!$H$29,0,10*ROW('Sanitation Data'!H34)))</f>
        <v/>
      </c>
      <c r="DG40" s="278" t="str">
        <f ca="true">+IF(OFFSET('Sanitation Data'!$H$30,0,10*ROW('Sanitation Data'!H34))="","",OFFSET('Sanitation Data'!$H$30,0,10*ROW('Sanitation Data'!H34)))</f>
        <v/>
      </c>
      <c r="DH40" s="278" t="str">
        <f ca="true">+IF(OFFSET('Sanitation Data'!$H$31,0,10*ROW('Sanitation Data'!H34))="","",OFFSET('Sanitation Data'!$H$31,0,10*ROW('Sanitation Data'!H34)))</f>
        <v/>
      </c>
      <c r="DI40" s="278" t="str">
        <f ca="true">+IF(OFFSET('Sanitation Data'!$H$32,0,10*ROW('Sanitation Data'!H34))="","",OFFSET('Sanitation Data'!$H$32,0,10*ROW('Sanitation Data'!H34)))</f>
        <v/>
      </c>
      <c r="DJ40" s="278" t="str">
        <f ca="true">+IF(OFFSET('Sanitation Data'!$I$28,0,10*ROW('Sanitation Data'!I34))="","",OFFSET('Sanitation Data'!$I$28,0,10*ROW('Sanitation Data'!I34)))</f>
        <v/>
      </c>
      <c r="DK40" s="278" t="str">
        <f ca="true">+IF(OFFSET('Sanitation Data'!$I$29,0,10*ROW('Sanitation Data'!I34))="","",OFFSET('Sanitation Data'!$I$29,0,10*ROW('Sanitation Data'!I34)))</f>
        <v/>
      </c>
      <c r="DL40" s="278" t="str">
        <f ca="true">+IF(OFFSET('Sanitation Data'!$I$30,0,10*ROW('Sanitation Data'!I34))="","",OFFSET('Sanitation Data'!$I$30,0,10*ROW('Sanitation Data'!I34)))</f>
        <v/>
      </c>
      <c r="DM40" s="278" t="str">
        <f ca="true">+IF(OFFSET('Sanitation Data'!$I$31,0,10*ROW('Sanitation Data'!I34))="","",OFFSET('Sanitation Data'!$I$31,0,10*ROW('Sanitation Data'!I34)))</f>
        <v/>
      </c>
      <c r="DN40" s="278" t="str">
        <f ca="true">+IF(OFFSET('Sanitation Data'!$I$32,0,10*ROW('Sanitation Data'!I34))="","",OFFSET('Sanitation Data'!$I$32,0,10*ROW('Sanitation Data'!I34)))</f>
        <v/>
      </c>
      <c r="DO40" s="278" t="str">
        <f ca="true">+IF(OFFSET('Hygiene Data'!$D$11,0,10*ROW('Hygiene Data'!D34))="","",OFFSET('Hygiene Data'!$D$11,0,10*ROW('Hygiene Data'!D34)))</f>
        <v/>
      </c>
      <c r="DP40" s="278" t="str">
        <f ca="true">+IF(OFFSET('Hygiene Data'!$D$12,0,10*ROW('Hygiene Data'!D34))="","",OFFSET('Hygiene Data'!$D$12,0,10*ROW('Hygiene Data'!D34)))</f>
        <v/>
      </c>
      <c r="DQ40" s="278" t="str">
        <f ca="true">+IF(OFFSET('Hygiene Data'!$D$13,0,10*ROW('Hygiene Data'!D34))="","",OFFSET('Hygiene Data'!$D$13,0,10*ROW('Hygiene Data'!D34)))</f>
        <v/>
      </c>
      <c r="DR40" s="278" t="str">
        <f ca="true">+IF(OFFSET('Hygiene Data'!$E$11,0,10*ROW('Hygiene Data'!E34))="","",OFFSET('Hygiene Data'!$E$11,0,10*ROW('Hygiene Data'!E34)))</f>
        <v/>
      </c>
      <c r="DS40" s="278" t="str">
        <f ca="true">+IF(OFFSET('Hygiene Data'!$E$12,0,10*ROW('Hygiene Data'!E34))="","",OFFSET('Hygiene Data'!$E$12,0,10*ROW('Hygiene Data'!E34)))</f>
        <v/>
      </c>
      <c r="DT40" s="278" t="str">
        <f ca="true">+IF(OFFSET('Hygiene Data'!$E$13,0,10*ROW('Hygiene Data'!E34))="","",OFFSET('Hygiene Data'!$E$13,0,10*ROW('Hygiene Data'!E34)))</f>
        <v/>
      </c>
      <c r="DU40" s="278" t="str">
        <f ca="true">+IF(OFFSET('Hygiene Data'!$F$11,0,10*ROW('Hygiene Data'!F34))="","",OFFSET('Hygiene Data'!$F$11,0,10*ROW('Hygiene Data'!F34)))</f>
        <v/>
      </c>
      <c r="DV40" s="278" t="str">
        <f ca="true">+IF(OFFSET('Hygiene Data'!$F$12,0,10*ROW('Hygiene Data'!F34))="","",OFFSET('Hygiene Data'!$F$12,0,10*ROW('Hygiene Data'!F34)))</f>
        <v/>
      </c>
      <c r="DW40" s="278" t="str">
        <f ca="true">+IF(OFFSET('Hygiene Data'!$F$13,0,10*ROW('Hygiene Data'!F34))="","",OFFSET('Hygiene Data'!$F$13,0,10*ROW('Hygiene Data'!F34)))</f>
        <v/>
      </c>
      <c r="DX40" s="278" t="str">
        <f ca="true">+IF(OFFSET('Hygiene Data'!$G$11,0,10*ROW('Hygiene Data'!G34))="","",OFFSET('Hygiene Data'!$G$11,0,10*ROW('Hygiene Data'!G34)))</f>
        <v/>
      </c>
      <c r="DY40" s="278" t="str">
        <f ca="true">+IF(OFFSET('Hygiene Data'!$G$12,0,10*ROW('Hygiene Data'!G34))="","",OFFSET('Hygiene Data'!$G$12,0,10*ROW('Hygiene Data'!G34)))</f>
        <v/>
      </c>
      <c r="DZ40" s="278" t="str">
        <f ca="true">+IF(OFFSET('Hygiene Data'!$G$13,0,10*ROW('Hygiene Data'!G34))="","",OFFSET('Hygiene Data'!$G$13,0,10*ROW('Hygiene Data'!G34)))</f>
        <v/>
      </c>
      <c r="EA40" s="278" t="str">
        <f ca="true">+IF(OFFSET('Hygiene Data'!$H$11,0,10*ROW('Hygiene Data'!H34))="","",OFFSET('Hygiene Data'!$H$11,0,10*ROW('Hygiene Data'!H34)))</f>
        <v/>
      </c>
      <c r="EB40" s="278" t="str">
        <f ca="true">+IF(OFFSET('Hygiene Data'!$H$12,0,10*ROW('Hygiene Data'!H34))="","",OFFSET('Hygiene Data'!$H$12,0,10*ROW('Hygiene Data'!H34)))</f>
        <v/>
      </c>
      <c r="EC40" s="278" t="str">
        <f ca="true">+IF(OFFSET('Hygiene Data'!$H$13,0,10*ROW('Hygiene Data'!H34))="","",OFFSET('Hygiene Data'!$H$13,0,10*ROW('Hygiene Data'!H34)))</f>
        <v/>
      </c>
      <c r="ED40" s="278" t="str">
        <f ca="true">+IF(OFFSET('Hygiene Data'!$I$11,0,10*ROW('Hygiene Data'!I34))="","",OFFSET('Hygiene Data'!$I$11,0,10*ROW('Hygiene Data'!I34)))</f>
        <v/>
      </c>
      <c r="EE40" s="278" t="str">
        <f ca="true">+IF(OFFSET('Hygiene Data'!$I$12,0,10*ROW('Hygiene Data'!I34))="","",OFFSET('Hygiene Data'!$I$12,0,10*ROW('Hygiene Data'!I34)))</f>
        <v/>
      </c>
      <c r="EF40" s="278"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2"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8"/>
      <c r="BS41" s="278" t="str">
        <f ca="true">+IF(OFFSET('Water Data'!$D$27,0,10*ROW('Water Data'!D35))="","",OFFSET('Water Data'!$D$27,0,10*ROW('Water Data'!D35)))</f>
        <v/>
      </c>
      <c r="BT41" s="278" t="str">
        <f ca="true">+IF(OFFSET('Water Data'!$D$28,0,10*ROW('Water Data'!D35))="","",OFFSET('Water Data'!$D$28,0,10*ROW('Water Data'!D35)))</f>
        <v/>
      </c>
      <c r="BU41" s="278" t="str">
        <f ca="true">+IF(OFFSET('Water Data'!$D$29,0,10*ROW('Water Data'!D35))="","",OFFSET('Water Data'!$D$29,0,10*ROW('Water Data'!D35)))</f>
        <v/>
      </c>
      <c r="BV41" s="278" t="str">
        <f ca="true">+IF(OFFSET('Water Data'!$E$27,0,10*ROW('Water Data'!E35))="","",OFFSET('Water Data'!$E$27,0,10*ROW('Water Data'!E35)))</f>
        <v/>
      </c>
      <c r="BW41" s="278" t="str">
        <f ca="true">+IF(OFFSET('Water Data'!$E$28,0,10*ROW('Water Data'!E35))="","",OFFSET('Water Data'!$E$28,0,10*ROW('Water Data'!E35)))</f>
        <v/>
      </c>
      <c r="BX41" s="278" t="str">
        <f ca="true">+IF(OFFSET('Water Data'!$E$29,0,10*ROW('Water Data'!E35))="","",OFFSET('Water Data'!$E$29,0,10*ROW('Water Data'!E35)))</f>
        <v/>
      </c>
      <c r="BY41" s="278" t="str">
        <f ca="true">+IF(OFFSET('Water Data'!$F$27,0,10*ROW('Water Data'!F35))="","",OFFSET('Water Data'!$F$27,0,10*ROW('Water Data'!F35)))</f>
        <v/>
      </c>
      <c r="BZ41" s="278" t="str">
        <f ca="true">+IF(OFFSET('Water Data'!$F$28,0,10*ROW('Water Data'!F35))="","",OFFSET('Water Data'!$F$28,0,10*ROW('Water Data'!F35)))</f>
        <v/>
      </c>
      <c r="CA41" s="278" t="str">
        <f ca="true">+IF(OFFSET('Water Data'!$F$29,0,10*ROW('Water Data'!F35))="","",OFFSET('Water Data'!$F$29,0,10*ROW('Water Data'!F35)))</f>
        <v/>
      </c>
      <c r="CB41" s="278" t="str">
        <f ca="true">+IF(OFFSET('Water Data'!$G$27,0,10*ROW('Water Data'!G35))="","",OFFSET('Water Data'!$G$27,0,10*ROW('Water Data'!G35)))</f>
        <v/>
      </c>
      <c r="CC41" s="278" t="str">
        <f ca="true">+IF(OFFSET('Water Data'!$G$28,0,10*ROW('Water Data'!G35))="","",OFFSET('Water Data'!$G$28,0,10*ROW('Water Data'!G35)))</f>
        <v/>
      </c>
      <c r="CD41" s="278" t="str">
        <f ca="true">+IF(OFFSET('Water Data'!$G$29,0,10*ROW('Water Data'!G35))="","",OFFSET('Water Data'!$G$29,0,10*ROW('Water Data'!G35)))</f>
        <v/>
      </c>
      <c r="CE41" s="278" t="str">
        <f ca="true">+IF(OFFSET('Water Data'!$H$27,0,10*ROW('Water Data'!H35))="","",OFFSET('Water Data'!$H$27,0,10*ROW('Water Data'!H35)))</f>
        <v/>
      </c>
      <c r="CF41" s="278" t="str">
        <f ca="true">+IF(OFFSET('Water Data'!$H$28,0,10*ROW('Water Data'!H35))="","",OFFSET('Water Data'!$H$28,0,10*ROW('Water Data'!H35)))</f>
        <v/>
      </c>
      <c r="CG41" s="278" t="str">
        <f ca="true">+IF(OFFSET('Water Data'!$H$29,0,10*ROW('Water Data'!H35))="","",OFFSET('Water Data'!$H$29,0,10*ROW('Water Data'!H35)))</f>
        <v/>
      </c>
      <c r="CH41" s="278" t="str">
        <f ca="true">+IF(OFFSET('Water Data'!$I$27,0,10*ROW('Water Data'!I35))="","",OFFSET('Water Data'!$I$27,0,10*ROW('Water Data'!I35)))</f>
        <v/>
      </c>
      <c r="CI41" s="278" t="str">
        <f ca="true">+IF(OFFSET('Water Data'!$I$28,0,10*ROW('Water Data'!I35))="","",OFFSET('Water Data'!$I$28,0,10*ROW('Water Data'!I35)))</f>
        <v/>
      </c>
      <c r="CJ41" s="278" t="str">
        <f ca="true">+IF(OFFSET('Water Data'!$I$29,0,10*ROW('Water Data'!I35))="","",OFFSET('Water Data'!$I$29,0,10*ROW('Water Data'!I35)))</f>
        <v/>
      </c>
      <c r="CK41" s="278" t="str">
        <f ca="true">+IF(OFFSET('Sanitation Data'!$D$28,0,10*ROW('Sanitation Data'!D35))="","",OFFSET('Sanitation Data'!$D$28,0,10*ROW('Sanitation Data'!D35)))</f>
        <v/>
      </c>
      <c r="CL41" s="278" t="str">
        <f ca="true">+IF(OFFSET('Sanitation Data'!$D$29,0,10*ROW('Sanitation Data'!D35))="","",OFFSET('Sanitation Data'!$D$29,0,10*ROW('Sanitation Data'!D35)))</f>
        <v/>
      </c>
      <c r="CM41" s="278" t="str">
        <f ca="true">+IF(OFFSET('Sanitation Data'!$D$30,0,10*ROW('Sanitation Data'!D35))="","",OFFSET('Sanitation Data'!$D$30,0,10*ROW('Sanitation Data'!D35)))</f>
        <v/>
      </c>
      <c r="CN41" s="278" t="str">
        <f ca="true">+IF(OFFSET('Sanitation Data'!$D$31,0,10*ROW('Sanitation Data'!D35))="","",OFFSET('Sanitation Data'!$D$31,0,10*ROW('Sanitation Data'!D35)))</f>
        <v/>
      </c>
      <c r="CO41" s="278" t="str">
        <f ca="true">+IF(OFFSET('Sanitation Data'!$D$32,0,10*ROW('Sanitation Data'!D35))="","",OFFSET('Sanitation Data'!$D$32,0,10*ROW('Sanitation Data'!D35)))</f>
        <v/>
      </c>
      <c r="CP41" s="278" t="str">
        <f ca="true">+IF(OFFSET('Sanitation Data'!$E$28,0,10*ROW('Sanitation Data'!E35))="","",OFFSET('Sanitation Data'!$E$28,0,10*ROW('Sanitation Data'!E35)))</f>
        <v/>
      </c>
      <c r="CQ41" s="278" t="str">
        <f ca="true">+IF(OFFSET('Sanitation Data'!$E$29,0,10*ROW('Sanitation Data'!E35))="","",OFFSET('Sanitation Data'!$E$29,0,10*ROW('Sanitation Data'!E35)))</f>
        <v/>
      </c>
      <c r="CR41" s="278" t="str">
        <f ca="true">+IF(OFFSET('Sanitation Data'!$E$30,0,10*ROW('Sanitation Data'!E35))="","",OFFSET('Sanitation Data'!$E$30,0,10*ROW('Sanitation Data'!E35)))</f>
        <v/>
      </c>
      <c r="CS41" s="278" t="str">
        <f ca="true">+IF(OFFSET('Sanitation Data'!$E$31,0,10*ROW('Sanitation Data'!E35))="","",OFFSET('Sanitation Data'!$E$31,0,10*ROW('Sanitation Data'!E35)))</f>
        <v/>
      </c>
      <c r="CT41" s="278" t="str">
        <f ca="true">+IF(OFFSET('Sanitation Data'!$E$32,0,10*ROW('Sanitation Data'!E35))="","",OFFSET('Sanitation Data'!$E$32,0,10*ROW('Sanitation Data'!E35)))</f>
        <v/>
      </c>
      <c r="CU41" s="278" t="str">
        <f ca="true">+IF(OFFSET('Sanitation Data'!$F$28,0,10*ROW('Sanitation Data'!F35))="","",OFFSET('Sanitation Data'!$F$28,0,10*ROW('Sanitation Data'!F35)))</f>
        <v/>
      </c>
      <c r="CV41" s="278" t="str">
        <f ca="true">+IF(OFFSET('Sanitation Data'!$F$29,0,10*ROW('Sanitation Data'!F35))="","",OFFSET('Sanitation Data'!$F$29,0,10*ROW('Sanitation Data'!F35)))</f>
        <v/>
      </c>
      <c r="CW41" s="278" t="str">
        <f ca="true">+IF(OFFSET('Sanitation Data'!$F$30,0,10*ROW('Sanitation Data'!F35))="","",OFFSET('Sanitation Data'!$F$30,0,10*ROW('Sanitation Data'!F35)))</f>
        <v/>
      </c>
      <c r="CX41" s="278" t="str">
        <f ca="true">+IF(OFFSET('Sanitation Data'!$F$31,0,10*ROW('Sanitation Data'!F35))="","",OFFSET('Sanitation Data'!$F$31,0,10*ROW('Sanitation Data'!F35)))</f>
        <v/>
      </c>
      <c r="CY41" s="278" t="str">
        <f ca="true">+IF(OFFSET('Sanitation Data'!$F$32,0,10*ROW('Sanitation Data'!F35))="","",OFFSET('Sanitation Data'!$F$32,0,10*ROW('Sanitation Data'!F35)))</f>
        <v/>
      </c>
      <c r="CZ41" s="278" t="str">
        <f ca="true">+IF(OFFSET('Sanitation Data'!$G$28,0,10*ROW('Sanitation Data'!G35))="","",OFFSET('Sanitation Data'!$G$28,0,10*ROW('Sanitation Data'!G35)))</f>
        <v/>
      </c>
      <c r="DA41" s="278" t="str">
        <f ca="true">+IF(OFFSET('Sanitation Data'!$G$29,0,10*ROW('Sanitation Data'!G35))="","",OFFSET('Sanitation Data'!$G$29,0,10*ROW('Sanitation Data'!G35)))</f>
        <v/>
      </c>
      <c r="DB41" s="278" t="str">
        <f ca="true">+IF(OFFSET('Sanitation Data'!$G$30,0,10*ROW('Sanitation Data'!G35))="","",OFFSET('Sanitation Data'!$G$30,0,10*ROW('Sanitation Data'!G35)))</f>
        <v/>
      </c>
      <c r="DC41" s="278" t="str">
        <f ca="true">+IF(OFFSET('Sanitation Data'!$G$31,0,10*ROW('Sanitation Data'!G35))="","",OFFSET('Sanitation Data'!$G$31,0,10*ROW('Sanitation Data'!G35)))</f>
        <v/>
      </c>
      <c r="DD41" s="278" t="str">
        <f ca="true">+IF(OFFSET('Sanitation Data'!$G$32,0,10*ROW('Sanitation Data'!G35))="","",OFFSET('Sanitation Data'!$G$32,0,10*ROW('Sanitation Data'!G35)))</f>
        <v/>
      </c>
      <c r="DE41" s="278" t="str">
        <f ca="true">+IF(OFFSET('Sanitation Data'!$H$28,0,10*ROW('Sanitation Data'!H35))="","",OFFSET('Sanitation Data'!$H$28,0,10*ROW('Sanitation Data'!H35)))</f>
        <v/>
      </c>
      <c r="DF41" s="278" t="str">
        <f ca="true">+IF(OFFSET('Sanitation Data'!$H$29,0,10*ROW('Sanitation Data'!H35))="","",OFFSET('Sanitation Data'!$H$29,0,10*ROW('Sanitation Data'!H35)))</f>
        <v/>
      </c>
      <c r="DG41" s="278" t="str">
        <f ca="true">+IF(OFFSET('Sanitation Data'!$H$30,0,10*ROW('Sanitation Data'!H35))="","",OFFSET('Sanitation Data'!$H$30,0,10*ROW('Sanitation Data'!H35)))</f>
        <v/>
      </c>
      <c r="DH41" s="278" t="str">
        <f ca="true">+IF(OFFSET('Sanitation Data'!$H$31,0,10*ROW('Sanitation Data'!H35))="","",OFFSET('Sanitation Data'!$H$31,0,10*ROW('Sanitation Data'!H35)))</f>
        <v/>
      </c>
      <c r="DI41" s="278" t="str">
        <f ca="true">+IF(OFFSET('Sanitation Data'!$H$32,0,10*ROW('Sanitation Data'!H35))="","",OFFSET('Sanitation Data'!$H$32,0,10*ROW('Sanitation Data'!H35)))</f>
        <v/>
      </c>
      <c r="DJ41" s="278" t="str">
        <f ca="true">+IF(OFFSET('Sanitation Data'!$I$28,0,10*ROW('Sanitation Data'!I35))="","",OFFSET('Sanitation Data'!$I$28,0,10*ROW('Sanitation Data'!I35)))</f>
        <v/>
      </c>
      <c r="DK41" s="278" t="str">
        <f ca="true">+IF(OFFSET('Sanitation Data'!$I$29,0,10*ROW('Sanitation Data'!I35))="","",OFFSET('Sanitation Data'!$I$29,0,10*ROW('Sanitation Data'!I35)))</f>
        <v/>
      </c>
      <c r="DL41" s="278" t="str">
        <f ca="true">+IF(OFFSET('Sanitation Data'!$I$30,0,10*ROW('Sanitation Data'!I35))="","",OFFSET('Sanitation Data'!$I$30,0,10*ROW('Sanitation Data'!I35)))</f>
        <v/>
      </c>
      <c r="DM41" s="278" t="str">
        <f ca="true">+IF(OFFSET('Sanitation Data'!$I$31,0,10*ROW('Sanitation Data'!I35))="","",OFFSET('Sanitation Data'!$I$31,0,10*ROW('Sanitation Data'!I35)))</f>
        <v/>
      </c>
      <c r="DN41" s="278" t="str">
        <f ca="true">+IF(OFFSET('Sanitation Data'!$I$32,0,10*ROW('Sanitation Data'!I35))="","",OFFSET('Sanitation Data'!$I$32,0,10*ROW('Sanitation Data'!I35)))</f>
        <v/>
      </c>
      <c r="DO41" s="278" t="str">
        <f ca="true">+IF(OFFSET('Hygiene Data'!$D$11,0,10*ROW('Hygiene Data'!D35))="","",OFFSET('Hygiene Data'!$D$11,0,10*ROW('Hygiene Data'!D35)))</f>
        <v/>
      </c>
      <c r="DP41" s="278" t="str">
        <f ca="true">+IF(OFFSET('Hygiene Data'!$D$12,0,10*ROW('Hygiene Data'!D35))="","",OFFSET('Hygiene Data'!$D$12,0,10*ROW('Hygiene Data'!D35)))</f>
        <v/>
      </c>
      <c r="DQ41" s="278" t="str">
        <f ca="true">+IF(OFFSET('Hygiene Data'!$D$13,0,10*ROW('Hygiene Data'!D35))="","",OFFSET('Hygiene Data'!$D$13,0,10*ROW('Hygiene Data'!D35)))</f>
        <v/>
      </c>
      <c r="DR41" s="278" t="str">
        <f ca="true">+IF(OFFSET('Hygiene Data'!$E$11,0,10*ROW('Hygiene Data'!E35))="","",OFFSET('Hygiene Data'!$E$11,0,10*ROW('Hygiene Data'!E35)))</f>
        <v/>
      </c>
      <c r="DS41" s="278" t="str">
        <f ca="true">+IF(OFFSET('Hygiene Data'!$E$12,0,10*ROW('Hygiene Data'!E35))="","",OFFSET('Hygiene Data'!$E$12,0,10*ROW('Hygiene Data'!E35)))</f>
        <v/>
      </c>
      <c r="DT41" s="278" t="str">
        <f ca="true">+IF(OFFSET('Hygiene Data'!$E$13,0,10*ROW('Hygiene Data'!E35))="","",OFFSET('Hygiene Data'!$E$13,0,10*ROW('Hygiene Data'!E35)))</f>
        <v/>
      </c>
      <c r="DU41" s="278" t="str">
        <f ca="true">+IF(OFFSET('Hygiene Data'!$F$11,0,10*ROW('Hygiene Data'!F35))="","",OFFSET('Hygiene Data'!$F$11,0,10*ROW('Hygiene Data'!F35)))</f>
        <v/>
      </c>
      <c r="DV41" s="278" t="str">
        <f ca="true">+IF(OFFSET('Hygiene Data'!$F$12,0,10*ROW('Hygiene Data'!F35))="","",OFFSET('Hygiene Data'!$F$12,0,10*ROW('Hygiene Data'!F35)))</f>
        <v/>
      </c>
      <c r="DW41" s="278" t="str">
        <f ca="true">+IF(OFFSET('Hygiene Data'!$F$13,0,10*ROW('Hygiene Data'!F35))="","",OFFSET('Hygiene Data'!$F$13,0,10*ROW('Hygiene Data'!F35)))</f>
        <v/>
      </c>
      <c r="DX41" s="278" t="str">
        <f ca="true">+IF(OFFSET('Hygiene Data'!$G$11,0,10*ROW('Hygiene Data'!G35))="","",OFFSET('Hygiene Data'!$G$11,0,10*ROW('Hygiene Data'!G35)))</f>
        <v/>
      </c>
      <c r="DY41" s="278" t="str">
        <f ca="true">+IF(OFFSET('Hygiene Data'!$G$12,0,10*ROW('Hygiene Data'!G35))="","",OFFSET('Hygiene Data'!$G$12,0,10*ROW('Hygiene Data'!G35)))</f>
        <v/>
      </c>
      <c r="DZ41" s="278" t="str">
        <f ca="true">+IF(OFFSET('Hygiene Data'!$G$13,0,10*ROW('Hygiene Data'!G35))="","",OFFSET('Hygiene Data'!$G$13,0,10*ROW('Hygiene Data'!G35)))</f>
        <v/>
      </c>
      <c r="EA41" s="278" t="str">
        <f ca="true">+IF(OFFSET('Hygiene Data'!$H$11,0,10*ROW('Hygiene Data'!H35))="","",OFFSET('Hygiene Data'!$H$11,0,10*ROW('Hygiene Data'!H35)))</f>
        <v/>
      </c>
      <c r="EB41" s="278" t="str">
        <f ca="true">+IF(OFFSET('Hygiene Data'!$H$12,0,10*ROW('Hygiene Data'!H35))="","",OFFSET('Hygiene Data'!$H$12,0,10*ROW('Hygiene Data'!H35)))</f>
        <v/>
      </c>
      <c r="EC41" s="278" t="str">
        <f ca="true">+IF(OFFSET('Hygiene Data'!$H$13,0,10*ROW('Hygiene Data'!H35))="","",OFFSET('Hygiene Data'!$H$13,0,10*ROW('Hygiene Data'!H35)))</f>
        <v/>
      </c>
      <c r="ED41" s="278" t="str">
        <f ca="true">+IF(OFFSET('Hygiene Data'!$I$11,0,10*ROW('Hygiene Data'!I35))="","",OFFSET('Hygiene Data'!$I$11,0,10*ROW('Hygiene Data'!I35)))</f>
        <v/>
      </c>
      <c r="EE41" s="278" t="str">
        <f ca="true">+IF(OFFSET('Hygiene Data'!$I$12,0,10*ROW('Hygiene Data'!I35))="","",OFFSET('Hygiene Data'!$I$12,0,10*ROW('Hygiene Data'!I35)))</f>
        <v/>
      </c>
      <c r="EF41" s="278"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2"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8"/>
      <c r="BS42" s="278" t="str">
        <f ca="true">+IF(OFFSET('Water Data'!$D$27,0,10*ROW('Water Data'!D36))="","",OFFSET('Water Data'!$D$27,0,10*ROW('Water Data'!D36)))</f>
        <v/>
      </c>
      <c r="BT42" s="278" t="str">
        <f ca="true">+IF(OFFSET('Water Data'!$D$28,0,10*ROW('Water Data'!D36))="","",OFFSET('Water Data'!$D$28,0,10*ROW('Water Data'!D36)))</f>
        <v/>
      </c>
      <c r="BU42" s="278" t="str">
        <f ca="true">+IF(OFFSET('Water Data'!$D$29,0,10*ROW('Water Data'!D36))="","",OFFSET('Water Data'!$D$29,0,10*ROW('Water Data'!D36)))</f>
        <v/>
      </c>
      <c r="BV42" s="278" t="str">
        <f ca="true">+IF(OFFSET('Water Data'!$E$27,0,10*ROW('Water Data'!E36))="","",OFFSET('Water Data'!$E$27,0,10*ROW('Water Data'!E36)))</f>
        <v/>
      </c>
      <c r="BW42" s="278" t="str">
        <f ca="true">+IF(OFFSET('Water Data'!$E$28,0,10*ROW('Water Data'!E36))="","",OFFSET('Water Data'!$E$28,0,10*ROW('Water Data'!E36)))</f>
        <v/>
      </c>
      <c r="BX42" s="278" t="str">
        <f ca="true">+IF(OFFSET('Water Data'!$E$29,0,10*ROW('Water Data'!E36))="","",OFFSET('Water Data'!$E$29,0,10*ROW('Water Data'!E36)))</f>
        <v/>
      </c>
      <c r="BY42" s="278" t="str">
        <f ca="true">+IF(OFFSET('Water Data'!$F$27,0,10*ROW('Water Data'!F36))="","",OFFSET('Water Data'!$F$27,0,10*ROW('Water Data'!F36)))</f>
        <v/>
      </c>
      <c r="BZ42" s="278" t="str">
        <f ca="true">+IF(OFFSET('Water Data'!$F$28,0,10*ROW('Water Data'!F36))="","",OFFSET('Water Data'!$F$28,0,10*ROW('Water Data'!F36)))</f>
        <v/>
      </c>
      <c r="CA42" s="278" t="str">
        <f ca="true">+IF(OFFSET('Water Data'!$F$29,0,10*ROW('Water Data'!F36))="","",OFFSET('Water Data'!$F$29,0,10*ROW('Water Data'!F36)))</f>
        <v/>
      </c>
      <c r="CB42" s="278" t="str">
        <f ca="true">+IF(OFFSET('Water Data'!$G$27,0,10*ROW('Water Data'!G36))="","",OFFSET('Water Data'!$G$27,0,10*ROW('Water Data'!G36)))</f>
        <v/>
      </c>
      <c r="CC42" s="278" t="str">
        <f ca="true">+IF(OFFSET('Water Data'!$G$28,0,10*ROW('Water Data'!G36))="","",OFFSET('Water Data'!$G$28,0,10*ROW('Water Data'!G36)))</f>
        <v/>
      </c>
      <c r="CD42" s="278" t="str">
        <f ca="true">+IF(OFFSET('Water Data'!$G$29,0,10*ROW('Water Data'!G36))="","",OFFSET('Water Data'!$G$29,0,10*ROW('Water Data'!G36)))</f>
        <v/>
      </c>
      <c r="CE42" s="278" t="str">
        <f ca="true">+IF(OFFSET('Water Data'!$H$27,0,10*ROW('Water Data'!H36))="","",OFFSET('Water Data'!$H$27,0,10*ROW('Water Data'!H36)))</f>
        <v/>
      </c>
      <c r="CF42" s="278" t="str">
        <f ca="true">+IF(OFFSET('Water Data'!$H$28,0,10*ROW('Water Data'!H36))="","",OFFSET('Water Data'!$H$28,0,10*ROW('Water Data'!H36)))</f>
        <v/>
      </c>
      <c r="CG42" s="278" t="str">
        <f ca="true">+IF(OFFSET('Water Data'!$H$29,0,10*ROW('Water Data'!H36))="","",OFFSET('Water Data'!$H$29,0,10*ROW('Water Data'!H36)))</f>
        <v/>
      </c>
      <c r="CH42" s="278" t="str">
        <f ca="true">+IF(OFFSET('Water Data'!$I$27,0,10*ROW('Water Data'!I36))="","",OFFSET('Water Data'!$I$27,0,10*ROW('Water Data'!I36)))</f>
        <v/>
      </c>
      <c r="CI42" s="278" t="str">
        <f ca="true">+IF(OFFSET('Water Data'!$I$28,0,10*ROW('Water Data'!I36))="","",OFFSET('Water Data'!$I$28,0,10*ROW('Water Data'!I36)))</f>
        <v/>
      </c>
      <c r="CJ42" s="278" t="str">
        <f ca="true">+IF(OFFSET('Water Data'!$I$29,0,10*ROW('Water Data'!I36))="","",OFFSET('Water Data'!$I$29,0,10*ROW('Water Data'!I36)))</f>
        <v/>
      </c>
      <c r="CK42" s="278" t="str">
        <f ca="true">+IF(OFFSET('Sanitation Data'!$D$28,0,10*ROW('Sanitation Data'!D36))="","",OFFSET('Sanitation Data'!$D$28,0,10*ROW('Sanitation Data'!D36)))</f>
        <v/>
      </c>
      <c r="CL42" s="278" t="str">
        <f ca="true">+IF(OFFSET('Sanitation Data'!$D$29,0,10*ROW('Sanitation Data'!D36))="","",OFFSET('Sanitation Data'!$D$29,0,10*ROW('Sanitation Data'!D36)))</f>
        <v/>
      </c>
      <c r="CM42" s="278" t="str">
        <f ca="true">+IF(OFFSET('Sanitation Data'!$D$30,0,10*ROW('Sanitation Data'!D36))="","",OFFSET('Sanitation Data'!$D$30,0,10*ROW('Sanitation Data'!D36)))</f>
        <v/>
      </c>
      <c r="CN42" s="278" t="str">
        <f ca="true">+IF(OFFSET('Sanitation Data'!$D$31,0,10*ROW('Sanitation Data'!D36))="","",OFFSET('Sanitation Data'!$D$31,0,10*ROW('Sanitation Data'!D36)))</f>
        <v/>
      </c>
      <c r="CO42" s="278" t="str">
        <f ca="true">+IF(OFFSET('Sanitation Data'!$D$32,0,10*ROW('Sanitation Data'!D36))="","",OFFSET('Sanitation Data'!$D$32,0,10*ROW('Sanitation Data'!D36)))</f>
        <v/>
      </c>
      <c r="CP42" s="278" t="str">
        <f ca="true">+IF(OFFSET('Sanitation Data'!$E$28,0,10*ROW('Sanitation Data'!E36))="","",OFFSET('Sanitation Data'!$E$28,0,10*ROW('Sanitation Data'!E36)))</f>
        <v/>
      </c>
      <c r="CQ42" s="278" t="str">
        <f ca="true">+IF(OFFSET('Sanitation Data'!$E$29,0,10*ROW('Sanitation Data'!E36))="","",OFFSET('Sanitation Data'!$E$29,0,10*ROW('Sanitation Data'!E36)))</f>
        <v/>
      </c>
      <c r="CR42" s="278" t="str">
        <f ca="true">+IF(OFFSET('Sanitation Data'!$E$30,0,10*ROW('Sanitation Data'!E36))="","",OFFSET('Sanitation Data'!$E$30,0,10*ROW('Sanitation Data'!E36)))</f>
        <v/>
      </c>
      <c r="CS42" s="278" t="str">
        <f ca="true">+IF(OFFSET('Sanitation Data'!$E$31,0,10*ROW('Sanitation Data'!E36))="","",OFFSET('Sanitation Data'!$E$31,0,10*ROW('Sanitation Data'!E36)))</f>
        <v/>
      </c>
      <c r="CT42" s="278" t="str">
        <f ca="true">+IF(OFFSET('Sanitation Data'!$E$32,0,10*ROW('Sanitation Data'!E36))="","",OFFSET('Sanitation Data'!$E$32,0,10*ROW('Sanitation Data'!E36)))</f>
        <v/>
      </c>
      <c r="CU42" s="278" t="str">
        <f ca="true">+IF(OFFSET('Sanitation Data'!$F$28,0,10*ROW('Sanitation Data'!F36))="","",OFFSET('Sanitation Data'!$F$28,0,10*ROW('Sanitation Data'!F36)))</f>
        <v/>
      </c>
      <c r="CV42" s="278" t="str">
        <f ca="true">+IF(OFFSET('Sanitation Data'!$F$29,0,10*ROW('Sanitation Data'!F36))="","",OFFSET('Sanitation Data'!$F$29,0,10*ROW('Sanitation Data'!F36)))</f>
        <v/>
      </c>
      <c r="CW42" s="278" t="str">
        <f ca="true">+IF(OFFSET('Sanitation Data'!$F$30,0,10*ROW('Sanitation Data'!F36))="","",OFFSET('Sanitation Data'!$F$30,0,10*ROW('Sanitation Data'!F36)))</f>
        <v/>
      </c>
      <c r="CX42" s="278" t="str">
        <f ca="true">+IF(OFFSET('Sanitation Data'!$F$31,0,10*ROW('Sanitation Data'!F36))="","",OFFSET('Sanitation Data'!$F$31,0,10*ROW('Sanitation Data'!F36)))</f>
        <v/>
      </c>
      <c r="CY42" s="278" t="str">
        <f ca="true">+IF(OFFSET('Sanitation Data'!$F$32,0,10*ROW('Sanitation Data'!F36))="","",OFFSET('Sanitation Data'!$F$32,0,10*ROW('Sanitation Data'!F36)))</f>
        <v/>
      </c>
      <c r="CZ42" s="278" t="str">
        <f ca="true">+IF(OFFSET('Sanitation Data'!$G$28,0,10*ROW('Sanitation Data'!G36))="","",OFFSET('Sanitation Data'!$G$28,0,10*ROW('Sanitation Data'!G36)))</f>
        <v/>
      </c>
      <c r="DA42" s="278" t="str">
        <f ca="true">+IF(OFFSET('Sanitation Data'!$G$29,0,10*ROW('Sanitation Data'!G36))="","",OFFSET('Sanitation Data'!$G$29,0,10*ROW('Sanitation Data'!G36)))</f>
        <v/>
      </c>
      <c r="DB42" s="278" t="str">
        <f ca="true">+IF(OFFSET('Sanitation Data'!$G$30,0,10*ROW('Sanitation Data'!G36))="","",OFFSET('Sanitation Data'!$G$30,0,10*ROW('Sanitation Data'!G36)))</f>
        <v/>
      </c>
      <c r="DC42" s="278" t="str">
        <f ca="true">+IF(OFFSET('Sanitation Data'!$G$31,0,10*ROW('Sanitation Data'!G36))="","",OFFSET('Sanitation Data'!$G$31,0,10*ROW('Sanitation Data'!G36)))</f>
        <v/>
      </c>
      <c r="DD42" s="278" t="str">
        <f ca="true">+IF(OFFSET('Sanitation Data'!$G$32,0,10*ROW('Sanitation Data'!G36))="","",OFFSET('Sanitation Data'!$G$32,0,10*ROW('Sanitation Data'!G36)))</f>
        <v/>
      </c>
      <c r="DE42" s="278" t="str">
        <f ca="true">+IF(OFFSET('Sanitation Data'!$H$28,0,10*ROW('Sanitation Data'!H36))="","",OFFSET('Sanitation Data'!$H$28,0,10*ROW('Sanitation Data'!H36)))</f>
        <v/>
      </c>
      <c r="DF42" s="278" t="str">
        <f ca="true">+IF(OFFSET('Sanitation Data'!$H$29,0,10*ROW('Sanitation Data'!H36))="","",OFFSET('Sanitation Data'!$H$29,0,10*ROW('Sanitation Data'!H36)))</f>
        <v/>
      </c>
      <c r="DG42" s="278" t="str">
        <f ca="true">+IF(OFFSET('Sanitation Data'!$H$30,0,10*ROW('Sanitation Data'!H36))="","",OFFSET('Sanitation Data'!$H$30,0,10*ROW('Sanitation Data'!H36)))</f>
        <v/>
      </c>
      <c r="DH42" s="278" t="str">
        <f ca="true">+IF(OFFSET('Sanitation Data'!$H$31,0,10*ROW('Sanitation Data'!H36))="","",OFFSET('Sanitation Data'!$H$31,0,10*ROW('Sanitation Data'!H36)))</f>
        <v/>
      </c>
      <c r="DI42" s="278" t="str">
        <f ca="true">+IF(OFFSET('Sanitation Data'!$H$32,0,10*ROW('Sanitation Data'!H36))="","",OFFSET('Sanitation Data'!$H$32,0,10*ROW('Sanitation Data'!H36)))</f>
        <v/>
      </c>
      <c r="DJ42" s="278" t="str">
        <f ca="true">+IF(OFFSET('Sanitation Data'!$I$28,0,10*ROW('Sanitation Data'!I36))="","",OFFSET('Sanitation Data'!$I$28,0,10*ROW('Sanitation Data'!I36)))</f>
        <v/>
      </c>
      <c r="DK42" s="278" t="str">
        <f ca="true">+IF(OFFSET('Sanitation Data'!$I$29,0,10*ROW('Sanitation Data'!I36))="","",OFFSET('Sanitation Data'!$I$29,0,10*ROW('Sanitation Data'!I36)))</f>
        <v/>
      </c>
      <c r="DL42" s="278" t="str">
        <f ca="true">+IF(OFFSET('Sanitation Data'!$I$30,0,10*ROW('Sanitation Data'!I36))="","",OFFSET('Sanitation Data'!$I$30,0,10*ROW('Sanitation Data'!I36)))</f>
        <v/>
      </c>
      <c r="DM42" s="278" t="str">
        <f ca="true">+IF(OFFSET('Sanitation Data'!$I$31,0,10*ROW('Sanitation Data'!I36))="","",OFFSET('Sanitation Data'!$I$31,0,10*ROW('Sanitation Data'!I36)))</f>
        <v/>
      </c>
      <c r="DN42" s="278" t="str">
        <f ca="true">+IF(OFFSET('Sanitation Data'!$I$32,0,10*ROW('Sanitation Data'!I36))="","",OFFSET('Sanitation Data'!$I$32,0,10*ROW('Sanitation Data'!I36)))</f>
        <v/>
      </c>
      <c r="DO42" s="278" t="str">
        <f ca="true">+IF(OFFSET('Hygiene Data'!$D$11,0,10*ROW('Hygiene Data'!D36))="","",OFFSET('Hygiene Data'!$D$11,0,10*ROW('Hygiene Data'!D36)))</f>
        <v/>
      </c>
      <c r="DP42" s="278" t="str">
        <f ca="true">+IF(OFFSET('Hygiene Data'!$D$12,0,10*ROW('Hygiene Data'!D36))="","",OFFSET('Hygiene Data'!$D$12,0,10*ROW('Hygiene Data'!D36)))</f>
        <v/>
      </c>
      <c r="DQ42" s="278" t="str">
        <f ca="true">+IF(OFFSET('Hygiene Data'!$D$13,0,10*ROW('Hygiene Data'!D36))="","",OFFSET('Hygiene Data'!$D$13,0,10*ROW('Hygiene Data'!D36)))</f>
        <v/>
      </c>
      <c r="DR42" s="278" t="str">
        <f ca="true">+IF(OFFSET('Hygiene Data'!$E$11,0,10*ROW('Hygiene Data'!E36))="","",OFFSET('Hygiene Data'!$E$11,0,10*ROW('Hygiene Data'!E36)))</f>
        <v/>
      </c>
      <c r="DS42" s="278" t="str">
        <f ca="true">+IF(OFFSET('Hygiene Data'!$E$12,0,10*ROW('Hygiene Data'!E36))="","",OFFSET('Hygiene Data'!$E$12,0,10*ROW('Hygiene Data'!E36)))</f>
        <v/>
      </c>
      <c r="DT42" s="278" t="str">
        <f ca="true">+IF(OFFSET('Hygiene Data'!$E$13,0,10*ROW('Hygiene Data'!E36))="","",OFFSET('Hygiene Data'!$E$13,0,10*ROW('Hygiene Data'!E36)))</f>
        <v/>
      </c>
      <c r="DU42" s="278" t="str">
        <f ca="true">+IF(OFFSET('Hygiene Data'!$F$11,0,10*ROW('Hygiene Data'!F36))="","",OFFSET('Hygiene Data'!$F$11,0,10*ROW('Hygiene Data'!F36)))</f>
        <v/>
      </c>
      <c r="DV42" s="278" t="str">
        <f ca="true">+IF(OFFSET('Hygiene Data'!$F$12,0,10*ROW('Hygiene Data'!F36))="","",OFFSET('Hygiene Data'!$F$12,0,10*ROW('Hygiene Data'!F36)))</f>
        <v/>
      </c>
      <c r="DW42" s="278" t="str">
        <f ca="true">+IF(OFFSET('Hygiene Data'!$F$13,0,10*ROW('Hygiene Data'!F36))="","",OFFSET('Hygiene Data'!$F$13,0,10*ROW('Hygiene Data'!F36)))</f>
        <v/>
      </c>
      <c r="DX42" s="278" t="str">
        <f ca="true">+IF(OFFSET('Hygiene Data'!$G$11,0,10*ROW('Hygiene Data'!G36))="","",OFFSET('Hygiene Data'!$G$11,0,10*ROW('Hygiene Data'!G36)))</f>
        <v/>
      </c>
      <c r="DY42" s="278" t="str">
        <f ca="true">+IF(OFFSET('Hygiene Data'!$G$12,0,10*ROW('Hygiene Data'!G36))="","",OFFSET('Hygiene Data'!$G$12,0,10*ROW('Hygiene Data'!G36)))</f>
        <v/>
      </c>
      <c r="DZ42" s="278" t="str">
        <f ca="true">+IF(OFFSET('Hygiene Data'!$G$13,0,10*ROW('Hygiene Data'!G36))="","",OFFSET('Hygiene Data'!$G$13,0,10*ROW('Hygiene Data'!G36)))</f>
        <v/>
      </c>
      <c r="EA42" s="278" t="str">
        <f ca="true">+IF(OFFSET('Hygiene Data'!$H$11,0,10*ROW('Hygiene Data'!H36))="","",OFFSET('Hygiene Data'!$H$11,0,10*ROW('Hygiene Data'!H36)))</f>
        <v/>
      </c>
      <c r="EB42" s="278" t="str">
        <f ca="true">+IF(OFFSET('Hygiene Data'!$H$12,0,10*ROW('Hygiene Data'!H36))="","",OFFSET('Hygiene Data'!$H$12,0,10*ROW('Hygiene Data'!H36)))</f>
        <v/>
      </c>
      <c r="EC42" s="278" t="str">
        <f ca="true">+IF(OFFSET('Hygiene Data'!$H$13,0,10*ROW('Hygiene Data'!H36))="","",OFFSET('Hygiene Data'!$H$13,0,10*ROW('Hygiene Data'!H36)))</f>
        <v/>
      </c>
      <c r="ED42" s="278" t="str">
        <f ca="true">+IF(OFFSET('Hygiene Data'!$I$11,0,10*ROW('Hygiene Data'!I36))="","",OFFSET('Hygiene Data'!$I$11,0,10*ROW('Hygiene Data'!I36)))</f>
        <v/>
      </c>
      <c r="EE42" s="278" t="str">
        <f ca="true">+IF(OFFSET('Hygiene Data'!$I$12,0,10*ROW('Hygiene Data'!I36))="","",OFFSET('Hygiene Data'!$I$12,0,10*ROW('Hygiene Data'!I36)))</f>
        <v/>
      </c>
      <c r="EF42" s="278"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2"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8"/>
      <c r="BS43" s="278" t="str">
        <f ca="true">+IF(OFFSET('Water Data'!$D$27,0,10*ROW('Water Data'!D37))="","",OFFSET('Water Data'!$D$27,0,10*ROW('Water Data'!D37)))</f>
        <v/>
      </c>
      <c r="BT43" s="278" t="str">
        <f ca="true">+IF(OFFSET('Water Data'!$D$28,0,10*ROW('Water Data'!D37))="","",OFFSET('Water Data'!$D$28,0,10*ROW('Water Data'!D37)))</f>
        <v/>
      </c>
      <c r="BU43" s="278" t="str">
        <f ca="true">+IF(OFFSET('Water Data'!$D$29,0,10*ROW('Water Data'!D37))="","",OFFSET('Water Data'!$D$29,0,10*ROW('Water Data'!D37)))</f>
        <v/>
      </c>
      <c r="BV43" s="278" t="str">
        <f ca="true">+IF(OFFSET('Water Data'!$E$27,0,10*ROW('Water Data'!E37))="","",OFFSET('Water Data'!$E$27,0,10*ROW('Water Data'!E37)))</f>
        <v/>
      </c>
      <c r="BW43" s="278" t="str">
        <f ca="true">+IF(OFFSET('Water Data'!$E$28,0,10*ROW('Water Data'!E37))="","",OFFSET('Water Data'!$E$28,0,10*ROW('Water Data'!E37)))</f>
        <v/>
      </c>
      <c r="BX43" s="278" t="str">
        <f ca="true">+IF(OFFSET('Water Data'!$E$29,0,10*ROW('Water Data'!E37))="","",OFFSET('Water Data'!$E$29,0,10*ROW('Water Data'!E37)))</f>
        <v/>
      </c>
      <c r="BY43" s="278" t="str">
        <f ca="true">+IF(OFFSET('Water Data'!$F$27,0,10*ROW('Water Data'!F37))="","",OFFSET('Water Data'!$F$27,0,10*ROW('Water Data'!F37)))</f>
        <v/>
      </c>
      <c r="BZ43" s="278" t="str">
        <f ca="true">+IF(OFFSET('Water Data'!$F$28,0,10*ROW('Water Data'!F37))="","",OFFSET('Water Data'!$F$28,0,10*ROW('Water Data'!F37)))</f>
        <v/>
      </c>
      <c r="CA43" s="278" t="str">
        <f ca="true">+IF(OFFSET('Water Data'!$F$29,0,10*ROW('Water Data'!F37))="","",OFFSET('Water Data'!$F$29,0,10*ROW('Water Data'!F37)))</f>
        <v/>
      </c>
      <c r="CB43" s="278" t="str">
        <f ca="true">+IF(OFFSET('Water Data'!$G$27,0,10*ROW('Water Data'!G37))="","",OFFSET('Water Data'!$G$27,0,10*ROW('Water Data'!G37)))</f>
        <v/>
      </c>
      <c r="CC43" s="278" t="str">
        <f ca="true">+IF(OFFSET('Water Data'!$G$28,0,10*ROW('Water Data'!G37))="","",OFFSET('Water Data'!$G$28,0,10*ROW('Water Data'!G37)))</f>
        <v/>
      </c>
      <c r="CD43" s="278" t="str">
        <f ca="true">+IF(OFFSET('Water Data'!$G$29,0,10*ROW('Water Data'!G37))="","",OFFSET('Water Data'!$G$29,0,10*ROW('Water Data'!G37)))</f>
        <v/>
      </c>
      <c r="CE43" s="278" t="str">
        <f ca="true">+IF(OFFSET('Water Data'!$H$27,0,10*ROW('Water Data'!H37))="","",OFFSET('Water Data'!$H$27,0,10*ROW('Water Data'!H37)))</f>
        <v/>
      </c>
      <c r="CF43" s="278" t="str">
        <f ca="true">+IF(OFFSET('Water Data'!$H$28,0,10*ROW('Water Data'!H37))="","",OFFSET('Water Data'!$H$28,0,10*ROW('Water Data'!H37)))</f>
        <v/>
      </c>
      <c r="CG43" s="278" t="str">
        <f ca="true">+IF(OFFSET('Water Data'!$H$29,0,10*ROW('Water Data'!H37))="","",OFFSET('Water Data'!$H$29,0,10*ROW('Water Data'!H37)))</f>
        <v/>
      </c>
      <c r="CH43" s="278" t="str">
        <f ca="true">+IF(OFFSET('Water Data'!$I$27,0,10*ROW('Water Data'!I37))="","",OFFSET('Water Data'!$I$27,0,10*ROW('Water Data'!I37)))</f>
        <v/>
      </c>
      <c r="CI43" s="278" t="str">
        <f ca="true">+IF(OFFSET('Water Data'!$I$28,0,10*ROW('Water Data'!I37))="","",OFFSET('Water Data'!$I$28,0,10*ROW('Water Data'!I37)))</f>
        <v/>
      </c>
      <c r="CJ43" s="278" t="str">
        <f ca="true">+IF(OFFSET('Water Data'!$I$29,0,10*ROW('Water Data'!I37))="","",OFFSET('Water Data'!$I$29,0,10*ROW('Water Data'!I37)))</f>
        <v/>
      </c>
      <c r="CK43" s="278" t="str">
        <f ca="true">+IF(OFFSET('Sanitation Data'!$D$28,0,10*ROW('Sanitation Data'!D37))="","",OFFSET('Sanitation Data'!$D$28,0,10*ROW('Sanitation Data'!D37)))</f>
        <v/>
      </c>
      <c r="CL43" s="278" t="str">
        <f ca="true">+IF(OFFSET('Sanitation Data'!$D$29,0,10*ROW('Sanitation Data'!D37))="","",OFFSET('Sanitation Data'!$D$29,0,10*ROW('Sanitation Data'!D37)))</f>
        <v/>
      </c>
      <c r="CM43" s="278" t="str">
        <f ca="true">+IF(OFFSET('Sanitation Data'!$D$30,0,10*ROW('Sanitation Data'!D37))="","",OFFSET('Sanitation Data'!$D$30,0,10*ROW('Sanitation Data'!D37)))</f>
        <v/>
      </c>
      <c r="CN43" s="278" t="str">
        <f ca="true">+IF(OFFSET('Sanitation Data'!$D$31,0,10*ROW('Sanitation Data'!D37))="","",OFFSET('Sanitation Data'!$D$31,0,10*ROW('Sanitation Data'!D37)))</f>
        <v/>
      </c>
      <c r="CO43" s="278" t="str">
        <f ca="true">+IF(OFFSET('Sanitation Data'!$D$32,0,10*ROW('Sanitation Data'!D37))="","",OFFSET('Sanitation Data'!$D$32,0,10*ROW('Sanitation Data'!D37)))</f>
        <v/>
      </c>
      <c r="CP43" s="278" t="str">
        <f ca="true">+IF(OFFSET('Sanitation Data'!$E$28,0,10*ROW('Sanitation Data'!E37))="","",OFFSET('Sanitation Data'!$E$28,0,10*ROW('Sanitation Data'!E37)))</f>
        <v/>
      </c>
      <c r="CQ43" s="278" t="str">
        <f ca="true">+IF(OFFSET('Sanitation Data'!$E$29,0,10*ROW('Sanitation Data'!E37))="","",OFFSET('Sanitation Data'!$E$29,0,10*ROW('Sanitation Data'!E37)))</f>
        <v/>
      </c>
      <c r="CR43" s="278" t="str">
        <f ca="true">+IF(OFFSET('Sanitation Data'!$E$30,0,10*ROW('Sanitation Data'!E37))="","",OFFSET('Sanitation Data'!$E$30,0,10*ROW('Sanitation Data'!E37)))</f>
        <v/>
      </c>
      <c r="CS43" s="278" t="str">
        <f ca="true">+IF(OFFSET('Sanitation Data'!$E$31,0,10*ROW('Sanitation Data'!E37))="","",OFFSET('Sanitation Data'!$E$31,0,10*ROW('Sanitation Data'!E37)))</f>
        <v/>
      </c>
      <c r="CT43" s="278" t="str">
        <f ca="true">+IF(OFFSET('Sanitation Data'!$E$32,0,10*ROW('Sanitation Data'!E37))="","",OFFSET('Sanitation Data'!$E$32,0,10*ROW('Sanitation Data'!E37)))</f>
        <v/>
      </c>
      <c r="CU43" s="278" t="str">
        <f ca="true">+IF(OFFSET('Sanitation Data'!$F$28,0,10*ROW('Sanitation Data'!F37))="","",OFFSET('Sanitation Data'!$F$28,0,10*ROW('Sanitation Data'!F37)))</f>
        <v/>
      </c>
      <c r="CV43" s="278" t="str">
        <f ca="true">+IF(OFFSET('Sanitation Data'!$F$29,0,10*ROW('Sanitation Data'!F37))="","",OFFSET('Sanitation Data'!$F$29,0,10*ROW('Sanitation Data'!F37)))</f>
        <v/>
      </c>
      <c r="CW43" s="278" t="str">
        <f ca="true">+IF(OFFSET('Sanitation Data'!$F$30,0,10*ROW('Sanitation Data'!F37))="","",OFFSET('Sanitation Data'!$F$30,0,10*ROW('Sanitation Data'!F37)))</f>
        <v/>
      </c>
      <c r="CX43" s="278" t="str">
        <f ca="true">+IF(OFFSET('Sanitation Data'!$F$31,0,10*ROW('Sanitation Data'!F37))="","",OFFSET('Sanitation Data'!$F$31,0,10*ROW('Sanitation Data'!F37)))</f>
        <v/>
      </c>
      <c r="CY43" s="278" t="str">
        <f ca="true">+IF(OFFSET('Sanitation Data'!$F$32,0,10*ROW('Sanitation Data'!F37))="","",OFFSET('Sanitation Data'!$F$32,0,10*ROW('Sanitation Data'!F37)))</f>
        <v/>
      </c>
      <c r="CZ43" s="278" t="str">
        <f ca="true">+IF(OFFSET('Sanitation Data'!$G$28,0,10*ROW('Sanitation Data'!G37))="","",OFFSET('Sanitation Data'!$G$28,0,10*ROW('Sanitation Data'!G37)))</f>
        <v/>
      </c>
      <c r="DA43" s="278" t="str">
        <f ca="true">+IF(OFFSET('Sanitation Data'!$G$29,0,10*ROW('Sanitation Data'!G37))="","",OFFSET('Sanitation Data'!$G$29,0,10*ROW('Sanitation Data'!G37)))</f>
        <v/>
      </c>
      <c r="DB43" s="278" t="str">
        <f ca="true">+IF(OFFSET('Sanitation Data'!$G$30,0,10*ROW('Sanitation Data'!G37))="","",OFFSET('Sanitation Data'!$G$30,0,10*ROW('Sanitation Data'!G37)))</f>
        <v/>
      </c>
      <c r="DC43" s="278" t="str">
        <f ca="true">+IF(OFFSET('Sanitation Data'!$G$31,0,10*ROW('Sanitation Data'!G37))="","",OFFSET('Sanitation Data'!$G$31,0,10*ROW('Sanitation Data'!G37)))</f>
        <v/>
      </c>
      <c r="DD43" s="278" t="str">
        <f ca="true">+IF(OFFSET('Sanitation Data'!$G$32,0,10*ROW('Sanitation Data'!G37))="","",OFFSET('Sanitation Data'!$G$32,0,10*ROW('Sanitation Data'!G37)))</f>
        <v/>
      </c>
      <c r="DE43" s="278" t="str">
        <f ca="true">+IF(OFFSET('Sanitation Data'!$H$28,0,10*ROW('Sanitation Data'!H37))="","",OFFSET('Sanitation Data'!$H$28,0,10*ROW('Sanitation Data'!H37)))</f>
        <v/>
      </c>
      <c r="DF43" s="278" t="str">
        <f ca="true">+IF(OFFSET('Sanitation Data'!$H$29,0,10*ROW('Sanitation Data'!H37))="","",OFFSET('Sanitation Data'!$H$29,0,10*ROW('Sanitation Data'!H37)))</f>
        <v/>
      </c>
      <c r="DG43" s="278" t="str">
        <f ca="true">+IF(OFFSET('Sanitation Data'!$H$30,0,10*ROW('Sanitation Data'!H37))="","",OFFSET('Sanitation Data'!$H$30,0,10*ROW('Sanitation Data'!H37)))</f>
        <v/>
      </c>
      <c r="DH43" s="278" t="str">
        <f ca="true">+IF(OFFSET('Sanitation Data'!$H$31,0,10*ROW('Sanitation Data'!H37))="","",OFFSET('Sanitation Data'!$H$31,0,10*ROW('Sanitation Data'!H37)))</f>
        <v/>
      </c>
      <c r="DI43" s="278" t="str">
        <f ca="true">+IF(OFFSET('Sanitation Data'!$H$32,0,10*ROW('Sanitation Data'!H37))="","",OFFSET('Sanitation Data'!$H$32,0,10*ROW('Sanitation Data'!H37)))</f>
        <v/>
      </c>
      <c r="DJ43" s="278" t="str">
        <f ca="true">+IF(OFFSET('Sanitation Data'!$I$28,0,10*ROW('Sanitation Data'!I37))="","",OFFSET('Sanitation Data'!$I$28,0,10*ROW('Sanitation Data'!I37)))</f>
        <v/>
      </c>
      <c r="DK43" s="278" t="str">
        <f ca="true">+IF(OFFSET('Sanitation Data'!$I$29,0,10*ROW('Sanitation Data'!I37))="","",OFFSET('Sanitation Data'!$I$29,0,10*ROW('Sanitation Data'!I37)))</f>
        <v/>
      </c>
      <c r="DL43" s="278" t="str">
        <f ca="true">+IF(OFFSET('Sanitation Data'!$I$30,0,10*ROW('Sanitation Data'!I37))="","",OFFSET('Sanitation Data'!$I$30,0,10*ROW('Sanitation Data'!I37)))</f>
        <v/>
      </c>
      <c r="DM43" s="278" t="str">
        <f ca="true">+IF(OFFSET('Sanitation Data'!$I$31,0,10*ROW('Sanitation Data'!I37))="","",OFFSET('Sanitation Data'!$I$31,0,10*ROW('Sanitation Data'!I37)))</f>
        <v/>
      </c>
      <c r="DN43" s="278" t="str">
        <f ca="true">+IF(OFFSET('Sanitation Data'!$I$32,0,10*ROW('Sanitation Data'!I37))="","",OFFSET('Sanitation Data'!$I$32,0,10*ROW('Sanitation Data'!I37)))</f>
        <v/>
      </c>
      <c r="DO43" s="278" t="str">
        <f ca="true">+IF(OFFSET('Hygiene Data'!$D$11,0,10*ROW('Hygiene Data'!D37))="","",OFFSET('Hygiene Data'!$D$11,0,10*ROW('Hygiene Data'!D37)))</f>
        <v/>
      </c>
      <c r="DP43" s="278" t="str">
        <f ca="true">+IF(OFFSET('Hygiene Data'!$D$12,0,10*ROW('Hygiene Data'!D37))="","",OFFSET('Hygiene Data'!$D$12,0,10*ROW('Hygiene Data'!D37)))</f>
        <v/>
      </c>
      <c r="DQ43" s="278" t="str">
        <f ca="true">+IF(OFFSET('Hygiene Data'!$D$13,0,10*ROW('Hygiene Data'!D37))="","",OFFSET('Hygiene Data'!$D$13,0,10*ROW('Hygiene Data'!D37)))</f>
        <v/>
      </c>
      <c r="DR43" s="278" t="str">
        <f ca="true">+IF(OFFSET('Hygiene Data'!$E$11,0,10*ROW('Hygiene Data'!E37))="","",OFFSET('Hygiene Data'!$E$11,0,10*ROW('Hygiene Data'!E37)))</f>
        <v/>
      </c>
      <c r="DS43" s="278" t="str">
        <f ca="true">+IF(OFFSET('Hygiene Data'!$E$12,0,10*ROW('Hygiene Data'!E37))="","",OFFSET('Hygiene Data'!$E$12,0,10*ROW('Hygiene Data'!E37)))</f>
        <v/>
      </c>
      <c r="DT43" s="278" t="str">
        <f ca="true">+IF(OFFSET('Hygiene Data'!$E$13,0,10*ROW('Hygiene Data'!E37))="","",OFFSET('Hygiene Data'!$E$13,0,10*ROW('Hygiene Data'!E37)))</f>
        <v/>
      </c>
      <c r="DU43" s="278" t="str">
        <f ca="true">+IF(OFFSET('Hygiene Data'!$F$11,0,10*ROW('Hygiene Data'!F37))="","",OFFSET('Hygiene Data'!$F$11,0,10*ROW('Hygiene Data'!F37)))</f>
        <v/>
      </c>
      <c r="DV43" s="278" t="str">
        <f ca="true">+IF(OFFSET('Hygiene Data'!$F$12,0,10*ROW('Hygiene Data'!F37))="","",OFFSET('Hygiene Data'!$F$12,0,10*ROW('Hygiene Data'!F37)))</f>
        <v/>
      </c>
      <c r="DW43" s="278" t="str">
        <f ca="true">+IF(OFFSET('Hygiene Data'!$F$13,0,10*ROW('Hygiene Data'!F37))="","",OFFSET('Hygiene Data'!$F$13,0,10*ROW('Hygiene Data'!F37)))</f>
        <v/>
      </c>
      <c r="DX43" s="278" t="str">
        <f ca="true">+IF(OFFSET('Hygiene Data'!$G$11,0,10*ROW('Hygiene Data'!G37))="","",OFFSET('Hygiene Data'!$G$11,0,10*ROW('Hygiene Data'!G37)))</f>
        <v/>
      </c>
      <c r="DY43" s="278" t="str">
        <f ca="true">+IF(OFFSET('Hygiene Data'!$G$12,0,10*ROW('Hygiene Data'!G37))="","",OFFSET('Hygiene Data'!$G$12,0,10*ROW('Hygiene Data'!G37)))</f>
        <v/>
      </c>
      <c r="DZ43" s="278" t="str">
        <f ca="true">+IF(OFFSET('Hygiene Data'!$G$13,0,10*ROW('Hygiene Data'!G37))="","",OFFSET('Hygiene Data'!$G$13,0,10*ROW('Hygiene Data'!G37)))</f>
        <v/>
      </c>
      <c r="EA43" s="278" t="str">
        <f ca="true">+IF(OFFSET('Hygiene Data'!$H$11,0,10*ROW('Hygiene Data'!H37))="","",OFFSET('Hygiene Data'!$H$11,0,10*ROW('Hygiene Data'!H37)))</f>
        <v/>
      </c>
      <c r="EB43" s="278" t="str">
        <f ca="true">+IF(OFFSET('Hygiene Data'!$H$12,0,10*ROW('Hygiene Data'!H37))="","",OFFSET('Hygiene Data'!$H$12,0,10*ROW('Hygiene Data'!H37)))</f>
        <v/>
      </c>
      <c r="EC43" s="278" t="str">
        <f ca="true">+IF(OFFSET('Hygiene Data'!$H$13,0,10*ROW('Hygiene Data'!H37))="","",OFFSET('Hygiene Data'!$H$13,0,10*ROW('Hygiene Data'!H37)))</f>
        <v/>
      </c>
      <c r="ED43" s="278" t="str">
        <f ca="true">+IF(OFFSET('Hygiene Data'!$I$11,0,10*ROW('Hygiene Data'!I37))="","",OFFSET('Hygiene Data'!$I$11,0,10*ROW('Hygiene Data'!I37)))</f>
        <v/>
      </c>
      <c r="EE43" s="278" t="str">
        <f ca="true">+IF(OFFSET('Hygiene Data'!$I$12,0,10*ROW('Hygiene Data'!I37))="","",OFFSET('Hygiene Data'!$I$12,0,10*ROW('Hygiene Data'!I37)))</f>
        <v/>
      </c>
      <c r="EF43" s="278"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2"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8"/>
      <c r="BS44" s="278" t="str">
        <f ca="true">+IF(OFFSET('Water Data'!$D$27,0,10*ROW('Water Data'!D38))="","",OFFSET('Water Data'!$D$27,0,10*ROW('Water Data'!D38)))</f>
        <v/>
      </c>
      <c r="BT44" s="278" t="str">
        <f ca="true">+IF(OFFSET('Water Data'!$D$28,0,10*ROW('Water Data'!D38))="","",OFFSET('Water Data'!$D$28,0,10*ROW('Water Data'!D38)))</f>
        <v/>
      </c>
      <c r="BU44" s="278" t="str">
        <f ca="true">+IF(OFFSET('Water Data'!$D$29,0,10*ROW('Water Data'!D38))="","",OFFSET('Water Data'!$D$29,0,10*ROW('Water Data'!D38)))</f>
        <v/>
      </c>
      <c r="BV44" s="278" t="str">
        <f ca="true">+IF(OFFSET('Water Data'!$E$27,0,10*ROW('Water Data'!E38))="","",OFFSET('Water Data'!$E$27,0,10*ROW('Water Data'!E38)))</f>
        <v/>
      </c>
      <c r="BW44" s="278" t="str">
        <f ca="true">+IF(OFFSET('Water Data'!$E$28,0,10*ROW('Water Data'!E38))="","",OFFSET('Water Data'!$E$28,0,10*ROW('Water Data'!E38)))</f>
        <v/>
      </c>
      <c r="BX44" s="278" t="str">
        <f ca="true">+IF(OFFSET('Water Data'!$E$29,0,10*ROW('Water Data'!E38))="","",OFFSET('Water Data'!$E$29,0,10*ROW('Water Data'!E38)))</f>
        <v/>
      </c>
      <c r="BY44" s="278" t="str">
        <f ca="true">+IF(OFFSET('Water Data'!$F$27,0,10*ROW('Water Data'!F38))="","",OFFSET('Water Data'!$F$27,0,10*ROW('Water Data'!F38)))</f>
        <v/>
      </c>
      <c r="BZ44" s="278" t="str">
        <f ca="true">+IF(OFFSET('Water Data'!$F$28,0,10*ROW('Water Data'!F38))="","",OFFSET('Water Data'!$F$28,0,10*ROW('Water Data'!F38)))</f>
        <v/>
      </c>
      <c r="CA44" s="278" t="str">
        <f ca="true">+IF(OFFSET('Water Data'!$F$29,0,10*ROW('Water Data'!F38))="","",OFFSET('Water Data'!$F$29,0,10*ROW('Water Data'!F38)))</f>
        <v/>
      </c>
      <c r="CB44" s="278" t="str">
        <f ca="true">+IF(OFFSET('Water Data'!$G$27,0,10*ROW('Water Data'!G38))="","",OFFSET('Water Data'!$G$27,0,10*ROW('Water Data'!G38)))</f>
        <v/>
      </c>
      <c r="CC44" s="278" t="str">
        <f ca="true">+IF(OFFSET('Water Data'!$G$28,0,10*ROW('Water Data'!G38))="","",OFFSET('Water Data'!$G$28,0,10*ROW('Water Data'!G38)))</f>
        <v/>
      </c>
      <c r="CD44" s="278" t="str">
        <f ca="true">+IF(OFFSET('Water Data'!$G$29,0,10*ROW('Water Data'!G38))="","",OFFSET('Water Data'!$G$29,0,10*ROW('Water Data'!G38)))</f>
        <v/>
      </c>
      <c r="CE44" s="278" t="str">
        <f ca="true">+IF(OFFSET('Water Data'!$H$27,0,10*ROW('Water Data'!H38))="","",OFFSET('Water Data'!$H$27,0,10*ROW('Water Data'!H38)))</f>
        <v/>
      </c>
      <c r="CF44" s="278" t="str">
        <f ca="true">+IF(OFFSET('Water Data'!$H$28,0,10*ROW('Water Data'!H38))="","",OFFSET('Water Data'!$H$28,0,10*ROW('Water Data'!H38)))</f>
        <v/>
      </c>
      <c r="CG44" s="278" t="str">
        <f ca="true">+IF(OFFSET('Water Data'!$H$29,0,10*ROW('Water Data'!H38))="","",OFFSET('Water Data'!$H$29,0,10*ROW('Water Data'!H38)))</f>
        <v/>
      </c>
      <c r="CH44" s="278" t="str">
        <f ca="true">+IF(OFFSET('Water Data'!$I$27,0,10*ROW('Water Data'!I38))="","",OFFSET('Water Data'!$I$27,0,10*ROW('Water Data'!I38)))</f>
        <v/>
      </c>
      <c r="CI44" s="278" t="str">
        <f ca="true">+IF(OFFSET('Water Data'!$I$28,0,10*ROW('Water Data'!I38))="","",OFFSET('Water Data'!$I$28,0,10*ROW('Water Data'!I38)))</f>
        <v/>
      </c>
      <c r="CJ44" s="278" t="str">
        <f ca="true">+IF(OFFSET('Water Data'!$I$29,0,10*ROW('Water Data'!I38))="","",OFFSET('Water Data'!$I$29,0,10*ROW('Water Data'!I38)))</f>
        <v/>
      </c>
      <c r="CK44" s="278" t="str">
        <f ca="true">+IF(OFFSET('Sanitation Data'!$D$28,0,10*ROW('Sanitation Data'!D38))="","",OFFSET('Sanitation Data'!$D$28,0,10*ROW('Sanitation Data'!D38)))</f>
        <v/>
      </c>
      <c r="CL44" s="278" t="str">
        <f ca="true">+IF(OFFSET('Sanitation Data'!$D$29,0,10*ROW('Sanitation Data'!D38))="","",OFFSET('Sanitation Data'!$D$29,0,10*ROW('Sanitation Data'!D38)))</f>
        <v/>
      </c>
      <c r="CM44" s="278" t="str">
        <f ca="true">+IF(OFFSET('Sanitation Data'!$D$30,0,10*ROW('Sanitation Data'!D38))="","",OFFSET('Sanitation Data'!$D$30,0,10*ROW('Sanitation Data'!D38)))</f>
        <v/>
      </c>
      <c r="CN44" s="278" t="str">
        <f ca="true">+IF(OFFSET('Sanitation Data'!$D$31,0,10*ROW('Sanitation Data'!D38))="","",OFFSET('Sanitation Data'!$D$31,0,10*ROW('Sanitation Data'!D38)))</f>
        <v/>
      </c>
      <c r="CO44" s="278" t="str">
        <f ca="true">+IF(OFFSET('Sanitation Data'!$D$32,0,10*ROW('Sanitation Data'!D38))="","",OFFSET('Sanitation Data'!$D$32,0,10*ROW('Sanitation Data'!D38)))</f>
        <v/>
      </c>
      <c r="CP44" s="278" t="str">
        <f ca="true">+IF(OFFSET('Sanitation Data'!$E$28,0,10*ROW('Sanitation Data'!E38))="","",OFFSET('Sanitation Data'!$E$28,0,10*ROW('Sanitation Data'!E38)))</f>
        <v/>
      </c>
      <c r="CQ44" s="278" t="str">
        <f ca="true">+IF(OFFSET('Sanitation Data'!$E$29,0,10*ROW('Sanitation Data'!E38))="","",OFFSET('Sanitation Data'!$E$29,0,10*ROW('Sanitation Data'!E38)))</f>
        <v/>
      </c>
      <c r="CR44" s="278" t="str">
        <f ca="true">+IF(OFFSET('Sanitation Data'!$E$30,0,10*ROW('Sanitation Data'!E38))="","",OFFSET('Sanitation Data'!$E$30,0,10*ROW('Sanitation Data'!E38)))</f>
        <v/>
      </c>
      <c r="CS44" s="278" t="str">
        <f ca="true">+IF(OFFSET('Sanitation Data'!$E$31,0,10*ROW('Sanitation Data'!E38))="","",OFFSET('Sanitation Data'!$E$31,0,10*ROW('Sanitation Data'!E38)))</f>
        <v/>
      </c>
      <c r="CT44" s="278" t="str">
        <f ca="true">+IF(OFFSET('Sanitation Data'!$E$32,0,10*ROW('Sanitation Data'!E38))="","",OFFSET('Sanitation Data'!$E$32,0,10*ROW('Sanitation Data'!E38)))</f>
        <v/>
      </c>
      <c r="CU44" s="278" t="str">
        <f ca="true">+IF(OFFSET('Sanitation Data'!$F$28,0,10*ROW('Sanitation Data'!F38))="","",OFFSET('Sanitation Data'!$F$28,0,10*ROW('Sanitation Data'!F38)))</f>
        <v/>
      </c>
      <c r="CV44" s="278" t="str">
        <f ca="true">+IF(OFFSET('Sanitation Data'!$F$29,0,10*ROW('Sanitation Data'!F38))="","",OFFSET('Sanitation Data'!$F$29,0,10*ROW('Sanitation Data'!F38)))</f>
        <v/>
      </c>
      <c r="CW44" s="278" t="str">
        <f ca="true">+IF(OFFSET('Sanitation Data'!$F$30,0,10*ROW('Sanitation Data'!F38))="","",OFFSET('Sanitation Data'!$F$30,0,10*ROW('Sanitation Data'!F38)))</f>
        <v/>
      </c>
      <c r="CX44" s="278" t="str">
        <f ca="true">+IF(OFFSET('Sanitation Data'!$F$31,0,10*ROW('Sanitation Data'!F38))="","",OFFSET('Sanitation Data'!$F$31,0,10*ROW('Sanitation Data'!F38)))</f>
        <v/>
      </c>
      <c r="CY44" s="278" t="str">
        <f ca="true">+IF(OFFSET('Sanitation Data'!$F$32,0,10*ROW('Sanitation Data'!F38))="","",OFFSET('Sanitation Data'!$F$32,0,10*ROW('Sanitation Data'!F38)))</f>
        <v/>
      </c>
      <c r="CZ44" s="278" t="str">
        <f ca="true">+IF(OFFSET('Sanitation Data'!$G$28,0,10*ROW('Sanitation Data'!G38))="","",OFFSET('Sanitation Data'!$G$28,0,10*ROW('Sanitation Data'!G38)))</f>
        <v/>
      </c>
      <c r="DA44" s="278" t="str">
        <f ca="true">+IF(OFFSET('Sanitation Data'!$G$29,0,10*ROW('Sanitation Data'!G38))="","",OFFSET('Sanitation Data'!$G$29,0,10*ROW('Sanitation Data'!G38)))</f>
        <v/>
      </c>
      <c r="DB44" s="278" t="str">
        <f ca="true">+IF(OFFSET('Sanitation Data'!$G$30,0,10*ROW('Sanitation Data'!G38))="","",OFFSET('Sanitation Data'!$G$30,0,10*ROW('Sanitation Data'!G38)))</f>
        <v/>
      </c>
      <c r="DC44" s="278" t="str">
        <f ca="true">+IF(OFFSET('Sanitation Data'!$G$31,0,10*ROW('Sanitation Data'!G38))="","",OFFSET('Sanitation Data'!$G$31,0,10*ROW('Sanitation Data'!G38)))</f>
        <v/>
      </c>
      <c r="DD44" s="278" t="str">
        <f ca="true">+IF(OFFSET('Sanitation Data'!$G$32,0,10*ROW('Sanitation Data'!G38))="","",OFFSET('Sanitation Data'!$G$32,0,10*ROW('Sanitation Data'!G38)))</f>
        <v/>
      </c>
      <c r="DE44" s="278" t="str">
        <f ca="true">+IF(OFFSET('Sanitation Data'!$H$28,0,10*ROW('Sanitation Data'!H38))="","",OFFSET('Sanitation Data'!$H$28,0,10*ROW('Sanitation Data'!H38)))</f>
        <v/>
      </c>
      <c r="DF44" s="278" t="str">
        <f ca="true">+IF(OFFSET('Sanitation Data'!$H$29,0,10*ROW('Sanitation Data'!H38))="","",OFFSET('Sanitation Data'!$H$29,0,10*ROW('Sanitation Data'!H38)))</f>
        <v/>
      </c>
      <c r="DG44" s="278" t="str">
        <f ca="true">+IF(OFFSET('Sanitation Data'!$H$30,0,10*ROW('Sanitation Data'!H38))="","",OFFSET('Sanitation Data'!$H$30,0,10*ROW('Sanitation Data'!H38)))</f>
        <v/>
      </c>
      <c r="DH44" s="278" t="str">
        <f ca="true">+IF(OFFSET('Sanitation Data'!$H$31,0,10*ROW('Sanitation Data'!H38))="","",OFFSET('Sanitation Data'!$H$31,0,10*ROW('Sanitation Data'!H38)))</f>
        <v/>
      </c>
      <c r="DI44" s="278" t="str">
        <f ca="true">+IF(OFFSET('Sanitation Data'!$H$32,0,10*ROW('Sanitation Data'!H38))="","",OFFSET('Sanitation Data'!$H$32,0,10*ROW('Sanitation Data'!H38)))</f>
        <v/>
      </c>
      <c r="DJ44" s="278" t="str">
        <f ca="true">+IF(OFFSET('Sanitation Data'!$I$28,0,10*ROW('Sanitation Data'!I38))="","",OFFSET('Sanitation Data'!$I$28,0,10*ROW('Sanitation Data'!I38)))</f>
        <v/>
      </c>
      <c r="DK44" s="278" t="str">
        <f ca="true">+IF(OFFSET('Sanitation Data'!$I$29,0,10*ROW('Sanitation Data'!I38))="","",OFFSET('Sanitation Data'!$I$29,0,10*ROW('Sanitation Data'!I38)))</f>
        <v/>
      </c>
      <c r="DL44" s="278" t="str">
        <f ca="true">+IF(OFFSET('Sanitation Data'!$I$30,0,10*ROW('Sanitation Data'!I38))="","",OFFSET('Sanitation Data'!$I$30,0,10*ROW('Sanitation Data'!I38)))</f>
        <v/>
      </c>
      <c r="DM44" s="278" t="str">
        <f ca="true">+IF(OFFSET('Sanitation Data'!$I$31,0,10*ROW('Sanitation Data'!I38))="","",OFFSET('Sanitation Data'!$I$31,0,10*ROW('Sanitation Data'!I38)))</f>
        <v/>
      </c>
      <c r="DN44" s="278" t="str">
        <f ca="true">+IF(OFFSET('Sanitation Data'!$I$32,0,10*ROW('Sanitation Data'!I38))="","",OFFSET('Sanitation Data'!$I$32,0,10*ROW('Sanitation Data'!I38)))</f>
        <v/>
      </c>
      <c r="DO44" s="278" t="str">
        <f ca="true">+IF(OFFSET('Hygiene Data'!$D$11,0,10*ROW('Hygiene Data'!D38))="","",OFFSET('Hygiene Data'!$D$11,0,10*ROW('Hygiene Data'!D38)))</f>
        <v/>
      </c>
      <c r="DP44" s="278" t="str">
        <f ca="true">+IF(OFFSET('Hygiene Data'!$D$12,0,10*ROW('Hygiene Data'!D38))="","",OFFSET('Hygiene Data'!$D$12,0,10*ROW('Hygiene Data'!D38)))</f>
        <v/>
      </c>
      <c r="DQ44" s="278" t="str">
        <f ca="true">+IF(OFFSET('Hygiene Data'!$D$13,0,10*ROW('Hygiene Data'!D38))="","",OFFSET('Hygiene Data'!$D$13,0,10*ROW('Hygiene Data'!D38)))</f>
        <v/>
      </c>
      <c r="DR44" s="278" t="str">
        <f ca="true">+IF(OFFSET('Hygiene Data'!$E$11,0,10*ROW('Hygiene Data'!E38))="","",OFFSET('Hygiene Data'!$E$11,0,10*ROW('Hygiene Data'!E38)))</f>
        <v/>
      </c>
      <c r="DS44" s="278" t="str">
        <f ca="true">+IF(OFFSET('Hygiene Data'!$E$12,0,10*ROW('Hygiene Data'!E38))="","",OFFSET('Hygiene Data'!$E$12,0,10*ROW('Hygiene Data'!E38)))</f>
        <v/>
      </c>
      <c r="DT44" s="278" t="str">
        <f ca="true">+IF(OFFSET('Hygiene Data'!$E$13,0,10*ROW('Hygiene Data'!E38))="","",OFFSET('Hygiene Data'!$E$13,0,10*ROW('Hygiene Data'!E38)))</f>
        <v/>
      </c>
      <c r="DU44" s="278" t="str">
        <f ca="true">+IF(OFFSET('Hygiene Data'!$F$11,0,10*ROW('Hygiene Data'!F38))="","",OFFSET('Hygiene Data'!$F$11,0,10*ROW('Hygiene Data'!F38)))</f>
        <v/>
      </c>
      <c r="DV44" s="278" t="str">
        <f ca="true">+IF(OFFSET('Hygiene Data'!$F$12,0,10*ROW('Hygiene Data'!F38))="","",OFFSET('Hygiene Data'!$F$12,0,10*ROW('Hygiene Data'!F38)))</f>
        <v/>
      </c>
      <c r="DW44" s="278" t="str">
        <f ca="true">+IF(OFFSET('Hygiene Data'!$F$13,0,10*ROW('Hygiene Data'!F38))="","",OFFSET('Hygiene Data'!$F$13,0,10*ROW('Hygiene Data'!F38)))</f>
        <v/>
      </c>
      <c r="DX44" s="278" t="str">
        <f ca="true">+IF(OFFSET('Hygiene Data'!$G$11,0,10*ROW('Hygiene Data'!G38))="","",OFFSET('Hygiene Data'!$G$11,0,10*ROW('Hygiene Data'!G38)))</f>
        <v/>
      </c>
      <c r="DY44" s="278" t="str">
        <f ca="true">+IF(OFFSET('Hygiene Data'!$G$12,0,10*ROW('Hygiene Data'!G38))="","",OFFSET('Hygiene Data'!$G$12,0,10*ROW('Hygiene Data'!G38)))</f>
        <v/>
      </c>
      <c r="DZ44" s="278" t="str">
        <f ca="true">+IF(OFFSET('Hygiene Data'!$G$13,0,10*ROW('Hygiene Data'!G38))="","",OFFSET('Hygiene Data'!$G$13,0,10*ROW('Hygiene Data'!G38)))</f>
        <v/>
      </c>
      <c r="EA44" s="278" t="str">
        <f ca="true">+IF(OFFSET('Hygiene Data'!$H$11,0,10*ROW('Hygiene Data'!H38))="","",OFFSET('Hygiene Data'!$H$11,0,10*ROW('Hygiene Data'!H38)))</f>
        <v/>
      </c>
      <c r="EB44" s="278" t="str">
        <f ca="true">+IF(OFFSET('Hygiene Data'!$H$12,0,10*ROW('Hygiene Data'!H38))="","",OFFSET('Hygiene Data'!$H$12,0,10*ROW('Hygiene Data'!H38)))</f>
        <v/>
      </c>
      <c r="EC44" s="278" t="str">
        <f ca="true">+IF(OFFSET('Hygiene Data'!$H$13,0,10*ROW('Hygiene Data'!H38))="","",OFFSET('Hygiene Data'!$H$13,0,10*ROW('Hygiene Data'!H38)))</f>
        <v/>
      </c>
      <c r="ED44" s="278" t="str">
        <f ca="true">+IF(OFFSET('Hygiene Data'!$I$11,0,10*ROW('Hygiene Data'!I38))="","",OFFSET('Hygiene Data'!$I$11,0,10*ROW('Hygiene Data'!I38)))</f>
        <v/>
      </c>
      <c r="EE44" s="278" t="str">
        <f ca="true">+IF(OFFSET('Hygiene Data'!$I$12,0,10*ROW('Hygiene Data'!I38))="","",OFFSET('Hygiene Data'!$I$12,0,10*ROW('Hygiene Data'!I38)))</f>
        <v/>
      </c>
      <c r="EF44" s="278"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2"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8"/>
      <c r="BS45" s="278" t="str">
        <f ca="true">+IF(OFFSET('Water Data'!$D$27,0,10*ROW('Water Data'!D39))="","",OFFSET('Water Data'!$D$27,0,10*ROW('Water Data'!D39)))</f>
        <v/>
      </c>
      <c r="BT45" s="278" t="str">
        <f ca="true">+IF(OFFSET('Water Data'!$D$28,0,10*ROW('Water Data'!D39))="","",OFFSET('Water Data'!$D$28,0,10*ROW('Water Data'!D39)))</f>
        <v/>
      </c>
      <c r="BU45" s="278" t="str">
        <f ca="true">+IF(OFFSET('Water Data'!$D$29,0,10*ROW('Water Data'!D39))="","",OFFSET('Water Data'!$D$29,0,10*ROW('Water Data'!D39)))</f>
        <v/>
      </c>
      <c r="BV45" s="278" t="str">
        <f ca="true">+IF(OFFSET('Water Data'!$E$27,0,10*ROW('Water Data'!E39))="","",OFFSET('Water Data'!$E$27,0,10*ROW('Water Data'!E39)))</f>
        <v/>
      </c>
      <c r="BW45" s="278" t="str">
        <f ca="true">+IF(OFFSET('Water Data'!$E$28,0,10*ROW('Water Data'!E39))="","",OFFSET('Water Data'!$E$28,0,10*ROW('Water Data'!E39)))</f>
        <v/>
      </c>
      <c r="BX45" s="278" t="str">
        <f ca="true">+IF(OFFSET('Water Data'!$E$29,0,10*ROW('Water Data'!E39))="","",OFFSET('Water Data'!$E$29,0,10*ROW('Water Data'!E39)))</f>
        <v/>
      </c>
      <c r="BY45" s="278" t="str">
        <f ca="true">+IF(OFFSET('Water Data'!$F$27,0,10*ROW('Water Data'!F39))="","",OFFSET('Water Data'!$F$27,0,10*ROW('Water Data'!F39)))</f>
        <v/>
      </c>
      <c r="BZ45" s="278" t="str">
        <f ca="true">+IF(OFFSET('Water Data'!$F$28,0,10*ROW('Water Data'!F39))="","",OFFSET('Water Data'!$F$28,0,10*ROW('Water Data'!F39)))</f>
        <v/>
      </c>
      <c r="CA45" s="278" t="str">
        <f ca="true">+IF(OFFSET('Water Data'!$F$29,0,10*ROW('Water Data'!F39))="","",OFFSET('Water Data'!$F$29,0,10*ROW('Water Data'!F39)))</f>
        <v/>
      </c>
      <c r="CB45" s="278" t="str">
        <f ca="true">+IF(OFFSET('Water Data'!$G$27,0,10*ROW('Water Data'!G39))="","",OFFSET('Water Data'!$G$27,0,10*ROW('Water Data'!G39)))</f>
        <v/>
      </c>
      <c r="CC45" s="278" t="str">
        <f ca="true">+IF(OFFSET('Water Data'!$G$28,0,10*ROW('Water Data'!G39))="","",OFFSET('Water Data'!$G$28,0,10*ROW('Water Data'!G39)))</f>
        <v/>
      </c>
      <c r="CD45" s="278" t="str">
        <f ca="true">+IF(OFFSET('Water Data'!$G$29,0,10*ROW('Water Data'!G39))="","",OFFSET('Water Data'!$G$29,0,10*ROW('Water Data'!G39)))</f>
        <v/>
      </c>
      <c r="CE45" s="278" t="str">
        <f ca="true">+IF(OFFSET('Water Data'!$H$27,0,10*ROW('Water Data'!H39))="","",OFFSET('Water Data'!$H$27,0,10*ROW('Water Data'!H39)))</f>
        <v/>
      </c>
      <c r="CF45" s="278" t="str">
        <f ca="true">+IF(OFFSET('Water Data'!$H$28,0,10*ROW('Water Data'!H39))="","",OFFSET('Water Data'!$H$28,0,10*ROW('Water Data'!H39)))</f>
        <v/>
      </c>
      <c r="CG45" s="278" t="str">
        <f ca="true">+IF(OFFSET('Water Data'!$H$29,0,10*ROW('Water Data'!H39))="","",OFFSET('Water Data'!$H$29,0,10*ROW('Water Data'!H39)))</f>
        <v/>
      </c>
      <c r="CH45" s="278" t="str">
        <f ca="true">+IF(OFFSET('Water Data'!$I$27,0,10*ROW('Water Data'!I39))="","",OFFSET('Water Data'!$I$27,0,10*ROW('Water Data'!I39)))</f>
        <v/>
      </c>
      <c r="CI45" s="278" t="str">
        <f ca="true">+IF(OFFSET('Water Data'!$I$28,0,10*ROW('Water Data'!I39))="","",OFFSET('Water Data'!$I$28,0,10*ROW('Water Data'!I39)))</f>
        <v/>
      </c>
      <c r="CJ45" s="278" t="str">
        <f ca="true">+IF(OFFSET('Water Data'!$I$29,0,10*ROW('Water Data'!I39))="","",OFFSET('Water Data'!$I$29,0,10*ROW('Water Data'!I39)))</f>
        <v/>
      </c>
      <c r="CK45" s="278" t="str">
        <f ca="true">+IF(OFFSET('Sanitation Data'!$D$28,0,10*ROW('Sanitation Data'!D39))="","",OFFSET('Sanitation Data'!$D$28,0,10*ROW('Sanitation Data'!D39)))</f>
        <v/>
      </c>
      <c r="CL45" s="278" t="str">
        <f ca="true">+IF(OFFSET('Sanitation Data'!$D$29,0,10*ROW('Sanitation Data'!D39))="","",OFFSET('Sanitation Data'!$D$29,0,10*ROW('Sanitation Data'!D39)))</f>
        <v/>
      </c>
      <c r="CM45" s="278" t="str">
        <f ca="true">+IF(OFFSET('Sanitation Data'!$D$30,0,10*ROW('Sanitation Data'!D39))="","",OFFSET('Sanitation Data'!$D$30,0,10*ROW('Sanitation Data'!D39)))</f>
        <v/>
      </c>
      <c r="CN45" s="278" t="str">
        <f ca="true">+IF(OFFSET('Sanitation Data'!$D$31,0,10*ROW('Sanitation Data'!D39))="","",OFFSET('Sanitation Data'!$D$31,0,10*ROW('Sanitation Data'!D39)))</f>
        <v/>
      </c>
      <c r="CO45" s="278" t="str">
        <f ca="true">+IF(OFFSET('Sanitation Data'!$D$32,0,10*ROW('Sanitation Data'!D39))="","",OFFSET('Sanitation Data'!$D$32,0,10*ROW('Sanitation Data'!D39)))</f>
        <v/>
      </c>
      <c r="CP45" s="278" t="str">
        <f ca="true">+IF(OFFSET('Sanitation Data'!$E$28,0,10*ROW('Sanitation Data'!E39))="","",OFFSET('Sanitation Data'!$E$28,0,10*ROW('Sanitation Data'!E39)))</f>
        <v/>
      </c>
      <c r="CQ45" s="278" t="str">
        <f ca="true">+IF(OFFSET('Sanitation Data'!$E$29,0,10*ROW('Sanitation Data'!E39))="","",OFFSET('Sanitation Data'!$E$29,0,10*ROW('Sanitation Data'!E39)))</f>
        <v/>
      </c>
      <c r="CR45" s="278" t="str">
        <f ca="true">+IF(OFFSET('Sanitation Data'!$E$30,0,10*ROW('Sanitation Data'!E39))="","",OFFSET('Sanitation Data'!$E$30,0,10*ROW('Sanitation Data'!E39)))</f>
        <v/>
      </c>
      <c r="CS45" s="278" t="str">
        <f ca="true">+IF(OFFSET('Sanitation Data'!$E$31,0,10*ROW('Sanitation Data'!E39))="","",OFFSET('Sanitation Data'!$E$31,0,10*ROW('Sanitation Data'!E39)))</f>
        <v/>
      </c>
      <c r="CT45" s="278" t="str">
        <f ca="true">+IF(OFFSET('Sanitation Data'!$E$32,0,10*ROW('Sanitation Data'!E39))="","",OFFSET('Sanitation Data'!$E$32,0,10*ROW('Sanitation Data'!E39)))</f>
        <v/>
      </c>
      <c r="CU45" s="278" t="str">
        <f ca="true">+IF(OFFSET('Sanitation Data'!$F$28,0,10*ROW('Sanitation Data'!F39))="","",OFFSET('Sanitation Data'!$F$28,0,10*ROW('Sanitation Data'!F39)))</f>
        <v/>
      </c>
      <c r="CV45" s="278" t="str">
        <f ca="true">+IF(OFFSET('Sanitation Data'!$F$29,0,10*ROW('Sanitation Data'!F39))="","",OFFSET('Sanitation Data'!$F$29,0,10*ROW('Sanitation Data'!F39)))</f>
        <v/>
      </c>
      <c r="CW45" s="278" t="str">
        <f ca="true">+IF(OFFSET('Sanitation Data'!$F$30,0,10*ROW('Sanitation Data'!F39))="","",OFFSET('Sanitation Data'!$F$30,0,10*ROW('Sanitation Data'!F39)))</f>
        <v/>
      </c>
      <c r="CX45" s="278" t="str">
        <f ca="true">+IF(OFFSET('Sanitation Data'!$F$31,0,10*ROW('Sanitation Data'!F39))="","",OFFSET('Sanitation Data'!$F$31,0,10*ROW('Sanitation Data'!F39)))</f>
        <v/>
      </c>
      <c r="CY45" s="278" t="str">
        <f ca="true">+IF(OFFSET('Sanitation Data'!$F$32,0,10*ROW('Sanitation Data'!F39))="","",OFFSET('Sanitation Data'!$F$32,0,10*ROW('Sanitation Data'!F39)))</f>
        <v/>
      </c>
      <c r="CZ45" s="278" t="str">
        <f ca="true">+IF(OFFSET('Sanitation Data'!$G$28,0,10*ROW('Sanitation Data'!G39))="","",OFFSET('Sanitation Data'!$G$28,0,10*ROW('Sanitation Data'!G39)))</f>
        <v/>
      </c>
      <c r="DA45" s="278" t="str">
        <f ca="true">+IF(OFFSET('Sanitation Data'!$G$29,0,10*ROW('Sanitation Data'!G39))="","",OFFSET('Sanitation Data'!$G$29,0,10*ROW('Sanitation Data'!G39)))</f>
        <v/>
      </c>
      <c r="DB45" s="278" t="str">
        <f ca="true">+IF(OFFSET('Sanitation Data'!$G$30,0,10*ROW('Sanitation Data'!G39))="","",OFFSET('Sanitation Data'!$G$30,0,10*ROW('Sanitation Data'!G39)))</f>
        <v/>
      </c>
      <c r="DC45" s="278" t="str">
        <f ca="true">+IF(OFFSET('Sanitation Data'!$G$31,0,10*ROW('Sanitation Data'!G39))="","",OFFSET('Sanitation Data'!$G$31,0,10*ROW('Sanitation Data'!G39)))</f>
        <v/>
      </c>
      <c r="DD45" s="278" t="str">
        <f ca="true">+IF(OFFSET('Sanitation Data'!$G$32,0,10*ROW('Sanitation Data'!G39))="","",OFFSET('Sanitation Data'!$G$32,0,10*ROW('Sanitation Data'!G39)))</f>
        <v/>
      </c>
      <c r="DE45" s="278" t="str">
        <f ca="true">+IF(OFFSET('Sanitation Data'!$H$28,0,10*ROW('Sanitation Data'!H39))="","",OFFSET('Sanitation Data'!$H$28,0,10*ROW('Sanitation Data'!H39)))</f>
        <v/>
      </c>
      <c r="DF45" s="278" t="str">
        <f ca="true">+IF(OFFSET('Sanitation Data'!$H$29,0,10*ROW('Sanitation Data'!H39))="","",OFFSET('Sanitation Data'!$H$29,0,10*ROW('Sanitation Data'!H39)))</f>
        <v/>
      </c>
      <c r="DG45" s="278" t="str">
        <f ca="true">+IF(OFFSET('Sanitation Data'!$H$30,0,10*ROW('Sanitation Data'!H39))="","",OFFSET('Sanitation Data'!$H$30,0,10*ROW('Sanitation Data'!H39)))</f>
        <v/>
      </c>
      <c r="DH45" s="278" t="str">
        <f ca="true">+IF(OFFSET('Sanitation Data'!$H$31,0,10*ROW('Sanitation Data'!H39))="","",OFFSET('Sanitation Data'!$H$31,0,10*ROW('Sanitation Data'!H39)))</f>
        <v/>
      </c>
      <c r="DI45" s="278" t="str">
        <f ca="true">+IF(OFFSET('Sanitation Data'!$H$32,0,10*ROW('Sanitation Data'!H39))="","",OFFSET('Sanitation Data'!$H$32,0,10*ROW('Sanitation Data'!H39)))</f>
        <v/>
      </c>
      <c r="DJ45" s="278" t="str">
        <f ca="true">+IF(OFFSET('Sanitation Data'!$I$28,0,10*ROW('Sanitation Data'!I39))="","",OFFSET('Sanitation Data'!$I$28,0,10*ROW('Sanitation Data'!I39)))</f>
        <v/>
      </c>
      <c r="DK45" s="278" t="str">
        <f ca="true">+IF(OFFSET('Sanitation Data'!$I$29,0,10*ROW('Sanitation Data'!I39))="","",OFFSET('Sanitation Data'!$I$29,0,10*ROW('Sanitation Data'!I39)))</f>
        <v/>
      </c>
      <c r="DL45" s="278" t="str">
        <f ca="true">+IF(OFFSET('Sanitation Data'!$I$30,0,10*ROW('Sanitation Data'!I39))="","",OFFSET('Sanitation Data'!$I$30,0,10*ROW('Sanitation Data'!I39)))</f>
        <v/>
      </c>
      <c r="DM45" s="278" t="str">
        <f ca="true">+IF(OFFSET('Sanitation Data'!$I$31,0,10*ROW('Sanitation Data'!I39))="","",OFFSET('Sanitation Data'!$I$31,0,10*ROW('Sanitation Data'!I39)))</f>
        <v/>
      </c>
      <c r="DN45" s="278" t="str">
        <f ca="true">+IF(OFFSET('Sanitation Data'!$I$32,0,10*ROW('Sanitation Data'!I39))="","",OFFSET('Sanitation Data'!$I$32,0,10*ROW('Sanitation Data'!I39)))</f>
        <v/>
      </c>
      <c r="DO45" s="278" t="str">
        <f ca="true">+IF(OFFSET('Hygiene Data'!$D$11,0,10*ROW('Hygiene Data'!D39))="","",OFFSET('Hygiene Data'!$D$11,0,10*ROW('Hygiene Data'!D39)))</f>
        <v/>
      </c>
      <c r="DP45" s="278" t="str">
        <f ca="true">+IF(OFFSET('Hygiene Data'!$D$12,0,10*ROW('Hygiene Data'!D39))="","",OFFSET('Hygiene Data'!$D$12,0,10*ROW('Hygiene Data'!D39)))</f>
        <v/>
      </c>
      <c r="DQ45" s="278" t="str">
        <f ca="true">+IF(OFFSET('Hygiene Data'!$D$13,0,10*ROW('Hygiene Data'!D39))="","",OFFSET('Hygiene Data'!$D$13,0,10*ROW('Hygiene Data'!D39)))</f>
        <v/>
      </c>
      <c r="DR45" s="278" t="str">
        <f ca="true">+IF(OFFSET('Hygiene Data'!$E$11,0,10*ROW('Hygiene Data'!E39))="","",OFFSET('Hygiene Data'!$E$11,0,10*ROW('Hygiene Data'!E39)))</f>
        <v/>
      </c>
      <c r="DS45" s="278" t="str">
        <f ca="true">+IF(OFFSET('Hygiene Data'!$E$12,0,10*ROW('Hygiene Data'!E39))="","",OFFSET('Hygiene Data'!$E$12,0,10*ROW('Hygiene Data'!E39)))</f>
        <v/>
      </c>
      <c r="DT45" s="278" t="str">
        <f ca="true">+IF(OFFSET('Hygiene Data'!$E$13,0,10*ROW('Hygiene Data'!E39))="","",OFFSET('Hygiene Data'!$E$13,0,10*ROW('Hygiene Data'!E39)))</f>
        <v/>
      </c>
      <c r="DU45" s="278" t="str">
        <f ca="true">+IF(OFFSET('Hygiene Data'!$F$11,0,10*ROW('Hygiene Data'!F39))="","",OFFSET('Hygiene Data'!$F$11,0,10*ROW('Hygiene Data'!F39)))</f>
        <v/>
      </c>
      <c r="DV45" s="278" t="str">
        <f ca="true">+IF(OFFSET('Hygiene Data'!$F$12,0,10*ROW('Hygiene Data'!F39))="","",OFFSET('Hygiene Data'!$F$12,0,10*ROW('Hygiene Data'!F39)))</f>
        <v/>
      </c>
      <c r="DW45" s="278" t="str">
        <f ca="true">+IF(OFFSET('Hygiene Data'!$F$13,0,10*ROW('Hygiene Data'!F39))="","",OFFSET('Hygiene Data'!$F$13,0,10*ROW('Hygiene Data'!F39)))</f>
        <v/>
      </c>
      <c r="DX45" s="278" t="str">
        <f ca="true">+IF(OFFSET('Hygiene Data'!$G$11,0,10*ROW('Hygiene Data'!G39))="","",OFFSET('Hygiene Data'!$G$11,0,10*ROW('Hygiene Data'!G39)))</f>
        <v/>
      </c>
      <c r="DY45" s="278" t="str">
        <f ca="true">+IF(OFFSET('Hygiene Data'!$G$12,0,10*ROW('Hygiene Data'!G39))="","",OFFSET('Hygiene Data'!$G$12,0,10*ROW('Hygiene Data'!G39)))</f>
        <v/>
      </c>
      <c r="DZ45" s="278" t="str">
        <f ca="true">+IF(OFFSET('Hygiene Data'!$G$13,0,10*ROW('Hygiene Data'!G39))="","",OFFSET('Hygiene Data'!$G$13,0,10*ROW('Hygiene Data'!G39)))</f>
        <v/>
      </c>
      <c r="EA45" s="278" t="str">
        <f ca="true">+IF(OFFSET('Hygiene Data'!$H$11,0,10*ROW('Hygiene Data'!H39))="","",OFFSET('Hygiene Data'!$H$11,0,10*ROW('Hygiene Data'!H39)))</f>
        <v/>
      </c>
      <c r="EB45" s="278" t="str">
        <f ca="true">+IF(OFFSET('Hygiene Data'!$H$12,0,10*ROW('Hygiene Data'!H39))="","",OFFSET('Hygiene Data'!$H$12,0,10*ROW('Hygiene Data'!H39)))</f>
        <v/>
      </c>
      <c r="EC45" s="278" t="str">
        <f ca="true">+IF(OFFSET('Hygiene Data'!$H$13,0,10*ROW('Hygiene Data'!H39))="","",OFFSET('Hygiene Data'!$H$13,0,10*ROW('Hygiene Data'!H39)))</f>
        <v/>
      </c>
      <c r="ED45" s="278" t="str">
        <f ca="true">+IF(OFFSET('Hygiene Data'!$I$11,0,10*ROW('Hygiene Data'!I39))="","",OFFSET('Hygiene Data'!$I$11,0,10*ROW('Hygiene Data'!I39)))</f>
        <v/>
      </c>
      <c r="EE45" s="278" t="str">
        <f ca="true">+IF(OFFSET('Hygiene Data'!$I$12,0,10*ROW('Hygiene Data'!I39))="","",OFFSET('Hygiene Data'!$I$12,0,10*ROW('Hygiene Data'!I39)))</f>
        <v/>
      </c>
      <c r="EF45" s="278"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2"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8"/>
      <c r="BS46" s="278" t="str">
        <f ca="true">+IF(OFFSET('Water Data'!$D$27,0,10*ROW('Water Data'!D40))="","",OFFSET('Water Data'!$D$27,0,10*ROW('Water Data'!D40)))</f>
        <v/>
      </c>
      <c r="BT46" s="278" t="str">
        <f ca="true">+IF(OFFSET('Water Data'!$D$28,0,10*ROW('Water Data'!D40))="","",OFFSET('Water Data'!$D$28,0,10*ROW('Water Data'!D40)))</f>
        <v/>
      </c>
      <c r="BU46" s="278" t="str">
        <f ca="true">+IF(OFFSET('Water Data'!$D$29,0,10*ROW('Water Data'!D40))="","",OFFSET('Water Data'!$D$29,0,10*ROW('Water Data'!D40)))</f>
        <v/>
      </c>
      <c r="BV46" s="278" t="str">
        <f ca="true">+IF(OFFSET('Water Data'!$E$27,0,10*ROW('Water Data'!E40))="","",OFFSET('Water Data'!$E$27,0,10*ROW('Water Data'!E40)))</f>
        <v/>
      </c>
      <c r="BW46" s="278" t="str">
        <f ca="true">+IF(OFFSET('Water Data'!$E$28,0,10*ROW('Water Data'!E40))="","",OFFSET('Water Data'!$E$28,0,10*ROW('Water Data'!E40)))</f>
        <v/>
      </c>
      <c r="BX46" s="278" t="str">
        <f ca="true">+IF(OFFSET('Water Data'!$E$29,0,10*ROW('Water Data'!E40))="","",OFFSET('Water Data'!$E$29,0,10*ROW('Water Data'!E40)))</f>
        <v/>
      </c>
      <c r="BY46" s="278" t="str">
        <f ca="true">+IF(OFFSET('Water Data'!$F$27,0,10*ROW('Water Data'!F40))="","",OFFSET('Water Data'!$F$27,0,10*ROW('Water Data'!F40)))</f>
        <v/>
      </c>
      <c r="BZ46" s="278" t="str">
        <f ca="true">+IF(OFFSET('Water Data'!$F$28,0,10*ROW('Water Data'!F40))="","",OFFSET('Water Data'!$F$28,0,10*ROW('Water Data'!F40)))</f>
        <v/>
      </c>
      <c r="CA46" s="278" t="str">
        <f ca="true">+IF(OFFSET('Water Data'!$F$29,0,10*ROW('Water Data'!F40))="","",OFFSET('Water Data'!$F$29,0,10*ROW('Water Data'!F40)))</f>
        <v/>
      </c>
      <c r="CB46" s="278" t="str">
        <f ca="true">+IF(OFFSET('Water Data'!$G$27,0,10*ROW('Water Data'!G40))="","",OFFSET('Water Data'!$G$27,0,10*ROW('Water Data'!G40)))</f>
        <v/>
      </c>
      <c r="CC46" s="278" t="str">
        <f ca="true">+IF(OFFSET('Water Data'!$G$28,0,10*ROW('Water Data'!G40))="","",OFFSET('Water Data'!$G$28,0,10*ROW('Water Data'!G40)))</f>
        <v/>
      </c>
      <c r="CD46" s="278" t="str">
        <f ca="true">+IF(OFFSET('Water Data'!$G$29,0,10*ROW('Water Data'!G40))="","",OFFSET('Water Data'!$G$29,0,10*ROW('Water Data'!G40)))</f>
        <v/>
      </c>
      <c r="CE46" s="278" t="str">
        <f ca="true">+IF(OFFSET('Water Data'!$H$27,0,10*ROW('Water Data'!H40))="","",OFFSET('Water Data'!$H$27,0,10*ROW('Water Data'!H40)))</f>
        <v/>
      </c>
      <c r="CF46" s="278" t="str">
        <f ca="true">+IF(OFFSET('Water Data'!$H$28,0,10*ROW('Water Data'!H40))="","",OFFSET('Water Data'!$H$28,0,10*ROW('Water Data'!H40)))</f>
        <v/>
      </c>
      <c r="CG46" s="278" t="str">
        <f ca="true">+IF(OFFSET('Water Data'!$H$29,0,10*ROW('Water Data'!H40))="","",OFFSET('Water Data'!$H$29,0,10*ROW('Water Data'!H40)))</f>
        <v/>
      </c>
      <c r="CH46" s="278" t="str">
        <f ca="true">+IF(OFFSET('Water Data'!$I$27,0,10*ROW('Water Data'!I40))="","",OFFSET('Water Data'!$I$27,0,10*ROW('Water Data'!I40)))</f>
        <v/>
      </c>
      <c r="CI46" s="278" t="str">
        <f ca="true">+IF(OFFSET('Water Data'!$I$28,0,10*ROW('Water Data'!I40))="","",OFFSET('Water Data'!$I$28,0,10*ROW('Water Data'!I40)))</f>
        <v/>
      </c>
      <c r="CJ46" s="278" t="str">
        <f ca="true">+IF(OFFSET('Water Data'!$I$29,0,10*ROW('Water Data'!I40))="","",OFFSET('Water Data'!$I$29,0,10*ROW('Water Data'!I40)))</f>
        <v/>
      </c>
      <c r="CK46" s="278" t="str">
        <f ca="true">+IF(OFFSET('Sanitation Data'!$D$28,0,10*ROW('Sanitation Data'!D40))="","",OFFSET('Sanitation Data'!$D$28,0,10*ROW('Sanitation Data'!D40)))</f>
        <v/>
      </c>
      <c r="CL46" s="278" t="str">
        <f ca="true">+IF(OFFSET('Sanitation Data'!$D$29,0,10*ROW('Sanitation Data'!D40))="","",OFFSET('Sanitation Data'!$D$29,0,10*ROW('Sanitation Data'!D40)))</f>
        <v/>
      </c>
      <c r="CM46" s="278" t="str">
        <f ca="true">+IF(OFFSET('Sanitation Data'!$D$30,0,10*ROW('Sanitation Data'!D40))="","",OFFSET('Sanitation Data'!$D$30,0,10*ROW('Sanitation Data'!D40)))</f>
        <v/>
      </c>
      <c r="CN46" s="278" t="str">
        <f ca="true">+IF(OFFSET('Sanitation Data'!$D$31,0,10*ROW('Sanitation Data'!D40))="","",OFFSET('Sanitation Data'!$D$31,0,10*ROW('Sanitation Data'!D40)))</f>
        <v/>
      </c>
      <c r="CO46" s="278" t="str">
        <f ca="true">+IF(OFFSET('Sanitation Data'!$D$32,0,10*ROW('Sanitation Data'!D40))="","",OFFSET('Sanitation Data'!$D$32,0,10*ROW('Sanitation Data'!D40)))</f>
        <v/>
      </c>
      <c r="CP46" s="278" t="str">
        <f ca="true">+IF(OFFSET('Sanitation Data'!$E$28,0,10*ROW('Sanitation Data'!E40))="","",OFFSET('Sanitation Data'!$E$28,0,10*ROW('Sanitation Data'!E40)))</f>
        <v/>
      </c>
      <c r="CQ46" s="278" t="str">
        <f ca="true">+IF(OFFSET('Sanitation Data'!$E$29,0,10*ROW('Sanitation Data'!E40))="","",OFFSET('Sanitation Data'!$E$29,0,10*ROW('Sanitation Data'!E40)))</f>
        <v/>
      </c>
      <c r="CR46" s="278" t="str">
        <f ca="true">+IF(OFFSET('Sanitation Data'!$E$30,0,10*ROW('Sanitation Data'!E40))="","",OFFSET('Sanitation Data'!$E$30,0,10*ROW('Sanitation Data'!E40)))</f>
        <v/>
      </c>
      <c r="CS46" s="278" t="str">
        <f ca="true">+IF(OFFSET('Sanitation Data'!$E$31,0,10*ROW('Sanitation Data'!E40))="","",OFFSET('Sanitation Data'!$E$31,0,10*ROW('Sanitation Data'!E40)))</f>
        <v/>
      </c>
      <c r="CT46" s="278" t="str">
        <f ca="true">+IF(OFFSET('Sanitation Data'!$E$32,0,10*ROW('Sanitation Data'!E40))="","",OFFSET('Sanitation Data'!$E$32,0,10*ROW('Sanitation Data'!E40)))</f>
        <v/>
      </c>
      <c r="CU46" s="278" t="str">
        <f ca="true">+IF(OFFSET('Sanitation Data'!$F$28,0,10*ROW('Sanitation Data'!F40))="","",OFFSET('Sanitation Data'!$F$28,0,10*ROW('Sanitation Data'!F40)))</f>
        <v/>
      </c>
      <c r="CV46" s="278" t="str">
        <f ca="true">+IF(OFFSET('Sanitation Data'!$F$29,0,10*ROW('Sanitation Data'!F40))="","",OFFSET('Sanitation Data'!$F$29,0,10*ROW('Sanitation Data'!F40)))</f>
        <v/>
      </c>
      <c r="CW46" s="278" t="str">
        <f ca="true">+IF(OFFSET('Sanitation Data'!$F$30,0,10*ROW('Sanitation Data'!F40))="","",OFFSET('Sanitation Data'!$F$30,0,10*ROW('Sanitation Data'!F40)))</f>
        <v/>
      </c>
      <c r="CX46" s="278" t="str">
        <f ca="true">+IF(OFFSET('Sanitation Data'!$F$31,0,10*ROW('Sanitation Data'!F40))="","",OFFSET('Sanitation Data'!$F$31,0,10*ROW('Sanitation Data'!F40)))</f>
        <v/>
      </c>
      <c r="CY46" s="278" t="str">
        <f ca="true">+IF(OFFSET('Sanitation Data'!$F$32,0,10*ROW('Sanitation Data'!F40))="","",OFFSET('Sanitation Data'!$F$32,0,10*ROW('Sanitation Data'!F40)))</f>
        <v/>
      </c>
      <c r="CZ46" s="278" t="str">
        <f ca="true">+IF(OFFSET('Sanitation Data'!$G$28,0,10*ROW('Sanitation Data'!G40))="","",OFFSET('Sanitation Data'!$G$28,0,10*ROW('Sanitation Data'!G40)))</f>
        <v/>
      </c>
      <c r="DA46" s="278" t="str">
        <f ca="true">+IF(OFFSET('Sanitation Data'!$G$29,0,10*ROW('Sanitation Data'!G40))="","",OFFSET('Sanitation Data'!$G$29,0,10*ROW('Sanitation Data'!G40)))</f>
        <v/>
      </c>
      <c r="DB46" s="278" t="str">
        <f ca="true">+IF(OFFSET('Sanitation Data'!$G$30,0,10*ROW('Sanitation Data'!G40))="","",OFFSET('Sanitation Data'!$G$30,0,10*ROW('Sanitation Data'!G40)))</f>
        <v/>
      </c>
      <c r="DC46" s="278" t="str">
        <f ca="true">+IF(OFFSET('Sanitation Data'!$G$31,0,10*ROW('Sanitation Data'!G40))="","",OFFSET('Sanitation Data'!$G$31,0,10*ROW('Sanitation Data'!G40)))</f>
        <v/>
      </c>
      <c r="DD46" s="278" t="str">
        <f ca="true">+IF(OFFSET('Sanitation Data'!$G$32,0,10*ROW('Sanitation Data'!G40))="","",OFFSET('Sanitation Data'!$G$32,0,10*ROW('Sanitation Data'!G40)))</f>
        <v/>
      </c>
      <c r="DE46" s="278" t="str">
        <f ca="true">+IF(OFFSET('Sanitation Data'!$H$28,0,10*ROW('Sanitation Data'!H40))="","",OFFSET('Sanitation Data'!$H$28,0,10*ROW('Sanitation Data'!H40)))</f>
        <v/>
      </c>
      <c r="DF46" s="278" t="str">
        <f ca="true">+IF(OFFSET('Sanitation Data'!$H$29,0,10*ROW('Sanitation Data'!H40))="","",OFFSET('Sanitation Data'!$H$29,0,10*ROW('Sanitation Data'!H40)))</f>
        <v/>
      </c>
      <c r="DG46" s="278" t="str">
        <f ca="true">+IF(OFFSET('Sanitation Data'!$H$30,0,10*ROW('Sanitation Data'!H40))="","",OFFSET('Sanitation Data'!$H$30,0,10*ROW('Sanitation Data'!H40)))</f>
        <v/>
      </c>
      <c r="DH46" s="278" t="str">
        <f ca="true">+IF(OFFSET('Sanitation Data'!$H$31,0,10*ROW('Sanitation Data'!H40))="","",OFFSET('Sanitation Data'!$H$31,0,10*ROW('Sanitation Data'!H40)))</f>
        <v/>
      </c>
      <c r="DI46" s="278" t="str">
        <f ca="true">+IF(OFFSET('Sanitation Data'!$H$32,0,10*ROW('Sanitation Data'!H40))="","",OFFSET('Sanitation Data'!$H$32,0,10*ROW('Sanitation Data'!H40)))</f>
        <v/>
      </c>
      <c r="DJ46" s="278" t="str">
        <f ca="true">+IF(OFFSET('Sanitation Data'!$I$28,0,10*ROW('Sanitation Data'!I40))="","",OFFSET('Sanitation Data'!$I$28,0,10*ROW('Sanitation Data'!I40)))</f>
        <v/>
      </c>
      <c r="DK46" s="278" t="str">
        <f ca="true">+IF(OFFSET('Sanitation Data'!$I$29,0,10*ROW('Sanitation Data'!I40))="","",OFFSET('Sanitation Data'!$I$29,0,10*ROW('Sanitation Data'!I40)))</f>
        <v/>
      </c>
      <c r="DL46" s="278" t="str">
        <f ca="true">+IF(OFFSET('Sanitation Data'!$I$30,0,10*ROW('Sanitation Data'!I40))="","",OFFSET('Sanitation Data'!$I$30,0,10*ROW('Sanitation Data'!I40)))</f>
        <v/>
      </c>
      <c r="DM46" s="278" t="str">
        <f ca="true">+IF(OFFSET('Sanitation Data'!$I$31,0,10*ROW('Sanitation Data'!I40))="","",OFFSET('Sanitation Data'!$I$31,0,10*ROW('Sanitation Data'!I40)))</f>
        <v/>
      </c>
      <c r="DN46" s="278" t="str">
        <f ca="true">+IF(OFFSET('Sanitation Data'!$I$32,0,10*ROW('Sanitation Data'!I40))="","",OFFSET('Sanitation Data'!$I$32,0,10*ROW('Sanitation Data'!I40)))</f>
        <v/>
      </c>
      <c r="DO46" s="278" t="str">
        <f ca="true">+IF(OFFSET('Hygiene Data'!$D$11,0,10*ROW('Hygiene Data'!D40))="","",OFFSET('Hygiene Data'!$D$11,0,10*ROW('Hygiene Data'!D40)))</f>
        <v/>
      </c>
      <c r="DP46" s="278" t="str">
        <f ca="true">+IF(OFFSET('Hygiene Data'!$D$12,0,10*ROW('Hygiene Data'!D40))="","",OFFSET('Hygiene Data'!$D$12,0,10*ROW('Hygiene Data'!D40)))</f>
        <v/>
      </c>
      <c r="DQ46" s="278" t="str">
        <f ca="true">+IF(OFFSET('Hygiene Data'!$D$13,0,10*ROW('Hygiene Data'!D40))="","",OFFSET('Hygiene Data'!$D$13,0,10*ROW('Hygiene Data'!D40)))</f>
        <v/>
      </c>
      <c r="DR46" s="278" t="str">
        <f ca="true">+IF(OFFSET('Hygiene Data'!$E$11,0,10*ROW('Hygiene Data'!E40))="","",OFFSET('Hygiene Data'!$E$11,0,10*ROW('Hygiene Data'!E40)))</f>
        <v/>
      </c>
      <c r="DS46" s="278" t="str">
        <f ca="true">+IF(OFFSET('Hygiene Data'!$E$12,0,10*ROW('Hygiene Data'!E40))="","",OFFSET('Hygiene Data'!$E$12,0,10*ROW('Hygiene Data'!E40)))</f>
        <v/>
      </c>
      <c r="DT46" s="278" t="str">
        <f ca="true">+IF(OFFSET('Hygiene Data'!$E$13,0,10*ROW('Hygiene Data'!E40))="","",OFFSET('Hygiene Data'!$E$13,0,10*ROW('Hygiene Data'!E40)))</f>
        <v/>
      </c>
      <c r="DU46" s="278" t="str">
        <f ca="true">+IF(OFFSET('Hygiene Data'!$F$11,0,10*ROW('Hygiene Data'!F40))="","",OFFSET('Hygiene Data'!$F$11,0,10*ROW('Hygiene Data'!F40)))</f>
        <v/>
      </c>
      <c r="DV46" s="278" t="str">
        <f ca="true">+IF(OFFSET('Hygiene Data'!$F$12,0,10*ROW('Hygiene Data'!F40))="","",OFFSET('Hygiene Data'!$F$12,0,10*ROW('Hygiene Data'!F40)))</f>
        <v/>
      </c>
      <c r="DW46" s="278" t="str">
        <f ca="true">+IF(OFFSET('Hygiene Data'!$F$13,0,10*ROW('Hygiene Data'!F40))="","",OFFSET('Hygiene Data'!$F$13,0,10*ROW('Hygiene Data'!F40)))</f>
        <v/>
      </c>
      <c r="DX46" s="278" t="str">
        <f ca="true">+IF(OFFSET('Hygiene Data'!$G$11,0,10*ROW('Hygiene Data'!G40))="","",OFFSET('Hygiene Data'!$G$11,0,10*ROW('Hygiene Data'!G40)))</f>
        <v/>
      </c>
      <c r="DY46" s="278" t="str">
        <f ca="true">+IF(OFFSET('Hygiene Data'!$G$12,0,10*ROW('Hygiene Data'!G40))="","",OFFSET('Hygiene Data'!$G$12,0,10*ROW('Hygiene Data'!G40)))</f>
        <v/>
      </c>
      <c r="DZ46" s="278" t="str">
        <f ca="true">+IF(OFFSET('Hygiene Data'!$G$13,0,10*ROW('Hygiene Data'!G40))="","",OFFSET('Hygiene Data'!$G$13,0,10*ROW('Hygiene Data'!G40)))</f>
        <v/>
      </c>
      <c r="EA46" s="278" t="str">
        <f ca="true">+IF(OFFSET('Hygiene Data'!$H$11,0,10*ROW('Hygiene Data'!H40))="","",OFFSET('Hygiene Data'!$H$11,0,10*ROW('Hygiene Data'!H40)))</f>
        <v/>
      </c>
      <c r="EB46" s="278" t="str">
        <f ca="true">+IF(OFFSET('Hygiene Data'!$H$12,0,10*ROW('Hygiene Data'!H40))="","",OFFSET('Hygiene Data'!$H$12,0,10*ROW('Hygiene Data'!H40)))</f>
        <v/>
      </c>
      <c r="EC46" s="278" t="str">
        <f ca="true">+IF(OFFSET('Hygiene Data'!$H$13,0,10*ROW('Hygiene Data'!H40))="","",OFFSET('Hygiene Data'!$H$13,0,10*ROW('Hygiene Data'!H40)))</f>
        <v/>
      </c>
      <c r="ED46" s="278" t="str">
        <f ca="true">+IF(OFFSET('Hygiene Data'!$I$11,0,10*ROW('Hygiene Data'!I40))="","",OFFSET('Hygiene Data'!$I$11,0,10*ROW('Hygiene Data'!I40)))</f>
        <v/>
      </c>
      <c r="EE46" s="278" t="str">
        <f ca="true">+IF(OFFSET('Hygiene Data'!$I$12,0,10*ROW('Hygiene Data'!I40))="","",OFFSET('Hygiene Data'!$I$12,0,10*ROW('Hygiene Data'!I40)))</f>
        <v/>
      </c>
      <c r="EF46" s="278"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2"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8"/>
      <c r="BS47" s="278" t="str">
        <f ca="true">+IF(OFFSET('Water Data'!$D$27,0,10*ROW('Water Data'!D41))="","",OFFSET('Water Data'!$D$27,0,10*ROW('Water Data'!D41)))</f>
        <v/>
      </c>
      <c r="BT47" s="278" t="str">
        <f ca="true">+IF(OFFSET('Water Data'!$D$28,0,10*ROW('Water Data'!D41))="","",OFFSET('Water Data'!$D$28,0,10*ROW('Water Data'!D41)))</f>
        <v/>
      </c>
      <c r="BU47" s="278" t="str">
        <f ca="true">+IF(OFFSET('Water Data'!$D$29,0,10*ROW('Water Data'!D41))="","",OFFSET('Water Data'!$D$29,0,10*ROW('Water Data'!D41)))</f>
        <v/>
      </c>
      <c r="BV47" s="278" t="str">
        <f ca="true">+IF(OFFSET('Water Data'!$E$27,0,10*ROW('Water Data'!E41))="","",OFFSET('Water Data'!$E$27,0,10*ROW('Water Data'!E41)))</f>
        <v/>
      </c>
      <c r="BW47" s="278" t="str">
        <f ca="true">+IF(OFFSET('Water Data'!$E$28,0,10*ROW('Water Data'!E41))="","",OFFSET('Water Data'!$E$28,0,10*ROW('Water Data'!E41)))</f>
        <v/>
      </c>
      <c r="BX47" s="278" t="str">
        <f ca="true">+IF(OFFSET('Water Data'!$E$29,0,10*ROW('Water Data'!E41))="","",OFFSET('Water Data'!$E$29,0,10*ROW('Water Data'!E41)))</f>
        <v/>
      </c>
      <c r="BY47" s="278" t="str">
        <f ca="true">+IF(OFFSET('Water Data'!$F$27,0,10*ROW('Water Data'!F41))="","",OFFSET('Water Data'!$F$27,0,10*ROW('Water Data'!F41)))</f>
        <v/>
      </c>
      <c r="BZ47" s="278" t="str">
        <f ca="true">+IF(OFFSET('Water Data'!$F$28,0,10*ROW('Water Data'!F41))="","",OFFSET('Water Data'!$F$28,0,10*ROW('Water Data'!F41)))</f>
        <v/>
      </c>
      <c r="CA47" s="278" t="str">
        <f ca="true">+IF(OFFSET('Water Data'!$F$29,0,10*ROW('Water Data'!F41))="","",OFFSET('Water Data'!$F$29,0,10*ROW('Water Data'!F41)))</f>
        <v/>
      </c>
      <c r="CB47" s="278" t="str">
        <f ca="true">+IF(OFFSET('Water Data'!$G$27,0,10*ROW('Water Data'!G41))="","",OFFSET('Water Data'!$G$27,0,10*ROW('Water Data'!G41)))</f>
        <v/>
      </c>
      <c r="CC47" s="278" t="str">
        <f ca="true">+IF(OFFSET('Water Data'!$G$28,0,10*ROW('Water Data'!G41))="","",OFFSET('Water Data'!$G$28,0,10*ROW('Water Data'!G41)))</f>
        <v/>
      </c>
      <c r="CD47" s="278" t="str">
        <f ca="true">+IF(OFFSET('Water Data'!$G$29,0,10*ROW('Water Data'!G41))="","",OFFSET('Water Data'!$G$29,0,10*ROW('Water Data'!G41)))</f>
        <v/>
      </c>
      <c r="CE47" s="278" t="str">
        <f ca="true">+IF(OFFSET('Water Data'!$H$27,0,10*ROW('Water Data'!H41))="","",OFFSET('Water Data'!$H$27,0,10*ROW('Water Data'!H41)))</f>
        <v/>
      </c>
      <c r="CF47" s="278" t="str">
        <f ca="true">+IF(OFFSET('Water Data'!$H$28,0,10*ROW('Water Data'!H41))="","",OFFSET('Water Data'!$H$28,0,10*ROW('Water Data'!H41)))</f>
        <v/>
      </c>
      <c r="CG47" s="278" t="str">
        <f ca="true">+IF(OFFSET('Water Data'!$H$29,0,10*ROW('Water Data'!H41))="","",OFFSET('Water Data'!$H$29,0,10*ROW('Water Data'!H41)))</f>
        <v/>
      </c>
      <c r="CH47" s="278" t="str">
        <f ca="true">+IF(OFFSET('Water Data'!$I$27,0,10*ROW('Water Data'!I41))="","",OFFSET('Water Data'!$I$27,0,10*ROW('Water Data'!I41)))</f>
        <v/>
      </c>
      <c r="CI47" s="278" t="str">
        <f ca="true">+IF(OFFSET('Water Data'!$I$28,0,10*ROW('Water Data'!I41))="","",OFFSET('Water Data'!$I$28,0,10*ROW('Water Data'!I41)))</f>
        <v/>
      </c>
      <c r="CJ47" s="278" t="str">
        <f ca="true">+IF(OFFSET('Water Data'!$I$29,0,10*ROW('Water Data'!I41))="","",OFFSET('Water Data'!$I$29,0,10*ROW('Water Data'!I41)))</f>
        <v/>
      </c>
      <c r="CK47" s="278" t="str">
        <f ca="true">+IF(OFFSET('Sanitation Data'!$D$28,0,10*ROW('Sanitation Data'!D41))="","",OFFSET('Sanitation Data'!$D$28,0,10*ROW('Sanitation Data'!D41)))</f>
        <v/>
      </c>
      <c r="CL47" s="278" t="str">
        <f ca="true">+IF(OFFSET('Sanitation Data'!$D$29,0,10*ROW('Sanitation Data'!D41))="","",OFFSET('Sanitation Data'!$D$29,0,10*ROW('Sanitation Data'!D41)))</f>
        <v/>
      </c>
      <c r="CM47" s="278" t="str">
        <f ca="true">+IF(OFFSET('Sanitation Data'!$D$30,0,10*ROW('Sanitation Data'!D41))="","",OFFSET('Sanitation Data'!$D$30,0,10*ROW('Sanitation Data'!D41)))</f>
        <v/>
      </c>
      <c r="CN47" s="278" t="str">
        <f ca="true">+IF(OFFSET('Sanitation Data'!$D$31,0,10*ROW('Sanitation Data'!D41))="","",OFFSET('Sanitation Data'!$D$31,0,10*ROW('Sanitation Data'!D41)))</f>
        <v/>
      </c>
      <c r="CO47" s="278" t="str">
        <f ca="true">+IF(OFFSET('Sanitation Data'!$D$32,0,10*ROW('Sanitation Data'!D41))="","",OFFSET('Sanitation Data'!$D$32,0,10*ROW('Sanitation Data'!D41)))</f>
        <v/>
      </c>
      <c r="CP47" s="278" t="str">
        <f ca="true">+IF(OFFSET('Sanitation Data'!$E$28,0,10*ROW('Sanitation Data'!E41))="","",OFFSET('Sanitation Data'!$E$28,0,10*ROW('Sanitation Data'!E41)))</f>
        <v/>
      </c>
      <c r="CQ47" s="278" t="str">
        <f ca="true">+IF(OFFSET('Sanitation Data'!$E$29,0,10*ROW('Sanitation Data'!E41))="","",OFFSET('Sanitation Data'!$E$29,0,10*ROW('Sanitation Data'!E41)))</f>
        <v/>
      </c>
      <c r="CR47" s="278" t="str">
        <f ca="true">+IF(OFFSET('Sanitation Data'!$E$30,0,10*ROW('Sanitation Data'!E41))="","",OFFSET('Sanitation Data'!$E$30,0,10*ROW('Sanitation Data'!E41)))</f>
        <v/>
      </c>
      <c r="CS47" s="278" t="str">
        <f ca="true">+IF(OFFSET('Sanitation Data'!$E$31,0,10*ROW('Sanitation Data'!E41))="","",OFFSET('Sanitation Data'!$E$31,0,10*ROW('Sanitation Data'!E41)))</f>
        <v/>
      </c>
      <c r="CT47" s="278" t="str">
        <f ca="true">+IF(OFFSET('Sanitation Data'!$E$32,0,10*ROW('Sanitation Data'!E41))="","",OFFSET('Sanitation Data'!$E$32,0,10*ROW('Sanitation Data'!E41)))</f>
        <v/>
      </c>
      <c r="CU47" s="278" t="str">
        <f ca="true">+IF(OFFSET('Sanitation Data'!$F$28,0,10*ROW('Sanitation Data'!F41))="","",OFFSET('Sanitation Data'!$F$28,0,10*ROW('Sanitation Data'!F41)))</f>
        <v/>
      </c>
      <c r="CV47" s="278" t="str">
        <f ca="true">+IF(OFFSET('Sanitation Data'!$F$29,0,10*ROW('Sanitation Data'!F41))="","",OFFSET('Sanitation Data'!$F$29,0,10*ROW('Sanitation Data'!F41)))</f>
        <v/>
      </c>
      <c r="CW47" s="278" t="str">
        <f ca="true">+IF(OFFSET('Sanitation Data'!$F$30,0,10*ROW('Sanitation Data'!F41))="","",OFFSET('Sanitation Data'!$F$30,0,10*ROW('Sanitation Data'!F41)))</f>
        <v/>
      </c>
      <c r="CX47" s="278" t="str">
        <f ca="true">+IF(OFFSET('Sanitation Data'!$F$31,0,10*ROW('Sanitation Data'!F41))="","",OFFSET('Sanitation Data'!$F$31,0,10*ROW('Sanitation Data'!F41)))</f>
        <v/>
      </c>
      <c r="CY47" s="278" t="str">
        <f ca="true">+IF(OFFSET('Sanitation Data'!$F$32,0,10*ROW('Sanitation Data'!F41))="","",OFFSET('Sanitation Data'!$F$32,0,10*ROW('Sanitation Data'!F41)))</f>
        <v/>
      </c>
      <c r="CZ47" s="278" t="str">
        <f ca="true">+IF(OFFSET('Sanitation Data'!$G$28,0,10*ROW('Sanitation Data'!G41))="","",OFFSET('Sanitation Data'!$G$28,0,10*ROW('Sanitation Data'!G41)))</f>
        <v/>
      </c>
      <c r="DA47" s="278" t="str">
        <f ca="true">+IF(OFFSET('Sanitation Data'!$G$29,0,10*ROW('Sanitation Data'!G41))="","",OFFSET('Sanitation Data'!$G$29,0,10*ROW('Sanitation Data'!G41)))</f>
        <v/>
      </c>
      <c r="DB47" s="278" t="str">
        <f ca="true">+IF(OFFSET('Sanitation Data'!$G$30,0,10*ROW('Sanitation Data'!G41))="","",OFFSET('Sanitation Data'!$G$30,0,10*ROW('Sanitation Data'!G41)))</f>
        <v/>
      </c>
      <c r="DC47" s="278" t="str">
        <f ca="true">+IF(OFFSET('Sanitation Data'!$G$31,0,10*ROW('Sanitation Data'!G41))="","",OFFSET('Sanitation Data'!$G$31,0,10*ROW('Sanitation Data'!G41)))</f>
        <v/>
      </c>
      <c r="DD47" s="278" t="str">
        <f ca="true">+IF(OFFSET('Sanitation Data'!$G$32,0,10*ROW('Sanitation Data'!G41))="","",OFFSET('Sanitation Data'!$G$32,0,10*ROW('Sanitation Data'!G41)))</f>
        <v/>
      </c>
      <c r="DE47" s="278" t="str">
        <f ca="true">+IF(OFFSET('Sanitation Data'!$H$28,0,10*ROW('Sanitation Data'!H41))="","",OFFSET('Sanitation Data'!$H$28,0,10*ROW('Sanitation Data'!H41)))</f>
        <v/>
      </c>
      <c r="DF47" s="278" t="str">
        <f ca="true">+IF(OFFSET('Sanitation Data'!$H$29,0,10*ROW('Sanitation Data'!H41))="","",OFFSET('Sanitation Data'!$H$29,0,10*ROW('Sanitation Data'!H41)))</f>
        <v/>
      </c>
      <c r="DG47" s="278" t="str">
        <f ca="true">+IF(OFFSET('Sanitation Data'!$H$30,0,10*ROW('Sanitation Data'!H41))="","",OFFSET('Sanitation Data'!$H$30,0,10*ROW('Sanitation Data'!H41)))</f>
        <v/>
      </c>
      <c r="DH47" s="278" t="str">
        <f ca="true">+IF(OFFSET('Sanitation Data'!$H$31,0,10*ROW('Sanitation Data'!H41))="","",OFFSET('Sanitation Data'!$H$31,0,10*ROW('Sanitation Data'!H41)))</f>
        <v/>
      </c>
      <c r="DI47" s="278" t="str">
        <f ca="true">+IF(OFFSET('Sanitation Data'!$H$32,0,10*ROW('Sanitation Data'!H41))="","",OFFSET('Sanitation Data'!$H$32,0,10*ROW('Sanitation Data'!H41)))</f>
        <v/>
      </c>
      <c r="DJ47" s="278" t="str">
        <f ca="true">+IF(OFFSET('Sanitation Data'!$I$28,0,10*ROW('Sanitation Data'!I41))="","",OFFSET('Sanitation Data'!$I$28,0,10*ROW('Sanitation Data'!I41)))</f>
        <v/>
      </c>
      <c r="DK47" s="278" t="str">
        <f ca="true">+IF(OFFSET('Sanitation Data'!$I$29,0,10*ROW('Sanitation Data'!I41))="","",OFFSET('Sanitation Data'!$I$29,0,10*ROW('Sanitation Data'!I41)))</f>
        <v/>
      </c>
      <c r="DL47" s="278" t="str">
        <f ca="true">+IF(OFFSET('Sanitation Data'!$I$30,0,10*ROW('Sanitation Data'!I41))="","",OFFSET('Sanitation Data'!$I$30,0,10*ROW('Sanitation Data'!I41)))</f>
        <v/>
      </c>
      <c r="DM47" s="278" t="str">
        <f ca="true">+IF(OFFSET('Sanitation Data'!$I$31,0,10*ROW('Sanitation Data'!I41))="","",OFFSET('Sanitation Data'!$I$31,0,10*ROW('Sanitation Data'!I41)))</f>
        <v/>
      </c>
      <c r="DN47" s="278" t="str">
        <f ca="true">+IF(OFFSET('Sanitation Data'!$I$32,0,10*ROW('Sanitation Data'!I41))="","",OFFSET('Sanitation Data'!$I$32,0,10*ROW('Sanitation Data'!I41)))</f>
        <v/>
      </c>
      <c r="DO47" s="278" t="str">
        <f ca="true">+IF(OFFSET('Hygiene Data'!$D$11,0,10*ROW('Hygiene Data'!D41))="","",OFFSET('Hygiene Data'!$D$11,0,10*ROW('Hygiene Data'!D41)))</f>
        <v/>
      </c>
      <c r="DP47" s="278" t="str">
        <f ca="true">+IF(OFFSET('Hygiene Data'!$D$12,0,10*ROW('Hygiene Data'!D41))="","",OFFSET('Hygiene Data'!$D$12,0,10*ROW('Hygiene Data'!D41)))</f>
        <v/>
      </c>
      <c r="DQ47" s="278" t="str">
        <f ca="true">+IF(OFFSET('Hygiene Data'!$D$13,0,10*ROW('Hygiene Data'!D41))="","",OFFSET('Hygiene Data'!$D$13,0,10*ROW('Hygiene Data'!D41)))</f>
        <v/>
      </c>
      <c r="DR47" s="278" t="str">
        <f ca="true">+IF(OFFSET('Hygiene Data'!$E$11,0,10*ROW('Hygiene Data'!E41))="","",OFFSET('Hygiene Data'!$E$11,0,10*ROW('Hygiene Data'!E41)))</f>
        <v/>
      </c>
      <c r="DS47" s="278" t="str">
        <f ca="true">+IF(OFFSET('Hygiene Data'!$E$12,0,10*ROW('Hygiene Data'!E41))="","",OFFSET('Hygiene Data'!$E$12,0,10*ROW('Hygiene Data'!E41)))</f>
        <v/>
      </c>
      <c r="DT47" s="278" t="str">
        <f ca="true">+IF(OFFSET('Hygiene Data'!$E$13,0,10*ROW('Hygiene Data'!E41))="","",OFFSET('Hygiene Data'!$E$13,0,10*ROW('Hygiene Data'!E41)))</f>
        <v/>
      </c>
      <c r="DU47" s="278" t="str">
        <f ca="true">+IF(OFFSET('Hygiene Data'!$F$11,0,10*ROW('Hygiene Data'!F41))="","",OFFSET('Hygiene Data'!$F$11,0,10*ROW('Hygiene Data'!F41)))</f>
        <v/>
      </c>
      <c r="DV47" s="278" t="str">
        <f ca="true">+IF(OFFSET('Hygiene Data'!$F$12,0,10*ROW('Hygiene Data'!F41))="","",OFFSET('Hygiene Data'!$F$12,0,10*ROW('Hygiene Data'!F41)))</f>
        <v/>
      </c>
      <c r="DW47" s="278" t="str">
        <f ca="true">+IF(OFFSET('Hygiene Data'!$F$13,0,10*ROW('Hygiene Data'!F41))="","",OFFSET('Hygiene Data'!$F$13,0,10*ROW('Hygiene Data'!F41)))</f>
        <v/>
      </c>
      <c r="DX47" s="278" t="str">
        <f ca="true">+IF(OFFSET('Hygiene Data'!$G$11,0,10*ROW('Hygiene Data'!G41))="","",OFFSET('Hygiene Data'!$G$11,0,10*ROW('Hygiene Data'!G41)))</f>
        <v/>
      </c>
      <c r="DY47" s="278" t="str">
        <f ca="true">+IF(OFFSET('Hygiene Data'!$G$12,0,10*ROW('Hygiene Data'!G41))="","",OFFSET('Hygiene Data'!$G$12,0,10*ROW('Hygiene Data'!G41)))</f>
        <v/>
      </c>
      <c r="DZ47" s="278" t="str">
        <f ca="true">+IF(OFFSET('Hygiene Data'!$G$13,0,10*ROW('Hygiene Data'!G41))="","",OFFSET('Hygiene Data'!$G$13,0,10*ROW('Hygiene Data'!G41)))</f>
        <v/>
      </c>
      <c r="EA47" s="278" t="str">
        <f ca="true">+IF(OFFSET('Hygiene Data'!$H$11,0,10*ROW('Hygiene Data'!H41))="","",OFFSET('Hygiene Data'!$H$11,0,10*ROW('Hygiene Data'!H41)))</f>
        <v/>
      </c>
      <c r="EB47" s="278" t="str">
        <f ca="true">+IF(OFFSET('Hygiene Data'!$H$12,0,10*ROW('Hygiene Data'!H41))="","",OFFSET('Hygiene Data'!$H$12,0,10*ROW('Hygiene Data'!H41)))</f>
        <v/>
      </c>
      <c r="EC47" s="278" t="str">
        <f ca="true">+IF(OFFSET('Hygiene Data'!$H$13,0,10*ROW('Hygiene Data'!H41))="","",OFFSET('Hygiene Data'!$H$13,0,10*ROW('Hygiene Data'!H41)))</f>
        <v/>
      </c>
      <c r="ED47" s="278" t="str">
        <f ca="true">+IF(OFFSET('Hygiene Data'!$I$11,0,10*ROW('Hygiene Data'!I41))="","",OFFSET('Hygiene Data'!$I$11,0,10*ROW('Hygiene Data'!I41)))</f>
        <v/>
      </c>
      <c r="EE47" s="278" t="str">
        <f ca="true">+IF(OFFSET('Hygiene Data'!$I$12,0,10*ROW('Hygiene Data'!I41))="","",OFFSET('Hygiene Data'!$I$12,0,10*ROW('Hygiene Data'!I41)))</f>
        <v/>
      </c>
      <c r="EF47" s="278"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2"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8"/>
      <c r="BS48" s="278" t="str">
        <f ca="true">+IF(OFFSET('Water Data'!$D$27,0,10*ROW('Water Data'!D42))="","",OFFSET('Water Data'!$D$27,0,10*ROW('Water Data'!D42)))</f>
        <v/>
      </c>
      <c r="BT48" s="278" t="str">
        <f ca="true">+IF(OFFSET('Water Data'!$D$28,0,10*ROW('Water Data'!D42))="","",OFFSET('Water Data'!$D$28,0,10*ROW('Water Data'!D42)))</f>
        <v/>
      </c>
      <c r="BU48" s="278" t="str">
        <f ca="true">+IF(OFFSET('Water Data'!$D$29,0,10*ROW('Water Data'!D42))="","",OFFSET('Water Data'!$D$29,0,10*ROW('Water Data'!D42)))</f>
        <v/>
      </c>
      <c r="BV48" s="278" t="str">
        <f ca="true">+IF(OFFSET('Water Data'!$E$27,0,10*ROW('Water Data'!E42))="","",OFFSET('Water Data'!$E$27,0,10*ROW('Water Data'!E42)))</f>
        <v/>
      </c>
      <c r="BW48" s="278" t="str">
        <f ca="true">+IF(OFFSET('Water Data'!$E$28,0,10*ROW('Water Data'!E42))="","",OFFSET('Water Data'!$E$28,0,10*ROW('Water Data'!E42)))</f>
        <v/>
      </c>
      <c r="BX48" s="278" t="str">
        <f ca="true">+IF(OFFSET('Water Data'!$E$29,0,10*ROW('Water Data'!E42))="","",OFFSET('Water Data'!$E$29,0,10*ROW('Water Data'!E42)))</f>
        <v/>
      </c>
      <c r="BY48" s="278" t="str">
        <f ca="true">+IF(OFFSET('Water Data'!$F$27,0,10*ROW('Water Data'!F42))="","",OFFSET('Water Data'!$F$27,0,10*ROW('Water Data'!F42)))</f>
        <v/>
      </c>
      <c r="BZ48" s="278" t="str">
        <f ca="true">+IF(OFFSET('Water Data'!$F$28,0,10*ROW('Water Data'!F42))="","",OFFSET('Water Data'!$F$28,0,10*ROW('Water Data'!F42)))</f>
        <v/>
      </c>
      <c r="CA48" s="278" t="str">
        <f ca="true">+IF(OFFSET('Water Data'!$F$29,0,10*ROW('Water Data'!F42))="","",OFFSET('Water Data'!$F$29,0,10*ROW('Water Data'!F42)))</f>
        <v/>
      </c>
      <c r="CB48" s="278" t="str">
        <f ca="true">+IF(OFFSET('Water Data'!$G$27,0,10*ROW('Water Data'!G42))="","",OFFSET('Water Data'!$G$27,0,10*ROW('Water Data'!G42)))</f>
        <v/>
      </c>
      <c r="CC48" s="278" t="str">
        <f ca="true">+IF(OFFSET('Water Data'!$G$28,0,10*ROW('Water Data'!G42))="","",OFFSET('Water Data'!$G$28,0,10*ROW('Water Data'!G42)))</f>
        <v/>
      </c>
      <c r="CD48" s="278" t="str">
        <f ca="true">+IF(OFFSET('Water Data'!$G$29,0,10*ROW('Water Data'!G42))="","",OFFSET('Water Data'!$G$29,0,10*ROW('Water Data'!G42)))</f>
        <v/>
      </c>
      <c r="CE48" s="278" t="str">
        <f ca="true">+IF(OFFSET('Water Data'!$H$27,0,10*ROW('Water Data'!H42))="","",OFFSET('Water Data'!$H$27,0,10*ROW('Water Data'!H42)))</f>
        <v/>
      </c>
      <c r="CF48" s="278" t="str">
        <f ca="true">+IF(OFFSET('Water Data'!$H$28,0,10*ROW('Water Data'!H42))="","",OFFSET('Water Data'!$H$28,0,10*ROW('Water Data'!H42)))</f>
        <v/>
      </c>
      <c r="CG48" s="278" t="str">
        <f ca="true">+IF(OFFSET('Water Data'!$H$29,0,10*ROW('Water Data'!H42))="","",OFFSET('Water Data'!$H$29,0,10*ROW('Water Data'!H42)))</f>
        <v/>
      </c>
      <c r="CH48" s="278" t="str">
        <f ca="true">+IF(OFFSET('Water Data'!$I$27,0,10*ROW('Water Data'!I42))="","",OFFSET('Water Data'!$I$27,0,10*ROW('Water Data'!I42)))</f>
        <v/>
      </c>
      <c r="CI48" s="278" t="str">
        <f ca="true">+IF(OFFSET('Water Data'!$I$28,0,10*ROW('Water Data'!I42))="","",OFFSET('Water Data'!$I$28,0,10*ROW('Water Data'!I42)))</f>
        <v/>
      </c>
      <c r="CJ48" s="278" t="str">
        <f ca="true">+IF(OFFSET('Water Data'!$I$29,0,10*ROW('Water Data'!I42))="","",OFFSET('Water Data'!$I$29,0,10*ROW('Water Data'!I42)))</f>
        <v/>
      </c>
      <c r="CK48" s="278" t="str">
        <f ca="true">+IF(OFFSET('Sanitation Data'!$D$28,0,10*ROW('Sanitation Data'!D42))="","",OFFSET('Sanitation Data'!$D$28,0,10*ROW('Sanitation Data'!D42)))</f>
        <v/>
      </c>
      <c r="CL48" s="278" t="str">
        <f ca="true">+IF(OFFSET('Sanitation Data'!$D$29,0,10*ROW('Sanitation Data'!D42))="","",OFFSET('Sanitation Data'!$D$29,0,10*ROW('Sanitation Data'!D42)))</f>
        <v/>
      </c>
      <c r="CM48" s="278" t="str">
        <f ca="true">+IF(OFFSET('Sanitation Data'!$D$30,0,10*ROW('Sanitation Data'!D42))="","",OFFSET('Sanitation Data'!$D$30,0,10*ROW('Sanitation Data'!D42)))</f>
        <v/>
      </c>
      <c r="CN48" s="278" t="str">
        <f ca="true">+IF(OFFSET('Sanitation Data'!$D$31,0,10*ROW('Sanitation Data'!D42))="","",OFFSET('Sanitation Data'!$D$31,0,10*ROW('Sanitation Data'!D42)))</f>
        <v/>
      </c>
      <c r="CO48" s="278" t="str">
        <f ca="true">+IF(OFFSET('Sanitation Data'!$D$32,0,10*ROW('Sanitation Data'!D42))="","",OFFSET('Sanitation Data'!$D$32,0,10*ROW('Sanitation Data'!D42)))</f>
        <v/>
      </c>
      <c r="CP48" s="278" t="str">
        <f ca="true">+IF(OFFSET('Sanitation Data'!$E$28,0,10*ROW('Sanitation Data'!E42))="","",OFFSET('Sanitation Data'!$E$28,0,10*ROW('Sanitation Data'!E42)))</f>
        <v/>
      </c>
      <c r="CQ48" s="278" t="str">
        <f ca="true">+IF(OFFSET('Sanitation Data'!$E$29,0,10*ROW('Sanitation Data'!E42))="","",OFFSET('Sanitation Data'!$E$29,0,10*ROW('Sanitation Data'!E42)))</f>
        <v/>
      </c>
      <c r="CR48" s="278" t="str">
        <f ca="true">+IF(OFFSET('Sanitation Data'!$E$30,0,10*ROW('Sanitation Data'!E42))="","",OFFSET('Sanitation Data'!$E$30,0,10*ROW('Sanitation Data'!E42)))</f>
        <v/>
      </c>
      <c r="CS48" s="278" t="str">
        <f ca="true">+IF(OFFSET('Sanitation Data'!$E$31,0,10*ROW('Sanitation Data'!E42))="","",OFFSET('Sanitation Data'!$E$31,0,10*ROW('Sanitation Data'!E42)))</f>
        <v/>
      </c>
      <c r="CT48" s="278" t="str">
        <f ca="true">+IF(OFFSET('Sanitation Data'!$E$32,0,10*ROW('Sanitation Data'!E42))="","",OFFSET('Sanitation Data'!$E$32,0,10*ROW('Sanitation Data'!E42)))</f>
        <v/>
      </c>
      <c r="CU48" s="278" t="str">
        <f ca="true">+IF(OFFSET('Sanitation Data'!$F$28,0,10*ROW('Sanitation Data'!F42))="","",OFFSET('Sanitation Data'!$F$28,0,10*ROW('Sanitation Data'!F42)))</f>
        <v/>
      </c>
      <c r="CV48" s="278" t="str">
        <f ca="true">+IF(OFFSET('Sanitation Data'!$F$29,0,10*ROW('Sanitation Data'!F42))="","",OFFSET('Sanitation Data'!$F$29,0,10*ROW('Sanitation Data'!F42)))</f>
        <v/>
      </c>
      <c r="CW48" s="278" t="str">
        <f ca="true">+IF(OFFSET('Sanitation Data'!$F$30,0,10*ROW('Sanitation Data'!F42))="","",OFFSET('Sanitation Data'!$F$30,0,10*ROW('Sanitation Data'!F42)))</f>
        <v/>
      </c>
      <c r="CX48" s="278" t="str">
        <f ca="true">+IF(OFFSET('Sanitation Data'!$F$31,0,10*ROW('Sanitation Data'!F42))="","",OFFSET('Sanitation Data'!$F$31,0,10*ROW('Sanitation Data'!F42)))</f>
        <v/>
      </c>
      <c r="CY48" s="278" t="str">
        <f ca="true">+IF(OFFSET('Sanitation Data'!$F$32,0,10*ROW('Sanitation Data'!F42))="","",OFFSET('Sanitation Data'!$F$32,0,10*ROW('Sanitation Data'!F42)))</f>
        <v/>
      </c>
      <c r="CZ48" s="278" t="str">
        <f ca="true">+IF(OFFSET('Sanitation Data'!$G$28,0,10*ROW('Sanitation Data'!G42))="","",OFFSET('Sanitation Data'!$G$28,0,10*ROW('Sanitation Data'!G42)))</f>
        <v/>
      </c>
      <c r="DA48" s="278" t="str">
        <f ca="true">+IF(OFFSET('Sanitation Data'!$G$29,0,10*ROW('Sanitation Data'!G42))="","",OFFSET('Sanitation Data'!$G$29,0,10*ROW('Sanitation Data'!G42)))</f>
        <v/>
      </c>
      <c r="DB48" s="278" t="str">
        <f ca="true">+IF(OFFSET('Sanitation Data'!$G$30,0,10*ROW('Sanitation Data'!G42))="","",OFFSET('Sanitation Data'!$G$30,0,10*ROW('Sanitation Data'!G42)))</f>
        <v/>
      </c>
      <c r="DC48" s="278" t="str">
        <f ca="true">+IF(OFFSET('Sanitation Data'!$G$31,0,10*ROW('Sanitation Data'!G42))="","",OFFSET('Sanitation Data'!$G$31,0,10*ROW('Sanitation Data'!G42)))</f>
        <v/>
      </c>
      <c r="DD48" s="278" t="str">
        <f ca="true">+IF(OFFSET('Sanitation Data'!$G$32,0,10*ROW('Sanitation Data'!G42))="","",OFFSET('Sanitation Data'!$G$32,0,10*ROW('Sanitation Data'!G42)))</f>
        <v/>
      </c>
      <c r="DE48" s="278" t="str">
        <f ca="true">+IF(OFFSET('Sanitation Data'!$H$28,0,10*ROW('Sanitation Data'!H42))="","",OFFSET('Sanitation Data'!$H$28,0,10*ROW('Sanitation Data'!H42)))</f>
        <v/>
      </c>
      <c r="DF48" s="278" t="str">
        <f ca="true">+IF(OFFSET('Sanitation Data'!$H$29,0,10*ROW('Sanitation Data'!H42))="","",OFFSET('Sanitation Data'!$H$29,0,10*ROW('Sanitation Data'!H42)))</f>
        <v/>
      </c>
      <c r="DG48" s="278" t="str">
        <f ca="true">+IF(OFFSET('Sanitation Data'!$H$30,0,10*ROW('Sanitation Data'!H42))="","",OFFSET('Sanitation Data'!$H$30,0,10*ROW('Sanitation Data'!H42)))</f>
        <v/>
      </c>
      <c r="DH48" s="278" t="str">
        <f ca="true">+IF(OFFSET('Sanitation Data'!$H$31,0,10*ROW('Sanitation Data'!H42))="","",OFFSET('Sanitation Data'!$H$31,0,10*ROW('Sanitation Data'!H42)))</f>
        <v/>
      </c>
      <c r="DI48" s="278" t="str">
        <f ca="true">+IF(OFFSET('Sanitation Data'!$H$32,0,10*ROW('Sanitation Data'!H42))="","",OFFSET('Sanitation Data'!$H$32,0,10*ROW('Sanitation Data'!H42)))</f>
        <v/>
      </c>
      <c r="DJ48" s="278" t="str">
        <f ca="true">+IF(OFFSET('Sanitation Data'!$I$28,0,10*ROW('Sanitation Data'!I42))="","",OFFSET('Sanitation Data'!$I$28,0,10*ROW('Sanitation Data'!I42)))</f>
        <v/>
      </c>
      <c r="DK48" s="278" t="str">
        <f ca="true">+IF(OFFSET('Sanitation Data'!$I$29,0,10*ROW('Sanitation Data'!I42))="","",OFFSET('Sanitation Data'!$I$29,0,10*ROW('Sanitation Data'!I42)))</f>
        <v/>
      </c>
      <c r="DL48" s="278" t="str">
        <f ca="true">+IF(OFFSET('Sanitation Data'!$I$30,0,10*ROW('Sanitation Data'!I42))="","",OFFSET('Sanitation Data'!$I$30,0,10*ROW('Sanitation Data'!I42)))</f>
        <v/>
      </c>
      <c r="DM48" s="278" t="str">
        <f ca="true">+IF(OFFSET('Sanitation Data'!$I$31,0,10*ROW('Sanitation Data'!I42))="","",OFFSET('Sanitation Data'!$I$31,0,10*ROW('Sanitation Data'!I42)))</f>
        <v/>
      </c>
      <c r="DN48" s="278" t="str">
        <f ca="true">+IF(OFFSET('Sanitation Data'!$I$32,0,10*ROW('Sanitation Data'!I42))="","",OFFSET('Sanitation Data'!$I$32,0,10*ROW('Sanitation Data'!I42)))</f>
        <v/>
      </c>
      <c r="DO48" s="278" t="str">
        <f ca="true">+IF(OFFSET('Hygiene Data'!$D$11,0,10*ROW('Hygiene Data'!D42))="","",OFFSET('Hygiene Data'!$D$11,0,10*ROW('Hygiene Data'!D42)))</f>
        <v/>
      </c>
      <c r="DP48" s="278" t="str">
        <f ca="true">+IF(OFFSET('Hygiene Data'!$D$12,0,10*ROW('Hygiene Data'!D42))="","",OFFSET('Hygiene Data'!$D$12,0,10*ROW('Hygiene Data'!D42)))</f>
        <v/>
      </c>
      <c r="DQ48" s="278" t="str">
        <f ca="true">+IF(OFFSET('Hygiene Data'!$D$13,0,10*ROW('Hygiene Data'!D42))="","",OFFSET('Hygiene Data'!$D$13,0,10*ROW('Hygiene Data'!D42)))</f>
        <v/>
      </c>
      <c r="DR48" s="278" t="str">
        <f ca="true">+IF(OFFSET('Hygiene Data'!$E$11,0,10*ROW('Hygiene Data'!E42))="","",OFFSET('Hygiene Data'!$E$11,0,10*ROW('Hygiene Data'!E42)))</f>
        <v/>
      </c>
      <c r="DS48" s="278" t="str">
        <f ca="true">+IF(OFFSET('Hygiene Data'!$E$12,0,10*ROW('Hygiene Data'!E42))="","",OFFSET('Hygiene Data'!$E$12,0,10*ROW('Hygiene Data'!E42)))</f>
        <v/>
      </c>
      <c r="DT48" s="278" t="str">
        <f ca="true">+IF(OFFSET('Hygiene Data'!$E$13,0,10*ROW('Hygiene Data'!E42))="","",OFFSET('Hygiene Data'!$E$13,0,10*ROW('Hygiene Data'!E42)))</f>
        <v/>
      </c>
      <c r="DU48" s="278" t="str">
        <f ca="true">+IF(OFFSET('Hygiene Data'!$F$11,0,10*ROW('Hygiene Data'!F42))="","",OFFSET('Hygiene Data'!$F$11,0,10*ROW('Hygiene Data'!F42)))</f>
        <v/>
      </c>
      <c r="DV48" s="278" t="str">
        <f ca="true">+IF(OFFSET('Hygiene Data'!$F$12,0,10*ROW('Hygiene Data'!F42))="","",OFFSET('Hygiene Data'!$F$12,0,10*ROW('Hygiene Data'!F42)))</f>
        <v/>
      </c>
      <c r="DW48" s="278" t="str">
        <f ca="true">+IF(OFFSET('Hygiene Data'!$F$13,0,10*ROW('Hygiene Data'!F42))="","",OFFSET('Hygiene Data'!$F$13,0,10*ROW('Hygiene Data'!F42)))</f>
        <v/>
      </c>
      <c r="DX48" s="278" t="str">
        <f ca="true">+IF(OFFSET('Hygiene Data'!$G$11,0,10*ROW('Hygiene Data'!G42))="","",OFFSET('Hygiene Data'!$G$11,0,10*ROW('Hygiene Data'!G42)))</f>
        <v/>
      </c>
      <c r="DY48" s="278" t="str">
        <f ca="true">+IF(OFFSET('Hygiene Data'!$G$12,0,10*ROW('Hygiene Data'!G42))="","",OFFSET('Hygiene Data'!$G$12,0,10*ROW('Hygiene Data'!G42)))</f>
        <v/>
      </c>
      <c r="DZ48" s="278" t="str">
        <f ca="true">+IF(OFFSET('Hygiene Data'!$G$13,0,10*ROW('Hygiene Data'!G42))="","",OFFSET('Hygiene Data'!$G$13,0,10*ROW('Hygiene Data'!G42)))</f>
        <v/>
      </c>
      <c r="EA48" s="278" t="str">
        <f ca="true">+IF(OFFSET('Hygiene Data'!$H$11,0,10*ROW('Hygiene Data'!H42))="","",OFFSET('Hygiene Data'!$H$11,0,10*ROW('Hygiene Data'!H42)))</f>
        <v/>
      </c>
      <c r="EB48" s="278" t="str">
        <f ca="true">+IF(OFFSET('Hygiene Data'!$H$12,0,10*ROW('Hygiene Data'!H42))="","",OFFSET('Hygiene Data'!$H$12,0,10*ROW('Hygiene Data'!H42)))</f>
        <v/>
      </c>
      <c r="EC48" s="278" t="str">
        <f ca="true">+IF(OFFSET('Hygiene Data'!$H$13,0,10*ROW('Hygiene Data'!H42))="","",OFFSET('Hygiene Data'!$H$13,0,10*ROW('Hygiene Data'!H42)))</f>
        <v/>
      </c>
      <c r="ED48" s="278" t="str">
        <f ca="true">+IF(OFFSET('Hygiene Data'!$I$11,0,10*ROW('Hygiene Data'!I42))="","",OFFSET('Hygiene Data'!$I$11,0,10*ROW('Hygiene Data'!I42)))</f>
        <v/>
      </c>
      <c r="EE48" s="278" t="str">
        <f ca="true">+IF(OFFSET('Hygiene Data'!$I$12,0,10*ROW('Hygiene Data'!I42))="","",OFFSET('Hygiene Data'!$I$12,0,10*ROW('Hygiene Data'!I42)))</f>
        <v/>
      </c>
      <c r="EF48" s="278"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2"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8"/>
      <c r="BS49" s="278" t="str">
        <f ca="true">+IF(OFFSET('Water Data'!$D$27,0,10*ROW('Water Data'!D43))="","",OFFSET('Water Data'!$D$27,0,10*ROW('Water Data'!D43)))</f>
        <v/>
      </c>
      <c r="BT49" s="278" t="str">
        <f ca="true">+IF(OFFSET('Water Data'!$D$28,0,10*ROW('Water Data'!D43))="","",OFFSET('Water Data'!$D$28,0,10*ROW('Water Data'!D43)))</f>
        <v/>
      </c>
      <c r="BU49" s="278" t="str">
        <f ca="true">+IF(OFFSET('Water Data'!$D$29,0,10*ROW('Water Data'!D43))="","",OFFSET('Water Data'!$D$29,0,10*ROW('Water Data'!D43)))</f>
        <v/>
      </c>
      <c r="BV49" s="278" t="str">
        <f ca="true">+IF(OFFSET('Water Data'!$E$27,0,10*ROW('Water Data'!E43))="","",OFFSET('Water Data'!$E$27,0,10*ROW('Water Data'!E43)))</f>
        <v/>
      </c>
      <c r="BW49" s="278" t="str">
        <f ca="true">+IF(OFFSET('Water Data'!$E$28,0,10*ROW('Water Data'!E43))="","",OFFSET('Water Data'!$E$28,0,10*ROW('Water Data'!E43)))</f>
        <v/>
      </c>
      <c r="BX49" s="278" t="str">
        <f ca="true">+IF(OFFSET('Water Data'!$E$29,0,10*ROW('Water Data'!E43))="","",OFFSET('Water Data'!$E$29,0,10*ROW('Water Data'!E43)))</f>
        <v/>
      </c>
      <c r="BY49" s="278" t="str">
        <f ca="true">+IF(OFFSET('Water Data'!$F$27,0,10*ROW('Water Data'!F43))="","",OFFSET('Water Data'!$F$27,0,10*ROW('Water Data'!F43)))</f>
        <v/>
      </c>
      <c r="BZ49" s="278" t="str">
        <f ca="true">+IF(OFFSET('Water Data'!$F$28,0,10*ROW('Water Data'!F43))="","",OFFSET('Water Data'!$F$28,0,10*ROW('Water Data'!F43)))</f>
        <v/>
      </c>
      <c r="CA49" s="278" t="str">
        <f ca="true">+IF(OFFSET('Water Data'!$F$29,0,10*ROW('Water Data'!F43))="","",OFFSET('Water Data'!$F$29,0,10*ROW('Water Data'!F43)))</f>
        <v/>
      </c>
      <c r="CB49" s="278" t="str">
        <f ca="true">+IF(OFFSET('Water Data'!$G$27,0,10*ROW('Water Data'!G43))="","",OFFSET('Water Data'!$G$27,0,10*ROW('Water Data'!G43)))</f>
        <v/>
      </c>
      <c r="CC49" s="278" t="str">
        <f ca="true">+IF(OFFSET('Water Data'!$G$28,0,10*ROW('Water Data'!G43))="","",OFFSET('Water Data'!$G$28,0,10*ROW('Water Data'!G43)))</f>
        <v/>
      </c>
      <c r="CD49" s="278" t="str">
        <f ca="true">+IF(OFFSET('Water Data'!$G$29,0,10*ROW('Water Data'!G43))="","",OFFSET('Water Data'!$G$29,0,10*ROW('Water Data'!G43)))</f>
        <v/>
      </c>
      <c r="CE49" s="278" t="str">
        <f ca="true">+IF(OFFSET('Water Data'!$H$27,0,10*ROW('Water Data'!H43))="","",OFFSET('Water Data'!$H$27,0,10*ROW('Water Data'!H43)))</f>
        <v/>
      </c>
      <c r="CF49" s="278" t="str">
        <f ca="true">+IF(OFFSET('Water Data'!$H$28,0,10*ROW('Water Data'!H43))="","",OFFSET('Water Data'!$H$28,0,10*ROW('Water Data'!H43)))</f>
        <v/>
      </c>
      <c r="CG49" s="278" t="str">
        <f ca="true">+IF(OFFSET('Water Data'!$H$29,0,10*ROW('Water Data'!H43))="","",OFFSET('Water Data'!$H$29,0,10*ROW('Water Data'!H43)))</f>
        <v/>
      </c>
      <c r="CH49" s="278" t="str">
        <f ca="true">+IF(OFFSET('Water Data'!$I$27,0,10*ROW('Water Data'!I43))="","",OFFSET('Water Data'!$I$27,0,10*ROW('Water Data'!I43)))</f>
        <v/>
      </c>
      <c r="CI49" s="278" t="str">
        <f ca="true">+IF(OFFSET('Water Data'!$I$28,0,10*ROW('Water Data'!I43))="","",OFFSET('Water Data'!$I$28,0,10*ROW('Water Data'!I43)))</f>
        <v/>
      </c>
      <c r="CJ49" s="278" t="str">
        <f ca="true">+IF(OFFSET('Water Data'!$I$29,0,10*ROW('Water Data'!I43))="","",OFFSET('Water Data'!$I$29,0,10*ROW('Water Data'!I43)))</f>
        <v/>
      </c>
      <c r="CK49" s="278" t="str">
        <f ca="true">+IF(OFFSET('Sanitation Data'!$D$28,0,10*ROW('Sanitation Data'!D43))="","",OFFSET('Sanitation Data'!$D$28,0,10*ROW('Sanitation Data'!D43)))</f>
        <v/>
      </c>
      <c r="CL49" s="278" t="str">
        <f ca="true">+IF(OFFSET('Sanitation Data'!$D$29,0,10*ROW('Sanitation Data'!D43))="","",OFFSET('Sanitation Data'!$D$29,0,10*ROW('Sanitation Data'!D43)))</f>
        <v/>
      </c>
      <c r="CM49" s="278" t="str">
        <f ca="true">+IF(OFFSET('Sanitation Data'!$D$30,0,10*ROW('Sanitation Data'!D43))="","",OFFSET('Sanitation Data'!$D$30,0,10*ROW('Sanitation Data'!D43)))</f>
        <v/>
      </c>
      <c r="CN49" s="278" t="str">
        <f ca="true">+IF(OFFSET('Sanitation Data'!$D$31,0,10*ROW('Sanitation Data'!D43))="","",OFFSET('Sanitation Data'!$D$31,0,10*ROW('Sanitation Data'!D43)))</f>
        <v/>
      </c>
      <c r="CO49" s="278" t="str">
        <f ca="true">+IF(OFFSET('Sanitation Data'!$D$32,0,10*ROW('Sanitation Data'!D43))="","",OFFSET('Sanitation Data'!$D$32,0,10*ROW('Sanitation Data'!D43)))</f>
        <v/>
      </c>
      <c r="CP49" s="278" t="str">
        <f ca="true">+IF(OFFSET('Sanitation Data'!$E$28,0,10*ROW('Sanitation Data'!E43))="","",OFFSET('Sanitation Data'!$E$28,0,10*ROW('Sanitation Data'!E43)))</f>
        <v/>
      </c>
      <c r="CQ49" s="278" t="str">
        <f ca="true">+IF(OFFSET('Sanitation Data'!$E$29,0,10*ROW('Sanitation Data'!E43))="","",OFFSET('Sanitation Data'!$E$29,0,10*ROW('Sanitation Data'!E43)))</f>
        <v/>
      </c>
      <c r="CR49" s="278" t="str">
        <f ca="true">+IF(OFFSET('Sanitation Data'!$E$30,0,10*ROW('Sanitation Data'!E43))="","",OFFSET('Sanitation Data'!$E$30,0,10*ROW('Sanitation Data'!E43)))</f>
        <v/>
      </c>
      <c r="CS49" s="278" t="str">
        <f ca="true">+IF(OFFSET('Sanitation Data'!$E$31,0,10*ROW('Sanitation Data'!E43))="","",OFFSET('Sanitation Data'!$E$31,0,10*ROW('Sanitation Data'!E43)))</f>
        <v/>
      </c>
      <c r="CT49" s="278" t="str">
        <f ca="true">+IF(OFFSET('Sanitation Data'!$E$32,0,10*ROW('Sanitation Data'!E43))="","",OFFSET('Sanitation Data'!$E$32,0,10*ROW('Sanitation Data'!E43)))</f>
        <v/>
      </c>
      <c r="CU49" s="278" t="str">
        <f ca="true">+IF(OFFSET('Sanitation Data'!$F$28,0,10*ROW('Sanitation Data'!F43))="","",OFFSET('Sanitation Data'!$F$28,0,10*ROW('Sanitation Data'!F43)))</f>
        <v/>
      </c>
      <c r="CV49" s="278" t="str">
        <f ca="true">+IF(OFFSET('Sanitation Data'!$F$29,0,10*ROW('Sanitation Data'!F43))="","",OFFSET('Sanitation Data'!$F$29,0,10*ROW('Sanitation Data'!F43)))</f>
        <v/>
      </c>
      <c r="CW49" s="278" t="str">
        <f ca="true">+IF(OFFSET('Sanitation Data'!$F$30,0,10*ROW('Sanitation Data'!F43))="","",OFFSET('Sanitation Data'!$F$30,0,10*ROW('Sanitation Data'!F43)))</f>
        <v/>
      </c>
      <c r="CX49" s="278" t="str">
        <f ca="true">+IF(OFFSET('Sanitation Data'!$F$31,0,10*ROW('Sanitation Data'!F43))="","",OFFSET('Sanitation Data'!$F$31,0,10*ROW('Sanitation Data'!F43)))</f>
        <v/>
      </c>
      <c r="CY49" s="278" t="str">
        <f ca="true">+IF(OFFSET('Sanitation Data'!$F$32,0,10*ROW('Sanitation Data'!F43))="","",OFFSET('Sanitation Data'!$F$32,0,10*ROW('Sanitation Data'!F43)))</f>
        <v/>
      </c>
      <c r="CZ49" s="278" t="str">
        <f ca="true">+IF(OFFSET('Sanitation Data'!$G$28,0,10*ROW('Sanitation Data'!G43))="","",OFFSET('Sanitation Data'!$G$28,0,10*ROW('Sanitation Data'!G43)))</f>
        <v/>
      </c>
      <c r="DA49" s="278" t="str">
        <f ca="true">+IF(OFFSET('Sanitation Data'!$G$29,0,10*ROW('Sanitation Data'!G43))="","",OFFSET('Sanitation Data'!$G$29,0,10*ROW('Sanitation Data'!G43)))</f>
        <v/>
      </c>
      <c r="DB49" s="278" t="str">
        <f ca="true">+IF(OFFSET('Sanitation Data'!$G$30,0,10*ROW('Sanitation Data'!G43))="","",OFFSET('Sanitation Data'!$G$30,0,10*ROW('Sanitation Data'!G43)))</f>
        <v/>
      </c>
      <c r="DC49" s="278" t="str">
        <f ca="true">+IF(OFFSET('Sanitation Data'!$G$31,0,10*ROW('Sanitation Data'!G43))="","",OFFSET('Sanitation Data'!$G$31,0,10*ROW('Sanitation Data'!G43)))</f>
        <v/>
      </c>
      <c r="DD49" s="278" t="str">
        <f ca="true">+IF(OFFSET('Sanitation Data'!$G$32,0,10*ROW('Sanitation Data'!G43))="","",OFFSET('Sanitation Data'!$G$32,0,10*ROW('Sanitation Data'!G43)))</f>
        <v/>
      </c>
      <c r="DE49" s="278" t="str">
        <f ca="true">+IF(OFFSET('Sanitation Data'!$H$28,0,10*ROW('Sanitation Data'!H43))="","",OFFSET('Sanitation Data'!$H$28,0,10*ROW('Sanitation Data'!H43)))</f>
        <v/>
      </c>
      <c r="DF49" s="278" t="str">
        <f ca="true">+IF(OFFSET('Sanitation Data'!$H$29,0,10*ROW('Sanitation Data'!H43))="","",OFFSET('Sanitation Data'!$H$29,0,10*ROW('Sanitation Data'!H43)))</f>
        <v/>
      </c>
      <c r="DG49" s="278" t="str">
        <f ca="true">+IF(OFFSET('Sanitation Data'!$H$30,0,10*ROW('Sanitation Data'!H43))="","",OFFSET('Sanitation Data'!$H$30,0,10*ROW('Sanitation Data'!H43)))</f>
        <v/>
      </c>
      <c r="DH49" s="278" t="str">
        <f ca="true">+IF(OFFSET('Sanitation Data'!$H$31,0,10*ROW('Sanitation Data'!H43))="","",OFFSET('Sanitation Data'!$H$31,0,10*ROW('Sanitation Data'!H43)))</f>
        <v/>
      </c>
      <c r="DI49" s="278" t="str">
        <f ca="true">+IF(OFFSET('Sanitation Data'!$H$32,0,10*ROW('Sanitation Data'!H43))="","",OFFSET('Sanitation Data'!$H$32,0,10*ROW('Sanitation Data'!H43)))</f>
        <v/>
      </c>
      <c r="DJ49" s="278" t="str">
        <f ca="true">+IF(OFFSET('Sanitation Data'!$I$28,0,10*ROW('Sanitation Data'!I43))="","",OFFSET('Sanitation Data'!$I$28,0,10*ROW('Sanitation Data'!I43)))</f>
        <v/>
      </c>
      <c r="DK49" s="278" t="str">
        <f ca="true">+IF(OFFSET('Sanitation Data'!$I$29,0,10*ROW('Sanitation Data'!I43))="","",OFFSET('Sanitation Data'!$I$29,0,10*ROW('Sanitation Data'!I43)))</f>
        <v/>
      </c>
      <c r="DL49" s="278" t="str">
        <f ca="true">+IF(OFFSET('Sanitation Data'!$I$30,0,10*ROW('Sanitation Data'!I43))="","",OFFSET('Sanitation Data'!$I$30,0,10*ROW('Sanitation Data'!I43)))</f>
        <v/>
      </c>
      <c r="DM49" s="278" t="str">
        <f ca="true">+IF(OFFSET('Sanitation Data'!$I$31,0,10*ROW('Sanitation Data'!I43))="","",OFFSET('Sanitation Data'!$I$31,0,10*ROW('Sanitation Data'!I43)))</f>
        <v/>
      </c>
      <c r="DN49" s="278" t="str">
        <f ca="true">+IF(OFFSET('Sanitation Data'!$I$32,0,10*ROW('Sanitation Data'!I43))="","",OFFSET('Sanitation Data'!$I$32,0,10*ROW('Sanitation Data'!I43)))</f>
        <v/>
      </c>
      <c r="DO49" s="278" t="str">
        <f ca="true">+IF(OFFSET('Hygiene Data'!$D$11,0,10*ROW('Hygiene Data'!D43))="","",OFFSET('Hygiene Data'!$D$11,0,10*ROW('Hygiene Data'!D43)))</f>
        <v/>
      </c>
      <c r="DP49" s="278" t="str">
        <f ca="true">+IF(OFFSET('Hygiene Data'!$D$12,0,10*ROW('Hygiene Data'!D43))="","",OFFSET('Hygiene Data'!$D$12,0,10*ROW('Hygiene Data'!D43)))</f>
        <v/>
      </c>
      <c r="DQ49" s="278" t="str">
        <f ca="true">+IF(OFFSET('Hygiene Data'!$D$13,0,10*ROW('Hygiene Data'!D43))="","",OFFSET('Hygiene Data'!$D$13,0,10*ROW('Hygiene Data'!D43)))</f>
        <v/>
      </c>
      <c r="DR49" s="278" t="str">
        <f ca="true">+IF(OFFSET('Hygiene Data'!$E$11,0,10*ROW('Hygiene Data'!E43))="","",OFFSET('Hygiene Data'!$E$11,0,10*ROW('Hygiene Data'!E43)))</f>
        <v/>
      </c>
      <c r="DS49" s="278" t="str">
        <f ca="true">+IF(OFFSET('Hygiene Data'!$E$12,0,10*ROW('Hygiene Data'!E43))="","",OFFSET('Hygiene Data'!$E$12,0,10*ROW('Hygiene Data'!E43)))</f>
        <v/>
      </c>
      <c r="DT49" s="278" t="str">
        <f ca="true">+IF(OFFSET('Hygiene Data'!$E$13,0,10*ROW('Hygiene Data'!E43))="","",OFFSET('Hygiene Data'!$E$13,0,10*ROW('Hygiene Data'!E43)))</f>
        <v/>
      </c>
      <c r="DU49" s="278" t="str">
        <f ca="true">+IF(OFFSET('Hygiene Data'!$F$11,0,10*ROW('Hygiene Data'!F43))="","",OFFSET('Hygiene Data'!$F$11,0,10*ROW('Hygiene Data'!F43)))</f>
        <v/>
      </c>
      <c r="DV49" s="278" t="str">
        <f ca="true">+IF(OFFSET('Hygiene Data'!$F$12,0,10*ROW('Hygiene Data'!F43))="","",OFFSET('Hygiene Data'!$F$12,0,10*ROW('Hygiene Data'!F43)))</f>
        <v/>
      </c>
      <c r="DW49" s="278" t="str">
        <f ca="true">+IF(OFFSET('Hygiene Data'!$F$13,0,10*ROW('Hygiene Data'!F43))="","",OFFSET('Hygiene Data'!$F$13,0,10*ROW('Hygiene Data'!F43)))</f>
        <v/>
      </c>
      <c r="DX49" s="278" t="str">
        <f ca="true">+IF(OFFSET('Hygiene Data'!$G$11,0,10*ROW('Hygiene Data'!G43))="","",OFFSET('Hygiene Data'!$G$11,0,10*ROW('Hygiene Data'!G43)))</f>
        <v/>
      </c>
      <c r="DY49" s="278" t="str">
        <f ca="true">+IF(OFFSET('Hygiene Data'!$G$12,0,10*ROW('Hygiene Data'!G43))="","",OFFSET('Hygiene Data'!$G$12,0,10*ROW('Hygiene Data'!G43)))</f>
        <v/>
      </c>
      <c r="DZ49" s="278" t="str">
        <f ca="true">+IF(OFFSET('Hygiene Data'!$G$13,0,10*ROW('Hygiene Data'!G43))="","",OFFSET('Hygiene Data'!$G$13,0,10*ROW('Hygiene Data'!G43)))</f>
        <v/>
      </c>
      <c r="EA49" s="278" t="str">
        <f ca="true">+IF(OFFSET('Hygiene Data'!$H$11,0,10*ROW('Hygiene Data'!H43))="","",OFFSET('Hygiene Data'!$H$11,0,10*ROW('Hygiene Data'!H43)))</f>
        <v/>
      </c>
      <c r="EB49" s="278" t="str">
        <f ca="true">+IF(OFFSET('Hygiene Data'!$H$12,0,10*ROW('Hygiene Data'!H43))="","",OFFSET('Hygiene Data'!$H$12,0,10*ROW('Hygiene Data'!H43)))</f>
        <v/>
      </c>
      <c r="EC49" s="278" t="str">
        <f ca="true">+IF(OFFSET('Hygiene Data'!$H$13,0,10*ROW('Hygiene Data'!H43))="","",OFFSET('Hygiene Data'!$H$13,0,10*ROW('Hygiene Data'!H43)))</f>
        <v/>
      </c>
      <c r="ED49" s="278" t="str">
        <f ca="true">+IF(OFFSET('Hygiene Data'!$I$11,0,10*ROW('Hygiene Data'!I43))="","",OFFSET('Hygiene Data'!$I$11,0,10*ROW('Hygiene Data'!I43)))</f>
        <v/>
      </c>
      <c r="EE49" s="278" t="str">
        <f ca="true">+IF(OFFSET('Hygiene Data'!$I$12,0,10*ROW('Hygiene Data'!I43))="","",OFFSET('Hygiene Data'!$I$12,0,10*ROW('Hygiene Data'!I43)))</f>
        <v/>
      </c>
      <c r="EF49" s="278"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2"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8"/>
      <c r="BS50" s="278" t="str">
        <f ca="true">+IF(OFFSET('Water Data'!$D$27,0,10*ROW('Water Data'!D44))="","",OFFSET('Water Data'!$D$27,0,10*ROW('Water Data'!D44)))</f>
        <v/>
      </c>
      <c r="BT50" s="278" t="str">
        <f ca="true">+IF(OFFSET('Water Data'!$D$28,0,10*ROW('Water Data'!D44))="","",OFFSET('Water Data'!$D$28,0,10*ROW('Water Data'!D44)))</f>
        <v/>
      </c>
      <c r="BU50" s="278" t="str">
        <f ca="true">+IF(OFFSET('Water Data'!$D$29,0,10*ROW('Water Data'!D44))="","",OFFSET('Water Data'!$D$29,0,10*ROW('Water Data'!D44)))</f>
        <v/>
      </c>
      <c r="BV50" s="278" t="str">
        <f ca="true">+IF(OFFSET('Water Data'!$E$27,0,10*ROW('Water Data'!E44))="","",OFFSET('Water Data'!$E$27,0,10*ROW('Water Data'!E44)))</f>
        <v/>
      </c>
      <c r="BW50" s="278" t="str">
        <f ca="true">+IF(OFFSET('Water Data'!$E$28,0,10*ROW('Water Data'!E44))="","",OFFSET('Water Data'!$E$28,0,10*ROW('Water Data'!E44)))</f>
        <v/>
      </c>
      <c r="BX50" s="278" t="str">
        <f ca="true">+IF(OFFSET('Water Data'!$E$29,0,10*ROW('Water Data'!E44))="","",OFFSET('Water Data'!$E$29,0,10*ROW('Water Data'!E44)))</f>
        <v/>
      </c>
      <c r="BY50" s="278" t="str">
        <f ca="true">+IF(OFFSET('Water Data'!$F$27,0,10*ROW('Water Data'!F44))="","",OFFSET('Water Data'!$F$27,0,10*ROW('Water Data'!F44)))</f>
        <v/>
      </c>
      <c r="BZ50" s="278" t="str">
        <f ca="true">+IF(OFFSET('Water Data'!$F$28,0,10*ROW('Water Data'!F44))="","",OFFSET('Water Data'!$F$28,0,10*ROW('Water Data'!F44)))</f>
        <v/>
      </c>
      <c r="CA50" s="278" t="str">
        <f ca="true">+IF(OFFSET('Water Data'!$F$29,0,10*ROW('Water Data'!F44))="","",OFFSET('Water Data'!$F$29,0,10*ROW('Water Data'!F44)))</f>
        <v/>
      </c>
      <c r="CB50" s="278" t="str">
        <f ca="true">+IF(OFFSET('Water Data'!$G$27,0,10*ROW('Water Data'!G44))="","",OFFSET('Water Data'!$G$27,0,10*ROW('Water Data'!G44)))</f>
        <v/>
      </c>
      <c r="CC50" s="278" t="str">
        <f ca="true">+IF(OFFSET('Water Data'!$G$28,0,10*ROW('Water Data'!G44))="","",OFFSET('Water Data'!$G$28,0,10*ROW('Water Data'!G44)))</f>
        <v/>
      </c>
      <c r="CD50" s="278" t="str">
        <f ca="true">+IF(OFFSET('Water Data'!$G$29,0,10*ROW('Water Data'!G44))="","",OFFSET('Water Data'!$G$29,0,10*ROW('Water Data'!G44)))</f>
        <v/>
      </c>
      <c r="CE50" s="278" t="str">
        <f ca="true">+IF(OFFSET('Water Data'!$H$27,0,10*ROW('Water Data'!H44))="","",OFFSET('Water Data'!$H$27,0,10*ROW('Water Data'!H44)))</f>
        <v/>
      </c>
      <c r="CF50" s="278" t="str">
        <f ca="true">+IF(OFFSET('Water Data'!$H$28,0,10*ROW('Water Data'!H44))="","",OFFSET('Water Data'!$H$28,0,10*ROW('Water Data'!H44)))</f>
        <v/>
      </c>
      <c r="CG50" s="278" t="str">
        <f ca="true">+IF(OFFSET('Water Data'!$H$29,0,10*ROW('Water Data'!H44))="","",OFFSET('Water Data'!$H$29,0,10*ROW('Water Data'!H44)))</f>
        <v/>
      </c>
      <c r="CH50" s="278" t="str">
        <f ca="true">+IF(OFFSET('Water Data'!$I$27,0,10*ROW('Water Data'!I44))="","",OFFSET('Water Data'!$I$27,0,10*ROW('Water Data'!I44)))</f>
        <v/>
      </c>
      <c r="CI50" s="278" t="str">
        <f ca="true">+IF(OFFSET('Water Data'!$I$28,0,10*ROW('Water Data'!I44))="","",OFFSET('Water Data'!$I$28,0,10*ROW('Water Data'!I44)))</f>
        <v/>
      </c>
      <c r="CJ50" s="278" t="str">
        <f ca="true">+IF(OFFSET('Water Data'!$I$29,0,10*ROW('Water Data'!I44))="","",OFFSET('Water Data'!$I$29,0,10*ROW('Water Data'!I44)))</f>
        <v/>
      </c>
      <c r="CK50" s="278" t="str">
        <f ca="true">+IF(OFFSET('Sanitation Data'!$D$28,0,10*ROW('Sanitation Data'!D44))="","",OFFSET('Sanitation Data'!$D$28,0,10*ROW('Sanitation Data'!D44)))</f>
        <v/>
      </c>
      <c r="CL50" s="278" t="str">
        <f ca="true">+IF(OFFSET('Sanitation Data'!$D$29,0,10*ROW('Sanitation Data'!D44))="","",OFFSET('Sanitation Data'!$D$29,0,10*ROW('Sanitation Data'!D44)))</f>
        <v/>
      </c>
      <c r="CM50" s="278" t="str">
        <f ca="true">+IF(OFFSET('Sanitation Data'!$D$30,0,10*ROW('Sanitation Data'!D44))="","",OFFSET('Sanitation Data'!$D$30,0,10*ROW('Sanitation Data'!D44)))</f>
        <v/>
      </c>
      <c r="CN50" s="278" t="str">
        <f ca="true">+IF(OFFSET('Sanitation Data'!$D$31,0,10*ROW('Sanitation Data'!D44))="","",OFFSET('Sanitation Data'!$D$31,0,10*ROW('Sanitation Data'!D44)))</f>
        <v/>
      </c>
      <c r="CO50" s="278" t="str">
        <f ca="true">+IF(OFFSET('Sanitation Data'!$D$32,0,10*ROW('Sanitation Data'!D44))="","",OFFSET('Sanitation Data'!$D$32,0,10*ROW('Sanitation Data'!D44)))</f>
        <v/>
      </c>
      <c r="CP50" s="278" t="str">
        <f ca="true">+IF(OFFSET('Sanitation Data'!$E$28,0,10*ROW('Sanitation Data'!E44))="","",OFFSET('Sanitation Data'!$E$28,0,10*ROW('Sanitation Data'!E44)))</f>
        <v/>
      </c>
      <c r="CQ50" s="278" t="str">
        <f ca="true">+IF(OFFSET('Sanitation Data'!$E$29,0,10*ROW('Sanitation Data'!E44))="","",OFFSET('Sanitation Data'!$E$29,0,10*ROW('Sanitation Data'!E44)))</f>
        <v/>
      </c>
      <c r="CR50" s="278" t="str">
        <f ca="true">+IF(OFFSET('Sanitation Data'!$E$30,0,10*ROW('Sanitation Data'!E44))="","",OFFSET('Sanitation Data'!$E$30,0,10*ROW('Sanitation Data'!E44)))</f>
        <v/>
      </c>
      <c r="CS50" s="278" t="str">
        <f ca="true">+IF(OFFSET('Sanitation Data'!$E$31,0,10*ROW('Sanitation Data'!E44))="","",OFFSET('Sanitation Data'!$E$31,0,10*ROW('Sanitation Data'!E44)))</f>
        <v/>
      </c>
      <c r="CT50" s="278" t="str">
        <f ca="true">+IF(OFFSET('Sanitation Data'!$E$32,0,10*ROW('Sanitation Data'!E44))="","",OFFSET('Sanitation Data'!$E$32,0,10*ROW('Sanitation Data'!E44)))</f>
        <v/>
      </c>
      <c r="CU50" s="278" t="str">
        <f ca="true">+IF(OFFSET('Sanitation Data'!$F$28,0,10*ROW('Sanitation Data'!F44))="","",OFFSET('Sanitation Data'!$F$28,0,10*ROW('Sanitation Data'!F44)))</f>
        <v/>
      </c>
      <c r="CV50" s="278" t="str">
        <f ca="true">+IF(OFFSET('Sanitation Data'!$F$29,0,10*ROW('Sanitation Data'!F44))="","",OFFSET('Sanitation Data'!$F$29,0,10*ROW('Sanitation Data'!F44)))</f>
        <v/>
      </c>
      <c r="CW50" s="278" t="str">
        <f ca="true">+IF(OFFSET('Sanitation Data'!$F$30,0,10*ROW('Sanitation Data'!F44))="","",OFFSET('Sanitation Data'!$F$30,0,10*ROW('Sanitation Data'!F44)))</f>
        <v/>
      </c>
      <c r="CX50" s="278" t="str">
        <f ca="true">+IF(OFFSET('Sanitation Data'!$F$31,0,10*ROW('Sanitation Data'!F44))="","",OFFSET('Sanitation Data'!$F$31,0,10*ROW('Sanitation Data'!F44)))</f>
        <v/>
      </c>
      <c r="CY50" s="278" t="str">
        <f ca="true">+IF(OFFSET('Sanitation Data'!$F$32,0,10*ROW('Sanitation Data'!F44))="","",OFFSET('Sanitation Data'!$F$32,0,10*ROW('Sanitation Data'!F44)))</f>
        <v/>
      </c>
      <c r="CZ50" s="278" t="str">
        <f ca="true">+IF(OFFSET('Sanitation Data'!$G$28,0,10*ROW('Sanitation Data'!G44))="","",OFFSET('Sanitation Data'!$G$28,0,10*ROW('Sanitation Data'!G44)))</f>
        <v/>
      </c>
      <c r="DA50" s="278" t="str">
        <f ca="true">+IF(OFFSET('Sanitation Data'!$G$29,0,10*ROW('Sanitation Data'!G44))="","",OFFSET('Sanitation Data'!$G$29,0,10*ROW('Sanitation Data'!G44)))</f>
        <v/>
      </c>
      <c r="DB50" s="278" t="str">
        <f ca="true">+IF(OFFSET('Sanitation Data'!$G$30,0,10*ROW('Sanitation Data'!G44))="","",OFFSET('Sanitation Data'!$G$30,0,10*ROW('Sanitation Data'!G44)))</f>
        <v/>
      </c>
      <c r="DC50" s="278" t="str">
        <f ca="true">+IF(OFFSET('Sanitation Data'!$G$31,0,10*ROW('Sanitation Data'!G44))="","",OFFSET('Sanitation Data'!$G$31,0,10*ROW('Sanitation Data'!G44)))</f>
        <v/>
      </c>
      <c r="DD50" s="278" t="str">
        <f ca="true">+IF(OFFSET('Sanitation Data'!$G$32,0,10*ROW('Sanitation Data'!G44))="","",OFFSET('Sanitation Data'!$G$32,0,10*ROW('Sanitation Data'!G44)))</f>
        <v/>
      </c>
      <c r="DE50" s="278" t="str">
        <f ca="true">+IF(OFFSET('Sanitation Data'!$H$28,0,10*ROW('Sanitation Data'!H44))="","",OFFSET('Sanitation Data'!$H$28,0,10*ROW('Sanitation Data'!H44)))</f>
        <v/>
      </c>
      <c r="DF50" s="278" t="str">
        <f ca="true">+IF(OFFSET('Sanitation Data'!$H$29,0,10*ROW('Sanitation Data'!H44))="","",OFFSET('Sanitation Data'!$H$29,0,10*ROW('Sanitation Data'!H44)))</f>
        <v/>
      </c>
      <c r="DG50" s="278" t="str">
        <f ca="true">+IF(OFFSET('Sanitation Data'!$H$30,0,10*ROW('Sanitation Data'!H44))="","",OFFSET('Sanitation Data'!$H$30,0,10*ROW('Sanitation Data'!H44)))</f>
        <v/>
      </c>
      <c r="DH50" s="278" t="str">
        <f ca="true">+IF(OFFSET('Sanitation Data'!$H$31,0,10*ROW('Sanitation Data'!H44))="","",OFFSET('Sanitation Data'!$H$31,0,10*ROW('Sanitation Data'!H44)))</f>
        <v/>
      </c>
      <c r="DI50" s="278" t="str">
        <f ca="true">+IF(OFFSET('Sanitation Data'!$H$32,0,10*ROW('Sanitation Data'!H44))="","",OFFSET('Sanitation Data'!$H$32,0,10*ROW('Sanitation Data'!H44)))</f>
        <v/>
      </c>
      <c r="DJ50" s="278" t="str">
        <f ca="true">+IF(OFFSET('Sanitation Data'!$I$28,0,10*ROW('Sanitation Data'!I44))="","",OFFSET('Sanitation Data'!$I$28,0,10*ROW('Sanitation Data'!I44)))</f>
        <v/>
      </c>
      <c r="DK50" s="278" t="str">
        <f ca="true">+IF(OFFSET('Sanitation Data'!$I$29,0,10*ROW('Sanitation Data'!I44))="","",OFFSET('Sanitation Data'!$I$29,0,10*ROW('Sanitation Data'!I44)))</f>
        <v/>
      </c>
      <c r="DL50" s="278" t="str">
        <f ca="true">+IF(OFFSET('Sanitation Data'!$I$30,0,10*ROW('Sanitation Data'!I44))="","",OFFSET('Sanitation Data'!$I$30,0,10*ROW('Sanitation Data'!I44)))</f>
        <v/>
      </c>
      <c r="DM50" s="278" t="str">
        <f ca="true">+IF(OFFSET('Sanitation Data'!$I$31,0,10*ROW('Sanitation Data'!I44))="","",OFFSET('Sanitation Data'!$I$31,0,10*ROW('Sanitation Data'!I44)))</f>
        <v/>
      </c>
      <c r="DN50" s="278" t="str">
        <f ca="true">+IF(OFFSET('Sanitation Data'!$I$32,0,10*ROW('Sanitation Data'!I44))="","",OFFSET('Sanitation Data'!$I$32,0,10*ROW('Sanitation Data'!I44)))</f>
        <v/>
      </c>
      <c r="DO50" s="278" t="str">
        <f ca="true">+IF(OFFSET('Hygiene Data'!$D$11,0,10*ROW('Hygiene Data'!D44))="","",OFFSET('Hygiene Data'!$D$11,0,10*ROW('Hygiene Data'!D44)))</f>
        <v/>
      </c>
      <c r="DP50" s="278" t="str">
        <f ca="true">+IF(OFFSET('Hygiene Data'!$D$12,0,10*ROW('Hygiene Data'!D44))="","",OFFSET('Hygiene Data'!$D$12,0,10*ROW('Hygiene Data'!D44)))</f>
        <v/>
      </c>
      <c r="DQ50" s="278" t="str">
        <f ca="true">+IF(OFFSET('Hygiene Data'!$D$13,0,10*ROW('Hygiene Data'!D44))="","",OFFSET('Hygiene Data'!$D$13,0,10*ROW('Hygiene Data'!D44)))</f>
        <v/>
      </c>
      <c r="DR50" s="278" t="str">
        <f ca="true">+IF(OFFSET('Hygiene Data'!$E$11,0,10*ROW('Hygiene Data'!E44))="","",OFFSET('Hygiene Data'!$E$11,0,10*ROW('Hygiene Data'!E44)))</f>
        <v/>
      </c>
      <c r="DS50" s="278" t="str">
        <f ca="true">+IF(OFFSET('Hygiene Data'!$E$12,0,10*ROW('Hygiene Data'!E44))="","",OFFSET('Hygiene Data'!$E$12,0,10*ROW('Hygiene Data'!E44)))</f>
        <v/>
      </c>
      <c r="DT50" s="278" t="str">
        <f ca="true">+IF(OFFSET('Hygiene Data'!$E$13,0,10*ROW('Hygiene Data'!E44))="","",OFFSET('Hygiene Data'!$E$13,0,10*ROW('Hygiene Data'!E44)))</f>
        <v/>
      </c>
      <c r="DU50" s="278" t="str">
        <f ca="true">+IF(OFFSET('Hygiene Data'!$F$11,0,10*ROW('Hygiene Data'!F44))="","",OFFSET('Hygiene Data'!$F$11,0,10*ROW('Hygiene Data'!F44)))</f>
        <v/>
      </c>
      <c r="DV50" s="278" t="str">
        <f ca="true">+IF(OFFSET('Hygiene Data'!$F$12,0,10*ROW('Hygiene Data'!F44))="","",OFFSET('Hygiene Data'!$F$12,0,10*ROW('Hygiene Data'!F44)))</f>
        <v/>
      </c>
      <c r="DW50" s="278" t="str">
        <f ca="true">+IF(OFFSET('Hygiene Data'!$F$13,0,10*ROW('Hygiene Data'!F44))="","",OFFSET('Hygiene Data'!$F$13,0,10*ROW('Hygiene Data'!F44)))</f>
        <v/>
      </c>
      <c r="DX50" s="278" t="str">
        <f ca="true">+IF(OFFSET('Hygiene Data'!$G$11,0,10*ROW('Hygiene Data'!G44))="","",OFFSET('Hygiene Data'!$G$11,0,10*ROW('Hygiene Data'!G44)))</f>
        <v/>
      </c>
      <c r="DY50" s="278" t="str">
        <f ca="true">+IF(OFFSET('Hygiene Data'!$G$12,0,10*ROW('Hygiene Data'!G44))="","",OFFSET('Hygiene Data'!$G$12,0,10*ROW('Hygiene Data'!G44)))</f>
        <v/>
      </c>
      <c r="DZ50" s="278" t="str">
        <f ca="true">+IF(OFFSET('Hygiene Data'!$G$13,0,10*ROW('Hygiene Data'!G44))="","",OFFSET('Hygiene Data'!$G$13,0,10*ROW('Hygiene Data'!G44)))</f>
        <v/>
      </c>
      <c r="EA50" s="278" t="str">
        <f ca="true">+IF(OFFSET('Hygiene Data'!$H$11,0,10*ROW('Hygiene Data'!H44))="","",OFFSET('Hygiene Data'!$H$11,0,10*ROW('Hygiene Data'!H44)))</f>
        <v/>
      </c>
      <c r="EB50" s="278" t="str">
        <f ca="true">+IF(OFFSET('Hygiene Data'!$H$12,0,10*ROW('Hygiene Data'!H44))="","",OFFSET('Hygiene Data'!$H$12,0,10*ROW('Hygiene Data'!H44)))</f>
        <v/>
      </c>
      <c r="EC50" s="278" t="str">
        <f ca="true">+IF(OFFSET('Hygiene Data'!$H$13,0,10*ROW('Hygiene Data'!H44))="","",OFFSET('Hygiene Data'!$H$13,0,10*ROW('Hygiene Data'!H44)))</f>
        <v/>
      </c>
      <c r="ED50" s="278" t="str">
        <f ca="true">+IF(OFFSET('Hygiene Data'!$I$11,0,10*ROW('Hygiene Data'!I44))="","",OFFSET('Hygiene Data'!$I$11,0,10*ROW('Hygiene Data'!I44)))</f>
        <v/>
      </c>
      <c r="EE50" s="278" t="str">
        <f ca="true">+IF(OFFSET('Hygiene Data'!$I$12,0,10*ROW('Hygiene Data'!I44))="","",OFFSET('Hygiene Data'!$I$12,0,10*ROW('Hygiene Data'!I44)))</f>
        <v/>
      </c>
      <c r="EF50" s="278"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2"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8"/>
      <c r="BS51" s="278" t="str">
        <f ca="true">+IF(OFFSET('Water Data'!$D$27,0,10*ROW('Water Data'!D45))="","",OFFSET('Water Data'!$D$27,0,10*ROW('Water Data'!D45)))</f>
        <v/>
      </c>
      <c r="BT51" s="278" t="str">
        <f ca="true">+IF(OFFSET('Water Data'!$D$28,0,10*ROW('Water Data'!D45))="","",OFFSET('Water Data'!$D$28,0,10*ROW('Water Data'!D45)))</f>
        <v/>
      </c>
      <c r="BU51" s="278" t="str">
        <f ca="true">+IF(OFFSET('Water Data'!$D$29,0,10*ROW('Water Data'!D45))="","",OFFSET('Water Data'!$D$29,0,10*ROW('Water Data'!D45)))</f>
        <v/>
      </c>
      <c r="BV51" s="278" t="str">
        <f ca="true">+IF(OFFSET('Water Data'!$E$27,0,10*ROW('Water Data'!E45))="","",OFFSET('Water Data'!$E$27,0,10*ROW('Water Data'!E45)))</f>
        <v/>
      </c>
      <c r="BW51" s="278" t="str">
        <f ca="true">+IF(OFFSET('Water Data'!$E$28,0,10*ROW('Water Data'!E45))="","",OFFSET('Water Data'!$E$28,0,10*ROW('Water Data'!E45)))</f>
        <v/>
      </c>
      <c r="BX51" s="278" t="str">
        <f ca="true">+IF(OFFSET('Water Data'!$E$29,0,10*ROW('Water Data'!E45))="","",OFFSET('Water Data'!$E$29,0,10*ROW('Water Data'!E45)))</f>
        <v/>
      </c>
      <c r="BY51" s="278" t="str">
        <f ca="true">+IF(OFFSET('Water Data'!$F$27,0,10*ROW('Water Data'!F45))="","",OFFSET('Water Data'!$F$27,0,10*ROW('Water Data'!F45)))</f>
        <v/>
      </c>
      <c r="BZ51" s="278" t="str">
        <f ca="true">+IF(OFFSET('Water Data'!$F$28,0,10*ROW('Water Data'!F45))="","",OFFSET('Water Data'!$F$28,0,10*ROW('Water Data'!F45)))</f>
        <v/>
      </c>
      <c r="CA51" s="278" t="str">
        <f ca="true">+IF(OFFSET('Water Data'!$F$29,0,10*ROW('Water Data'!F45))="","",OFFSET('Water Data'!$F$29,0,10*ROW('Water Data'!F45)))</f>
        <v/>
      </c>
      <c r="CB51" s="278" t="str">
        <f ca="true">+IF(OFFSET('Water Data'!$G$27,0,10*ROW('Water Data'!G45))="","",OFFSET('Water Data'!$G$27,0,10*ROW('Water Data'!G45)))</f>
        <v/>
      </c>
      <c r="CC51" s="278" t="str">
        <f ca="true">+IF(OFFSET('Water Data'!$G$28,0,10*ROW('Water Data'!G45))="","",OFFSET('Water Data'!$G$28,0,10*ROW('Water Data'!G45)))</f>
        <v/>
      </c>
      <c r="CD51" s="278" t="str">
        <f ca="true">+IF(OFFSET('Water Data'!$G$29,0,10*ROW('Water Data'!G45))="","",OFFSET('Water Data'!$G$29,0,10*ROW('Water Data'!G45)))</f>
        <v/>
      </c>
      <c r="CE51" s="278" t="str">
        <f ca="true">+IF(OFFSET('Water Data'!$H$27,0,10*ROW('Water Data'!H45))="","",OFFSET('Water Data'!$H$27,0,10*ROW('Water Data'!H45)))</f>
        <v/>
      </c>
      <c r="CF51" s="278" t="str">
        <f ca="true">+IF(OFFSET('Water Data'!$H$28,0,10*ROW('Water Data'!H45))="","",OFFSET('Water Data'!$H$28,0,10*ROW('Water Data'!H45)))</f>
        <v/>
      </c>
      <c r="CG51" s="278" t="str">
        <f ca="true">+IF(OFFSET('Water Data'!$H$29,0,10*ROW('Water Data'!H45))="","",OFFSET('Water Data'!$H$29,0,10*ROW('Water Data'!H45)))</f>
        <v/>
      </c>
      <c r="CH51" s="278" t="str">
        <f ca="true">+IF(OFFSET('Water Data'!$I$27,0,10*ROW('Water Data'!I45))="","",OFFSET('Water Data'!$I$27,0,10*ROW('Water Data'!I45)))</f>
        <v/>
      </c>
      <c r="CI51" s="278" t="str">
        <f ca="true">+IF(OFFSET('Water Data'!$I$28,0,10*ROW('Water Data'!I45))="","",OFFSET('Water Data'!$I$28,0,10*ROW('Water Data'!I45)))</f>
        <v/>
      </c>
      <c r="CJ51" s="278" t="str">
        <f ca="true">+IF(OFFSET('Water Data'!$I$29,0,10*ROW('Water Data'!I45))="","",OFFSET('Water Data'!$I$29,0,10*ROW('Water Data'!I45)))</f>
        <v/>
      </c>
      <c r="CK51" s="278" t="str">
        <f ca="true">+IF(OFFSET('Sanitation Data'!$D$28,0,10*ROW('Sanitation Data'!D45))="","",OFFSET('Sanitation Data'!$D$28,0,10*ROW('Sanitation Data'!D45)))</f>
        <v/>
      </c>
      <c r="CL51" s="278" t="str">
        <f ca="true">+IF(OFFSET('Sanitation Data'!$D$29,0,10*ROW('Sanitation Data'!D45))="","",OFFSET('Sanitation Data'!$D$29,0,10*ROW('Sanitation Data'!D45)))</f>
        <v/>
      </c>
      <c r="CM51" s="278" t="str">
        <f ca="true">+IF(OFFSET('Sanitation Data'!$D$30,0,10*ROW('Sanitation Data'!D45))="","",OFFSET('Sanitation Data'!$D$30,0,10*ROW('Sanitation Data'!D45)))</f>
        <v/>
      </c>
      <c r="CN51" s="278" t="str">
        <f ca="true">+IF(OFFSET('Sanitation Data'!$D$31,0,10*ROW('Sanitation Data'!D45))="","",OFFSET('Sanitation Data'!$D$31,0,10*ROW('Sanitation Data'!D45)))</f>
        <v/>
      </c>
      <c r="CO51" s="278" t="str">
        <f ca="true">+IF(OFFSET('Sanitation Data'!$D$32,0,10*ROW('Sanitation Data'!D45))="","",OFFSET('Sanitation Data'!$D$32,0,10*ROW('Sanitation Data'!D45)))</f>
        <v/>
      </c>
      <c r="CP51" s="278" t="str">
        <f ca="true">+IF(OFFSET('Sanitation Data'!$E$28,0,10*ROW('Sanitation Data'!E45))="","",OFFSET('Sanitation Data'!$E$28,0,10*ROW('Sanitation Data'!E45)))</f>
        <v/>
      </c>
      <c r="CQ51" s="278" t="str">
        <f ca="true">+IF(OFFSET('Sanitation Data'!$E$29,0,10*ROW('Sanitation Data'!E45))="","",OFFSET('Sanitation Data'!$E$29,0,10*ROW('Sanitation Data'!E45)))</f>
        <v/>
      </c>
      <c r="CR51" s="278" t="str">
        <f ca="true">+IF(OFFSET('Sanitation Data'!$E$30,0,10*ROW('Sanitation Data'!E45))="","",OFFSET('Sanitation Data'!$E$30,0,10*ROW('Sanitation Data'!E45)))</f>
        <v/>
      </c>
      <c r="CS51" s="278" t="str">
        <f ca="true">+IF(OFFSET('Sanitation Data'!$E$31,0,10*ROW('Sanitation Data'!E45))="","",OFFSET('Sanitation Data'!$E$31,0,10*ROW('Sanitation Data'!E45)))</f>
        <v/>
      </c>
      <c r="CT51" s="278" t="str">
        <f ca="true">+IF(OFFSET('Sanitation Data'!$E$32,0,10*ROW('Sanitation Data'!E45))="","",OFFSET('Sanitation Data'!$E$32,0,10*ROW('Sanitation Data'!E45)))</f>
        <v/>
      </c>
      <c r="CU51" s="278" t="str">
        <f ca="true">+IF(OFFSET('Sanitation Data'!$F$28,0,10*ROW('Sanitation Data'!F45))="","",OFFSET('Sanitation Data'!$F$28,0,10*ROW('Sanitation Data'!F45)))</f>
        <v/>
      </c>
      <c r="CV51" s="278" t="str">
        <f ca="true">+IF(OFFSET('Sanitation Data'!$F$29,0,10*ROW('Sanitation Data'!F45))="","",OFFSET('Sanitation Data'!$F$29,0,10*ROW('Sanitation Data'!F45)))</f>
        <v/>
      </c>
      <c r="CW51" s="278" t="str">
        <f ca="true">+IF(OFFSET('Sanitation Data'!$F$30,0,10*ROW('Sanitation Data'!F45))="","",OFFSET('Sanitation Data'!$F$30,0,10*ROW('Sanitation Data'!F45)))</f>
        <v/>
      </c>
      <c r="CX51" s="278" t="str">
        <f ca="true">+IF(OFFSET('Sanitation Data'!$F$31,0,10*ROW('Sanitation Data'!F45))="","",OFFSET('Sanitation Data'!$F$31,0,10*ROW('Sanitation Data'!F45)))</f>
        <v/>
      </c>
      <c r="CY51" s="278" t="str">
        <f ca="true">+IF(OFFSET('Sanitation Data'!$F$32,0,10*ROW('Sanitation Data'!F45))="","",OFFSET('Sanitation Data'!$F$32,0,10*ROW('Sanitation Data'!F45)))</f>
        <v/>
      </c>
      <c r="CZ51" s="278" t="str">
        <f ca="true">+IF(OFFSET('Sanitation Data'!$G$28,0,10*ROW('Sanitation Data'!G45))="","",OFFSET('Sanitation Data'!$G$28,0,10*ROW('Sanitation Data'!G45)))</f>
        <v/>
      </c>
      <c r="DA51" s="278" t="str">
        <f ca="true">+IF(OFFSET('Sanitation Data'!$G$29,0,10*ROW('Sanitation Data'!G45))="","",OFFSET('Sanitation Data'!$G$29,0,10*ROW('Sanitation Data'!G45)))</f>
        <v/>
      </c>
      <c r="DB51" s="278" t="str">
        <f ca="true">+IF(OFFSET('Sanitation Data'!$G$30,0,10*ROW('Sanitation Data'!G45))="","",OFFSET('Sanitation Data'!$G$30,0,10*ROW('Sanitation Data'!G45)))</f>
        <v/>
      </c>
      <c r="DC51" s="278" t="str">
        <f ca="true">+IF(OFFSET('Sanitation Data'!$G$31,0,10*ROW('Sanitation Data'!G45))="","",OFFSET('Sanitation Data'!$G$31,0,10*ROW('Sanitation Data'!G45)))</f>
        <v/>
      </c>
      <c r="DD51" s="278" t="str">
        <f ca="true">+IF(OFFSET('Sanitation Data'!$G$32,0,10*ROW('Sanitation Data'!G45))="","",OFFSET('Sanitation Data'!$G$32,0,10*ROW('Sanitation Data'!G45)))</f>
        <v/>
      </c>
      <c r="DE51" s="278" t="str">
        <f ca="true">+IF(OFFSET('Sanitation Data'!$H$28,0,10*ROW('Sanitation Data'!H45))="","",OFFSET('Sanitation Data'!$H$28,0,10*ROW('Sanitation Data'!H45)))</f>
        <v/>
      </c>
      <c r="DF51" s="278" t="str">
        <f ca="true">+IF(OFFSET('Sanitation Data'!$H$29,0,10*ROW('Sanitation Data'!H45))="","",OFFSET('Sanitation Data'!$H$29,0,10*ROW('Sanitation Data'!H45)))</f>
        <v/>
      </c>
      <c r="DG51" s="278" t="str">
        <f ca="true">+IF(OFFSET('Sanitation Data'!$H$30,0,10*ROW('Sanitation Data'!H45))="","",OFFSET('Sanitation Data'!$H$30,0,10*ROW('Sanitation Data'!H45)))</f>
        <v/>
      </c>
      <c r="DH51" s="278" t="str">
        <f ca="true">+IF(OFFSET('Sanitation Data'!$H$31,0,10*ROW('Sanitation Data'!H45))="","",OFFSET('Sanitation Data'!$H$31,0,10*ROW('Sanitation Data'!H45)))</f>
        <v/>
      </c>
      <c r="DI51" s="278" t="str">
        <f ca="true">+IF(OFFSET('Sanitation Data'!$H$32,0,10*ROW('Sanitation Data'!H45))="","",OFFSET('Sanitation Data'!$H$32,0,10*ROW('Sanitation Data'!H45)))</f>
        <v/>
      </c>
      <c r="DJ51" s="278" t="str">
        <f ca="true">+IF(OFFSET('Sanitation Data'!$I$28,0,10*ROW('Sanitation Data'!I45))="","",OFFSET('Sanitation Data'!$I$28,0,10*ROW('Sanitation Data'!I45)))</f>
        <v/>
      </c>
      <c r="DK51" s="278" t="str">
        <f ca="true">+IF(OFFSET('Sanitation Data'!$I$29,0,10*ROW('Sanitation Data'!I45))="","",OFFSET('Sanitation Data'!$I$29,0,10*ROW('Sanitation Data'!I45)))</f>
        <v/>
      </c>
      <c r="DL51" s="278" t="str">
        <f ca="true">+IF(OFFSET('Sanitation Data'!$I$30,0,10*ROW('Sanitation Data'!I45))="","",OFFSET('Sanitation Data'!$I$30,0,10*ROW('Sanitation Data'!I45)))</f>
        <v/>
      </c>
      <c r="DM51" s="278" t="str">
        <f ca="true">+IF(OFFSET('Sanitation Data'!$I$31,0,10*ROW('Sanitation Data'!I45))="","",OFFSET('Sanitation Data'!$I$31,0,10*ROW('Sanitation Data'!I45)))</f>
        <v/>
      </c>
      <c r="DN51" s="278" t="str">
        <f ca="true">+IF(OFFSET('Sanitation Data'!$I$32,0,10*ROW('Sanitation Data'!I45))="","",OFFSET('Sanitation Data'!$I$32,0,10*ROW('Sanitation Data'!I45)))</f>
        <v/>
      </c>
      <c r="DO51" s="278" t="str">
        <f ca="true">+IF(OFFSET('Hygiene Data'!$D$11,0,10*ROW('Hygiene Data'!D45))="","",OFFSET('Hygiene Data'!$D$11,0,10*ROW('Hygiene Data'!D45)))</f>
        <v/>
      </c>
      <c r="DP51" s="278" t="str">
        <f ca="true">+IF(OFFSET('Hygiene Data'!$D$12,0,10*ROW('Hygiene Data'!D45))="","",OFFSET('Hygiene Data'!$D$12,0,10*ROW('Hygiene Data'!D45)))</f>
        <v/>
      </c>
      <c r="DQ51" s="278" t="str">
        <f ca="true">+IF(OFFSET('Hygiene Data'!$D$13,0,10*ROW('Hygiene Data'!D45))="","",OFFSET('Hygiene Data'!$D$13,0,10*ROW('Hygiene Data'!D45)))</f>
        <v/>
      </c>
      <c r="DR51" s="278" t="str">
        <f ca="true">+IF(OFFSET('Hygiene Data'!$E$11,0,10*ROW('Hygiene Data'!E45))="","",OFFSET('Hygiene Data'!$E$11,0,10*ROW('Hygiene Data'!E45)))</f>
        <v/>
      </c>
      <c r="DS51" s="278" t="str">
        <f ca="true">+IF(OFFSET('Hygiene Data'!$E$12,0,10*ROW('Hygiene Data'!E45))="","",OFFSET('Hygiene Data'!$E$12,0,10*ROW('Hygiene Data'!E45)))</f>
        <v/>
      </c>
      <c r="DT51" s="278" t="str">
        <f ca="true">+IF(OFFSET('Hygiene Data'!$E$13,0,10*ROW('Hygiene Data'!E45))="","",OFFSET('Hygiene Data'!$E$13,0,10*ROW('Hygiene Data'!E45)))</f>
        <v/>
      </c>
      <c r="DU51" s="278" t="str">
        <f ca="true">+IF(OFFSET('Hygiene Data'!$F$11,0,10*ROW('Hygiene Data'!F45))="","",OFFSET('Hygiene Data'!$F$11,0,10*ROW('Hygiene Data'!F45)))</f>
        <v/>
      </c>
      <c r="DV51" s="278" t="str">
        <f ca="true">+IF(OFFSET('Hygiene Data'!$F$12,0,10*ROW('Hygiene Data'!F45))="","",OFFSET('Hygiene Data'!$F$12,0,10*ROW('Hygiene Data'!F45)))</f>
        <v/>
      </c>
      <c r="DW51" s="278" t="str">
        <f ca="true">+IF(OFFSET('Hygiene Data'!$F$13,0,10*ROW('Hygiene Data'!F45))="","",OFFSET('Hygiene Data'!$F$13,0,10*ROW('Hygiene Data'!F45)))</f>
        <v/>
      </c>
      <c r="DX51" s="278" t="str">
        <f ca="true">+IF(OFFSET('Hygiene Data'!$G$11,0,10*ROW('Hygiene Data'!G45))="","",OFFSET('Hygiene Data'!$G$11,0,10*ROW('Hygiene Data'!G45)))</f>
        <v/>
      </c>
      <c r="DY51" s="278" t="str">
        <f ca="true">+IF(OFFSET('Hygiene Data'!$G$12,0,10*ROW('Hygiene Data'!G45))="","",OFFSET('Hygiene Data'!$G$12,0,10*ROW('Hygiene Data'!G45)))</f>
        <v/>
      </c>
      <c r="DZ51" s="278" t="str">
        <f ca="true">+IF(OFFSET('Hygiene Data'!$G$13,0,10*ROW('Hygiene Data'!G45))="","",OFFSET('Hygiene Data'!$G$13,0,10*ROW('Hygiene Data'!G45)))</f>
        <v/>
      </c>
      <c r="EA51" s="278" t="str">
        <f ca="true">+IF(OFFSET('Hygiene Data'!$H$11,0,10*ROW('Hygiene Data'!H45))="","",OFFSET('Hygiene Data'!$H$11,0,10*ROW('Hygiene Data'!H45)))</f>
        <v/>
      </c>
      <c r="EB51" s="278" t="str">
        <f ca="true">+IF(OFFSET('Hygiene Data'!$H$12,0,10*ROW('Hygiene Data'!H45))="","",OFFSET('Hygiene Data'!$H$12,0,10*ROW('Hygiene Data'!H45)))</f>
        <v/>
      </c>
      <c r="EC51" s="278" t="str">
        <f ca="true">+IF(OFFSET('Hygiene Data'!$H$13,0,10*ROW('Hygiene Data'!H45))="","",OFFSET('Hygiene Data'!$H$13,0,10*ROW('Hygiene Data'!H45)))</f>
        <v/>
      </c>
      <c r="ED51" s="278" t="str">
        <f ca="true">+IF(OFFSET('Hygiene Data'!$I$11,0,10*ROW('Hygiene Data'!I45))="","",OFFSET('Hygiene Data'!$I$11,0,10*ROW('Hygiene Data'!I45)))</f>
        <v/>
      </c>
      <c r="EE51" s="278" t="str">
        <f ca="true">+IF(OFFSET('Hygiene Data'!$I$12,0,10*ROW('Hygiene Data'!I45))="","",OFFSET('Hygiene Data'!$I$12,0,10*ROW('Hygiene Data'!I45)))</f>
        <v/>
      </c>
      <c r="EF51" s="278"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2"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8"/>
      <c r="BS52" s="278" t="str">
        <f ca="true">+IF(OFFSET('Water Data'!$D$27,0,10*ROW('Water Data'!D46))="","",OFFSET('Water Data'!$D$27,0,10*ROW('Water Data'!D46)))</f>
        <v/>
      </c>
      <c r="BT52" s="278" t="str">
        <f ca="true">+IF(OFFSET('Water Data'!$D$28,0,10*ROW('Water Data'!D46))="","",OFFSET('Water Data'!$D$28,0,10*ROW('Water Data'!D46)))</f>
        <v/>
      </c>
      <c r="BU52" s="278" t="str">
        <f ca="true">+IF(OFFSET('Water Data'!$D$29,0,10*ROW('Water Data'!D46))="","",OFFSET('Water Data'!$D$29,0,10*ROW('Water Data'!D46)))</f>
        <v/>
      </c>
      <c r="BV52" s="278" t="str">
        <f ca="true">+IF(OFFSET('Water Data'!$E$27,0,10*ROW('Water Data'!E46))="","",OFFSET('Water Data'!$E$27,0,10*ROW('Water Data'!E46)))</f>
        <v/>
      </c>
      <c r="BW52" s="278" t="str">
        <f ca="true">+IF(OFFSET('Water Data'!$E$28,0,10*ROW('Water Data'!E46))="","",OFFSET('Water Data'!$E$28,0,10*ROW('Water Data'!E46)))</f>
        <v/>
      </c>
      <c r="BX52" s="278" t="str">
        <f ca="true">+IF(OFFSET('Water Data'!$E$29,0,10*ROW('Water Data'!E46))="","",OFFSET('Water Data'!$E$29,0,10*ROW('Water Data'!E46)))</f>
        <v/>
      </c>
      <c r="BY52" s="278" t="str">
        <f ca="true">+IF(OFFSET('Water Data'!$F$27,0,10*ROW('Water Data'!F46))="","",OFFSET('Water Data'!$F$27,0,10*ROW('Water Data'!F46)))</f>
        <v/>
      </c>
      <c r="BZ52" s="278" t="str">
        <f ca="true">+IF(OFFSET('Water Data'!$F$28,0,10*ROW('Water Data'!F46))="","",OFFSET('Water Data'!$F$28,0,10*ROW('Water Data'!F46)))</f>
        <v/>
      </c>
      <c r="CA52" s="278" t="str">
        <f ca="true">+IF(OFFSET('Water Data'!$F$29,0,10*ROW('Water Data'!F46))="","",OFFSET('Water Data'!$F$29,0,10*ROW('Water Data'!F46)))</f>
        <v/>
      </c>
      <c r="CB52" s="278" t="str">
        <f ca="true">+IF(OFFSET('Water Data'!$G$27,0,10*ROW('Water Data'!G46))="","",OFFSET('Water Data'!$G$27,0,10*ROW('Water Data'!G46)))</f>
        <v/>
      </c>
      <c r="CC52" s="278" t="str">
        <f ca="true">+IF(OFFSET('Water Data'!$G$28,0,10*ROW('Water Data'!G46))="","",OFFSET('Water Data'!$G$28,0,10*ROW('Water Data'!G46)))</f>
        <v/>
      </c>
      <c r="CD52" s="278" t="str">
        <f ca="true">+IF(OFFSET('Water Data'!$G$29,0,10*ROW('Water Data'!G46))="","",OFFSET('Water Data'!$G$29,0,10*ROW('Water Data'!G46)))</f>
        <v/>
      </c>
      <c r="CE52" s="278" t="str">
        <f ca="true">+IF(OFFSET('Water Data'!$H$27,0,10*ROW('Water Data'!H46))="","",OFFSET('Water Data'!$H$27,0,10*ROW('Water Data'!H46)))</f>
        <v/>
      </c>
      <c r="CF52" s="278" t="str">
        <f ca="true">+IF(OFFSET('Water Data'!$H$28,0,10*ROW('Water Data'!H46))="","",OFFSET('Water Data'!$H$28,0,10*ROW('Water Data'!H46)))</f>
        <v/>
      </c>
      <c r="CG52" s="278" t="str">
        <f ca="true">+IF(OFFSET('Water Data'!$H$29,0,10*ROW('Water Data'!H46))="","",OFFSET('Water Data'!$H$29,0,10*ROW('Water Data'!H46)))</f>
        <v/>
      </c>
      <c r="CH52" s="278" t="str">
        <f ca="true">+IF(OFFSET('Water Data'!$I$27,0,10*ROW('Water Data'!I46))="","",OFFSET('Water Data'!$I$27,0,10*ROW('Water Data'!I46)))</f>
        <v/>
      </c>
      <c r="CI52" s="278" t="str">
        <f ca="true">+IF(OFFSET('Water Data'!$I$28,0,10*ROW('Water Data'!I46))="","",OFFSET('Water Data'!$I$28,0,10*ROW('Water Data'!I46)))</f>
        <v/>
      </c>
      <c r="CJ52" s="278" t="str">
        <f ca="true">+IF(OFFSET('Water Data'!$I$29,0,10*ROW('Water Data'!I46))="","",OFFSET('Water Data'!$I$29,0,10*ROW('Water Data'!I46)))</f>
        <v/>
      </c>
      <c r="CK52" s="278" t="str">
        <f ca="true">+IF(OFFSET('Sanitation Data'!$D$28,0,10*ROW('Sanitation Data'!D46))="","",OFFSET('Sanitation Data'!$D$28,0,10*ROW('Sanitation Data'!D46)))</f>
        <v/>
      </c>
      <c r="CL52" s="278" t="str">
        <f ca="true">+IF(OFFSET('Sanitation Data'!$D$29,0,10*ROW('Sanitation Data'!D46))="","",OFFSET('Sanitation Data'!$D$29,0,10*ROW('Sanitation Data'!D46)))</f>
        <v/>
      </c>
      <c r="CM52" s="278" t="str">
        <f ca="true">+IF(OFFSET('Sanitation Data'!$D$30,0,10*ROW('Sanitation Data'!D46))="","",OFFSET('Sanitation Data'!$D$30,0,10*ROW('Sanitation Data'!D46)))</f>
        <v/>
      </c>
      <c r="CN52" s="278" t="str">
        <f ca="true">+IF(OFFSET('Sanitation Data'!$D$31,0,10*ROW('Sanitation Data'!D46))="","",OFFSET('Sanitation Data'!$D$31,0,10*ROW('Sanitation Data'!D46)))</f>
        <v/>
      </c>
      <c r="CO52" s="278" t="str">
        <f ca="true">+IF(OFFSET('Sanitation Data'!$D$32,0,10*ROW('Sanitation Data'!D46))="","",OFFSET('Sanitation Data'!$D$32,0,10*ROW('Sanitation Data'!D46)))</f>
        <v/>
      </c>
      <c r="CP52" s="278" t="str">
        <f ca="true">+IF(OFFSET('Sanitation Data'!$E$28,0,10*ROW('Sanitation Data'!E46))="","",OFFSET('Sanitation Data'!$E$28,0,10*ROW('Sanitation Data'!E46)))</f>
        <v/>
      </c>
      <c r="CQ52" s="278" t="str">
        <f ca="true">+IF(OFFSET('Sanitation Data'!$E$29,0,10*ROW('Sanitation Data'!E46))="","",OFFSET('Sanitation Data'!$E$29,0,10*ROW('Sanitation Data'!E46)))</f>
        <v/>
      </c>
      <c r="CR52" s="278" t="str">
        <f ca="true">+IF(OFFSET('Sanitation Data'!$E$30,0,10*ROW('Sanitation Data'!E46))="","",OFFSET('Sanitation Data'!$E$30,0,10*ROW('Sanitation Data'!E46)))</f>
        <v/>
      </c>
      <c r="CS52" s="278" t="str">
        <f ca="true">+IF(OFFSET('Sanitation Data'!$E$31,0,10*ROW('Sanitation Data'!E46))="","",OFFSET('Sanitation Data'!$E$31,0,10*ROW('Sanitation Data'!E46)))</f>
        <v/>
      </c>
      <c r="CT52" s="278" t="str">
        <f ca="true">+IF(OFFSET('Sanitation Data'!$E$32,0,10*ROW('Sanitation Data'!E46))="","",OFFSET('Sanitation Data'!$E$32,0,10*ROW('Sanitation Data'!E46)))</f>
        <v/>
      </c>
      <c r="CU52" s="278" t="str">
        <f ca="true">+IF(OFFSET('Sanitation Data'!$F$28,0,10*ROW('Sanitation Data'!F46))="","",OFFSET('Sanitation Data'!$F$28,0,10*ROW('Sanitation Data'!F46)))</f>
        <v/>
      </c>
      <c r="CV52" s="278" t="str">
        <f ca="true">+IF(OFFSET('Sanitation Data'!$F$29,0,10*ROW('Sanitation Data'!F46))="","",OFFSET('Sanitation Data'!$F$29,0,10*ROW('Sanitation Data'!F46)))</f>
        <v/>
      </c>
      <c r="CW52" s="278" t="str">
        <f ca="true">+IF(OFFSET('Sanitation Data'!$F$30,0,10*ROW('Sanitation Data'!F46))="","",OFFSET('Sanitation Data'!$F$30,0,10*ROW('Sanitation Data'!F46)))</f>
        <v/>
      </c>
      <c r="CX52" s="278" t="str">
        <f ca="true">+IF(OFFSET('Sanitation Data'!$F$31,0,10*ROW('Sanitation Data'!F46))="","",OFFSET('Sanitation Data'!$F$31,0,10*ROW('Sanitation Data'!F46)))</f>
        <v/>
      </c>
      <c r="CY52" s="278" t="str">
        <f ca="true">+IF(OFFSET('Sanitation Data'!$F$32,0,10*ROW('Sanitation Data'!F46))="","",OFFSET('Sanitation Data'!$F$32,0,10*ROW('Sanitation Data'!F46)))</f>
        <v/>
      </c>
      <c r="CZ52" s="278" t="str">
        <f ca="true">+IF(OFFSET('Sanitation Data'!$G$28,0,10*ROW('Sanitation Data'!G46))="","",OFFSET('Sanitation Data'!$G$28,0,10*ROW('Sanitation Data'!G46)))</f>
        <v/>
      </c>
      <c r="DA52" s="278" t="str">
        <f ca="true">+IF(OFFSET('Sanitation Data'!$G$29,0,10*ROW('Sanitation Data'!G46))="","",OFFSET('Sanitation Data'!$G$29,0,10*ROW('Sanitation Data'!G46)))</f>
        <v/>
      </c>
      <c r="DB52" s="278" t="str">
        <f ca="true">+IF(OFFSET('Sanitation Data'!$G$30,0,10*ROW('Sanitation Data'!G46))="","",OFFSET('Sanitation Data'!$G$30,0,10*ROW('Sanitation Data'!G46)))</f>
        <v/>
      </c>
      <c r="DC52" s="278" t="str">
        <f ca="true">+IF(OFFSET('Sanitation Data'!$G$31,0,10*ROW('Sanitation Data'!G46))="","",OFFSET('Sanitation Data'!$G$31,0,10*ROW('Sanitation Data'!G46)))</f>
        <v/>
      </c>
      <c r="DD52" s="278" t="str">
        <f ca="true">+IF(OFFSET('Sanitation Data'!$G$32,0,10*ROW('Sanitation Data'!G46))="","",OFFSET('Sanitation Data'!$G$32,0,10*ROW('Sanitation Data'!G46)))</f>
        <v/>
      </c>
      <c r="DE52" s="278" t="str">
        <f ca="true">+IF(OFFSET('Sanitation Data'!$H$28,0,10*ROW('Sanitation Data'!H46))="","",OFFSET('Sanitation Data'!$H$28,0,10*ROW('Sanitation Data'!H46)))</f>
        <v/>
      </c>
      <c r="DF52" s="278" t="str">
        <f ca="true">+IF(OFFSET('Sanitation Data'!$H$29,0,10*ROW('Sanitation Data'!H46))="","",OFFSET('Sanitation Data'!$H$29,0,10*ROW('Sanitation Data'!H46)))</f>
        <v/>
      </c>
      <c r="DG52" s="278" t="str">
        <f ca="true">+IF(OFFSET('Sanitation Data'!$H$30,0,10*ROW('Sanitation Data'!H46))="","",OFFSET('Sanitation Data'!$H$30,0,10*ROW('Sanitation Data'!H46)))</f>
        <v/>
      </c>
      <c r="DH52" s="278" t="str">
        <f ca="true">+IF(OFFSET('Sanitation Data'!$H$31,0,10*ROW('Sanitation Data'!H46))="","",OFFSET('Sanitation Data'!$H$31,0,10*ROW('Sanitation Data'!H46)))</f>
        <v/>
      </c>
      <c r="DI52" s="278" t="str">
        <f ca="true">+IF(OFFSET('Sanitation Data'!$H$32,0,10*ROW('Sanitation Data'!H46))="","",OFFSET('Sanitation Data'!$H$32,0,10*ROW('Sanitation Data'!H46)))</f>
        <v/>
      </c>
      <c r="DJ52" s="278" t="str">
        <f ca="true">+IF(OFFSET('Sanitation Data'!$I$28,0,10*ROW('Sanitation Data'!I46))="","",OFFSET('Sanitation Data'!$I$28,0,10*ROW('Sanitation Data'!I46)))</f>
        <v/>
      </c>
      <c r="DK52" s="278" t="str">
        <f ca="true">+IF(OFFSET('Sanitation Data'!$I$29,0,10*ROW('Sanitation Data'!I46))="","",OFFSET('Sanitation Data'!$I$29,0,10*ROW('Sanitation Data'!I46)))</f>
        <v/>
      </c>
      <c r="DL52" s="278" t="str">
        <f ca="true">+IF(OFFSET('Sanitation Data'!$I$30,0,10*ROW('Sanitation Data'!I46))="","",OFFSET('Sanitation Data'!$I$30,0,10*ROW('Sanitation Data'!I46)))</f>
        <v/>
      </c>
      <c r="DM52" s="278" t="str">
        <f ca="true">+IF(OFFSET('Sanitation Data'!$I$31,0,10*ROW('Sanitation Data'!I46))="","",OFFSET('Sanitation Data'!$I$31,0,10*ROW('Sanitation Data'!I46)))</f>
        <v/>
      </c>
      <c r="DN52" s="278" t="str">
        <f ca="true">+IF(OFFSET('Sanitation Data'!$I$32,0,10*ROW('Sanitation Data'!I46))="","",OFFSET('Sanitation Data'!$I$32,0,10*ROW('Sanitation Data'!I46)))</f>
        <v/>
      </c>
      <c r="DO52" s="278" t="str">
        <f ca="true">+IF(OFFSET('Hygiene Data'!$D$11,0,10*ROW('Hygiene Data'!D46))="","",OFFSET('Hygiene Data'!$D$11,0,10*ROW('Hygiene Data'!D46)))</f>
        <v/>
      </c>
      <c r="DP52" s="278" t="str">
        <f ca="true">+IF(OFFSET('Hygiene Data'!$D$12,0,10*ROW('Hygiene Data'!D46))="","",OFFSET('Hygiene Data'!$D$12,0,10*ROW('Hygiene Data'!D46)))</f>
        <v/>
      </c>
      <c r="DQ52" s="278" t="str">
        <f ca="true">+IF(OFFSET('Hygiene Data'!$D$13,0,10*ROW('Hygiene Data'!D46))="","",OFFSET('Hygiene Data'!$D$13,0,10*ROW('Hygiene Data'!D46)))</f>
        <v/>
      </c>
      <c r="DR52" s="278" t="str">
        <f ca="true">+IF(OFFSET('Hygiene Data'!$E$11,0,10*ROW('Hygiene Data'!E46))="","",OFFSET('Hygiene Data'!$E$11,0,10*ROW('Hygiene Data'!E46)))</f>
        <v/>
      </c>
      <c r="DS52" s="278" t="str">
        <f ca="true">+IF(OFFSET('Hygiene Data'!$E$12,0,10*ROW('Hygiene Data'!E46))="","",OFFSET('Hygiene Data'!$E$12,0,10*ROW('Hygiene Data'!E46)))</f>
        <v/>
      </c>
      <c r="DT52" s="278" t="str">
        <f ca="true">+IF(OFFSET('Hygiene Data'!$E$13,0,10*ROW('Hygiene Data'!E46))="","",OFFSET('Hygiene Data'!$E$13,0,10*ROW('Hygiene Data'!E46)))</f>
        <v/>
      </c>
      <c r="DU52" s="278" t="str">
        <f ca="true">+IF(OFFSET('Hygiene Data'!$F$11,0,10*ROW('Hygiene Data'!F46))="","",OFFSET('Hygiene Data'!$F$11,0,10*ROW('Hygiene Data'!F46)))</f>
        <v/>
      </c>
      <c r="DV52" s="278" t="str">
        <f ca="true">+IF(OFFSET('Hygiene Data'!$F$12,0,10*ROW('Hygiene Data'!F46))="","",OFFSET('Hygiene Data'!$F$12,0,10*ROW('Hygiene Data'!F46)))</f>
        <v/>
      </c>
      <c r="DW52" s="278" t="str">
        <f ca="true">+IF(OFFSET('Hygiene Data'!$F$13,0,10*ROW('Hygiene Data'!F46))="","",OFFSET('Hygiene Data'!$F$13,0,10*ROW('Hygiene Data'!F46)))</f>
        <v/>
      </c>
      <c r="DX52" s="278" t="str">
        <f ca="true">+IF(OFFSET('Hygiene Data'!$G$11,0,10*ROW('Hygiene Data'!G46))="","",OFFSET('Hygiene Data'!$G$11,0,10*ROW('Hygiene Data'!G46)))</f>
        <v/>
      </c>
      <c r="DY52" s="278" t="str">
        <f ca="true">+IF(OFFSET('Hygiene Data'!$G$12,0,10*ROW('Hygiene Data'!G46))="","",OFFSET('Hygiene Data'!$G$12,0,10*ROW('Hygiene Data'!G46)))</f>
        <v/>
      </c>
      <c r="DZ52" s="278" t="str">
        <f ca="true">+IF(OFFSET('Hygiene Data'!$G$13,0,10*ROW('Hygiene Data'!G46))="","",OFFSET('Hygiene Data'!$G$13,0,10*ROW('Hygiene Data'!G46)))</f>
        <v/>
      </c>
      <c r="EA52" s="278" t="str">
        <f ca="true">+IF(OFFSET('Hygiene Data'!$H$11,0,10*ROW('Hygiene Data'!H46))="","",OFFSET('Hygiene Data'!$H$11,0,10*ROW('Hygiene Data'!H46)))</f>
        <v/>
      </c>
      <c r="EB52" s="278" t="str">
        <f ca="true">+IF(OFFSET('Hygiene Data'!$H$12,0,10*ROW('Hygiene Data'!H46))="","",OFFSET('Hygiene Data'!$H$12,0,10*ROW('Hygiene Data'!H46)))</f>
        <v/>
      </c>
      <c r="EC52" s="278" t="str">
        <f ca="true">+IF(OFFSET('Hygiene Data'!$H$13,0,10*ROW('Hygiene Data'!H46))="","",OFFSET('Hygiene Data'!$H$13,0,10*ROW('Hygiene Data'!H46)))</f>
        <v/>
      </c>
      <c r="ED52" s="278" t="str">
        <f ca="true">+IF(OFFSET('Hygiene Data'!$I$11,0,10*ROW('Hygiene Data'!I46))="","",OFFSET('Hygiene Data'!$I$11,0,10*ROW('Hygiene Data'!I46)))</f>
        <v/>
      </c>
      <c r="EE52" s="278" t="str">
        <f ca="true">+IF(OFFSET('Hygiene Data'!$I$12,0,10*ROW('Hygiene Data'!I46))="","",OFFSET('Hygiene Data'!$I$12,0,10*ROW('Hygiene Data'!I46)))</f>
        <v/>
      </c>
      <c r="EF52" s="278"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2"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8"/>
      <c r="BS53" s="278" t="str">
        <f ca="true">+IF(OFFSET('Water Data'!$D$27,0,10*ROW('Water Data'!D47))="","",OFFSET('Water Data'!$D$27,0,10*ROW('Water Data'!D47)))</f>
        <v/>
      </c>
      <c r="BT53" s="278" t="str">
        <f ca="true">+IF(OFFSET('Water Data'!$D$28,0,10*ROW('Water Data'!D47))="","",OFFSET('Water Data'!$D$28,0,10*ROW('Water Data'!D47)))</f>
        <v/>
      </c>
      <c r="BU53" s="278" t="str">
        <f ca="true">+IF(OFFSET('Water Data'!$D$29,0,10*ROW('Water Data'!D47))="","",OFFSET('Water Data'!$D$29,0,10*ROW('Water Data'!D47)))</f>
        <v/>
      </c>
      <c r="BV53" s="278" t="str">
        <f ca="true">+IF(OFFSET('Water Data'!$E$27,0,10*ROW('Water Data'!E47))="","",OFFSET('Water Data'!$E$27,0,10*ROW('Water Data'!E47)))</f>
        <v/>
      </c>
      <c r="BW53" s="278" t="str">
        <f ca="true">+IF(OFFSET('Water Data'!$E$28,0,10*ROW('Water Data'!E47))="","",OFFSET('Water Data'!$E$28,0,10*ROW('Water Data'!E47)))</f>
        <v/>
      </c>
      <c r="BX53" s="278" t="str">
        <f ca="true">+IF(OFFSET('Water Data'!$E$29,0,10*ROW('Water Data'!E47))="","",OFFSET('Water Data'!$E$29,0,10*ROW('Water Data'!E47)))</f>
        <v/>
      </c>
      <c r="BY53" s="278" t="str">
        <f ca="true">+IF(OFFSET('Water Data'!$F$27,0,10*ROW('Water Data'!F47))="","",OFFSET('Water Data'!$F$27,0,10*ROW('Water Data'!F47)))</f>
        <v/>
      </c>
      <c r="BZ53" s="278" t="str">
        <f ca="true">+IF(OFFSET('Water Data'!$F$28,0,10*ROW('Water Data'!F47))="","",OFFSET('Water Data'!$F$28,0,10*ROW('Water Data'!F47)))</f>
        <v/>
      </c>
      <c r="CA53" s="278" t="str">
        <f ca="true">+IF(OFFSET('Water Data'!$F$29,0,10*ROW('Water Data'!F47))="","",OFFSET('Water Data'!$F$29,0,10*ROW('Water Data'!F47)))</f>
        <v/>
      </c>
      <c r="CB53" s="278" t="str">
        <f ca="true">+IF(OFFSET('Water Data'!$G$27,0,10*ROW('Water Data'!G47))="","",OFFSET('Water Data'!$G$27,0,10*ROW('Water Data'!G47)))</f>
        <v/>
      </c>
      <c r="CC53" s="278" t="str">
        <f ca="true">+IF(OFFSET('Water Data'!$G$28,0,10*ROW('Water Data'!G47))="","",OFFSET('Water Data'!$G$28,0,10*ROW('Water Data'!G47)))</f>
        <v/>
      </c>
      <c r="CD53" s="278" t="str">
        <f ca="true">+IF(OFFSET('Water Data'!$G$29,0,10*ROW('Water Data'!G47))="","",OFFSET('Water Data'!$G$29,0,10*ROW('Water Data'!G47)))</f>
        <v/>
      </c>
      <c r="CE53" s="278" t="str">
        <f ca="true">+IF(OFFSET('Water Data'!$H$27,0,10*ROW('Water Data'!H47))="","",OFFSET('Water Data'!$H$27,0,10*ROW('Water Data'!H47)))</f>
        <v/>
      </c>
      <c r="CF53" s="278" t="str">
        <f ca="true">+IF(OFFSET('Water Data'!$H$28,0,10*ROW('Water Data'!H47))="","",OFFSET('Water Data'!$H$28,0,10*ROW('Water Data'!H47)))</f>
        <v/>
      </c>
      <c r="CG53" s="278" t="str">
        <f ca="true">+IF(OFFSET('Water Data'!$H$29,0,10*ROW('Water Data'!H47))="","",OFFSET('Water Data'!$H$29,0,10*ROW('Water Data'!H47)))</f>
        <v/>
      </c>
      <c r="CH53" s="278" t="str">
        <f ca="true">+IF(OFFSET('Water Data'!$I$27,0,10*ROW('Water Data'!I47))="","",OFFSET('Water Data'!$I$27,0,10*ROW('Water Data'!I47)))</f>
        <v/>
      </c>
      <c r="CI53" s="278" t="str">
        <f ca="true">+IF(OFFSET('Water Data'!$I$28,0,10*ROW('Water Data'!I47))="","",OFFSET('Water Data'!$I$28,0,10*ROW('Water Data'!I47)))</f>
        <v/>
      </c>
      <c r="CJ53" s="278" t="str">
        <f ca="true">+IF(OFFSET('Water Data'!$I$29,0,10*ROW('Water Data'!I47))="","",OFFSET('Water Data'!$I$29,0,10*ROW('Water Data'!I47)))</f>
        <v/>
      </c>
      <c r="CK53" s="278" t="str">
        <f ca="true">+IF(OFFSET('Sanitation Data'!$D$28,0,10*ROW('Sanitation Data'!D47))="","",OFFSET('Sanitation Data'!$D$28,0,10*ROW('Sanitation Data'!D47)))</f>
        <v/>
      </c>
      <c r="CL53" s="278" t="str">
        <f ca="true">+IF(OFFSET('Sanitation Data'!$D$29,0,10*ROW('Sanitation Data'!D47))="","",OFFSET('Sanitation Data'!$D$29,0,10*ROW('Sanitation Data'!D47)))</f>
        <v/>
      </c>
      <c r="CM53" s="278" t="str">
        <f ca="true">+IF(OFFSET('Sanitation Data'!$D$30,0,10*ROW('Sanitation Data'!D47))="","",OFFSET('Sanitation Data'!$D$30,0,10*ROW('Sanitation Data'!D47)))</f>
        <v/>
      </c>
      <c r="CN53" s="278" t="str">
        <f ca="true">+IF(OFFSET('Sanitation Data'!$D$31,0,10*ROW('Sanitation Data'!D47))="","",OFFSET('Sanitation Data'!$D$31,0,10*ROW('Sanitation Data'!D47)))</f>
        <v/>
      </c>
      <c r="CO53" s="278" t="str">
        <f ca="true">+IF(OFFSET('Sanitation Data'!$D$32,0,10*ROW('Sanitation Data'!D47))="","",OFFSET('Sanitation Data'!$D$32,0,10*ROW('Sanitation Data'!D47)))</f>
        <v/>
      </c>
      <c r="CP53" s="278" t="str">
        <f ca="true">+IF(OFFSET('Sanitation Data'!$E$28,0,10*ROW('Sanitation Data'!E47))="","",OFFSET('Sanitation Data'!$E$28,0,10*ROW('Sanitation Data'!E47)))</f>
        <v/>
      </c>
      <c r="CQ53" s="278" t="str">
        <f ca="true">+IF(OFFSET('Sanitation Data'!$E$29,0,10*ROW('Sanitation Data'!E47))="","",OFFSET('Sanitation Data'!$E$29,0,10*ROW('Sanitation Data'!E47)))</f>
        <v/>
      </c>
      <c r="CR53" s="278" t="str">
        <f ca="true">+IF(OFFSET('Sanitation Data'!$E$30,0,10*ROW('Sanitation Data'!E47))="","",OFFSET('Sanitation Data'!$E$30,0,10*ROW('Sanitation Data'!E47)))</f>
        <v/>
      </c>
      <c r="CS53" s="278" t="str">
        <f ca="true">+IF(OFFSET('Sanitation Data'!$E$31,0,10*ROW('Sanitation Data'!E47))="","",OFFSET('Sanitation Data'!$E$31,0,10*ROW('Sanitation Data'!E47)))</f>
        <v/>
      </c>
      <c r="CT53" s="278" t="str">
        <f ca="true">+IF(OFFSET('Sanitation Data'!$E$32,0,10*ROW('Sanitation Data'!E47))="","",OFFSET('Sanitation Data'!$E$32,0,10*ROW('Sanitation Data'!E47)))</f>
        <v/>
      </c>
      <c r="CU53" s="278" t="str">
        <f ca="true">+IF(OFFSET('Sanitation Data'!$F$28,0,10*ROW('Sanitation Data'!F47))="","",OFFSET('Sanitation Data'!$F$28,0,10*ROW('Sanitation Data'!F47)))</f>
        <v/>
      </c>
      <c r="CV53" s="278" t="str">
        <f ca="true">+IF(OFFSET('Sanitation Data'!$F$29,0,10*ROW('Sanitation Data'!F47))="","",OFFSET('Sanitation Data'!$F$29,0,10*ROW('Sanitation Data'!F47)))</f>
        <v/>
      </c>
      <c r="CW53" s="278" t="str">
        <f ca="true">+IF(OFFSET('Sanitation Data'!$F$30,0,10*ROW('Sanitation Data'!F47))="","",OFFSET('Sanitation Data'!$F$30,0,10*ROW('Sanitation Data'!F47)))</f>
        <v/>
      </c>
      <c r="CX53" s="278" t="str">
        <f ca="true">+IF(OFFSET('Sanitation Data'!$F$31,0,10*ROW('Sanitation Data'!F47))="","",OFFSET('Sanitation Data'!$F$31,0,10*ROW('Sanitation Data'!F47)))</f>
        <v/>
      </c>
      <c r="CY53" s="278" t="str">
        <f ca="true">+IF(OFFSET('Sanitation Data'!$F$32,0,10*ROW('Sanitation Data'!F47))="","",OFFSET('Sanitation Data'!$F$32,0,10*ROW('Sanitation Data'!F47)))</f>
        <v/>
      </c>
      <c r="CZ53" s="278" t="str">
        <f ca="true">+IF(OFFSET('Sanitation Data'!$G$28,0,10*ROW('Sanitation Data'!G47))="","",OFFSET('Sanitation Data'!$G$28,0,10*ROW('Sanitation Data'!G47)))</f>
        <v/>
      </c>
      <c r="DA53" s="278" t="str">
        <f ca="true">+IF(OFFSET('Sanitation Data'!$G$29,0,10*ROW('Sanitation Data'!G47))="","",OFFSET('Sanitation Data'!$G$29,0,10*ROW('Sanitation Data'!G47)))</f>
        <v/>
      </c>
      <c r="DB53" s="278" t="str">
        <f ca="true">+IF(OFFSET('Sanitation Data'!$G$30,0,10*ROW('Sanitation Data'!G47))="","",OFFSET('Sanitation Data'!$G$30,0,10*ROW('Sanitation Data'!G47)))</f>
        <v/>
      </c>
      <c r="DC53" s="278" t="str">
        <f ca="true">+IF(OFFSET('Sanitation Data'!$G$31,0,10*ROW('Sanitation Data'!G47))="","",OFFSET('Sanitation Data'!$G$31,0,10*ROW('Sanitation Data'!G47)))</f>
        <v/>
      </c>
      <c r="DD53" s="278" t="str">
        <f ca="true">+IF(OFFSET('Sanitation Data'!$G$32,0,10*ROW('Sanitation Data'!G47))="","",OFFSET('Sanitation Data'!$G$32,0,10*ROW('Sanitation Data'!G47)))</f>
        <v/>
      </c>
      <c r="DE53" s="278" t="str">
        <f ca="true">+IF(OFFSET('Sanitation Data'!$H$28,0,10*ROW('Sanitation Data'!H47))="","",OFFSET('Sanitation Data'!$H$28,0,10*ROW('Sanitation Data'!H47)))</f>
        <v/>
      </c>
      <c r="DF53" s="278" t="str">
        <f ca="true">+IF(OFFSET('Sanitation Data'!$H$29,0,10*ROW('Sanitation Data'!H47))="","",OFFSET('Sanitation Data'!$H$29,0,10*ROW('Sanitation Data'!H47)))</f>
        <v/>
      </c>
      <c r="DG53" s="278" t="str">
        <f ca="true">+IF(OFFSET('Sanitation Data'!$H$30,0,10*ROW('Sanitation Data'!H47))="","",OFFSET('Sanitation Data'!$H$30,0,10*ROW('Sanitation Data'!H47)))</f>
        <v/>
      </c>
      <c r="DH53" s="278" t="str">
        <f ca="true">+IF(OFFSET('Sanitation Data'!$H$31,0,10*ROW('Sanitation Data'!H47))="","",OFFSET('Sanitation Data'!$H$31,0,10*ROW('Sanitation Data'!H47)))</f>
        <v/>
      </c>
      <c r="DI53" s="278" t="str">
        <f ca="true">+IF(OFFSET('Sanitation Data'!$H$32,0,10*ROW('Sanitation Data'!H47))="","",OFFSET('Sanitation Data'!$H$32,0,10*ROW('Sanitation Data'!H47)))</f>
        <v/>
      </c>
      <c r="DJ53" s="278" t="str">
        <f ca="true">+IF(OFFSET('Sanitation Data'!$I$28,0,10*ROW('Sanitation Data'!I47))="","",OFFSET('Sanitation Data'!$I$28,0,10*ROW('Sanitation Data'!I47)))</f>
        <v/>
      </c>
      <c r="DK53" s="278" t="str">
        <f ca="true">+IF(OFFSET('Sanitation Data'!$I$29,0,10*ROW('Sanitation Data'!I47))="","",OFFSET('Sanitation Data'!$I$29,0,10*ROW('Sanitation Data'!I47)))</f>
        <v/>
      </c>
      <c r="DL53" s="278" t="str">
        <f ca="true">+IF(OFFSET('Sanitation Data'!$I$30,0,10*ROW('Sanitation Data'!I47))="","",OFFSET('Sanitation Data'!$I$30,0,10*ROW('Sanitation Data'!I47)))</f>
        <v/>
      </c>
      <c r="DM53" s="278" t="str">
        <f ca="true">+IF(OFFSET('Sanitation Data'!$I$31,0,10*ROW('Sanitation Data'!I47))="","",OFFSET('Sanitation Data'!$I$31,0,10*ROW('Sanitation Data'!I47)))</f>
        <v/>
      </c>
      <c r="DN53" s="278" t="str">
        <f ca="true">+IF(OFFSET('Sanitation Data'!$I$32,0,10*ROW('Sanitation Data'!I47))="","",OFFSET('Sanitation Data'!$I$32,0,10*ROW('Sanitation Data'!I47)))</f>
        <v/>
      </c>
      <c r="DO53" s="278" t="str">
        <f ca="true">+IF(OFFSET('Hygiene Data'!$D$11,0,10*ROW('Hygiene Data'!D47))="","",OFFSET('Hygiene Data'!$D$11,0,10*ROW('Hygiene Data'!D47)))</f>
        <v/>
      </c>
      <c r="DP53" s="278" t="str">
        <f ca="true">+IF(OFFSET('Hygiene Data'!$D$12,0,10*ROW('Hygiene Data'!D47))="","",OFFSET('Hygiene Data'!$D$12,0,10*ROW('Hygiene Data'!D47)))</f>
        <v/>
      </c>
      <c r="DQ53" s="278" t="str">
        <f ca="true">+IF(OFFSET('Hygiene Data'!$D$13,0,10*ROW('Hygiene Data'!D47))="","",OFFSET('Hygiene Data'!$D$13,0,10*ROW('Hygiene Data'!D47)))</f>
        <v/>
      </c>
      <c r="DR53" s="278" t="str">
        <f ca="true">+IF(OFFSET('Hygiene Data'!$E$11,0,10*ROW('Hygiene Data'!E47))="","",OFFSET('Hygiene Data'!$E$11,0,10*ROW('Hygiene Data'!E47)))</f>
        <v/>
      </c>
      <c r="DS53" s="278" t="str">
        <f ca="true">+IF(OFFSET('Hygiene Data'!$E$12,0,10*ROW('Hygiene Data'!E47))="","",OFFSET('Hygiene Data'!$E$12,0,10*ROW('Hygiene Data'!E47)))</f>
        <v/>
      </c>
      <c r="DT53" s="278" t="str">
        <f ca="true">+IF(OFFSET('Hygiene Data'!$E$13,0,10*ROW('Hygiene Data'!E47))="","",OFFSET('Hygiene Data'!$E$13,0,10*ROW('Hygiene Data'!E47)))</f>
        <v/>
      </c>
      <c r="DU53" s="278" t="str">
        <f ca="true">+IF(OFFSET('Hygiene Data'!$F$11,0,10*ROW('Hygiene Data'!F47))="","",OFFSET('Hygiene Data'!$F$11,0,10*ROW('Hygiene Data'!F47)))</f>
        <v/>
      </c>
      <c r="DV53" s="278" t="str">
        <f ca="true">+IF(OFFSET('Hygiene Data'!$F$12,0,10*ROW('Hygiene Data'!F47))="","",OFFSET('Hygiene Data'!$F$12,0,10*ROW('Hygiene Data'!F47)))</f>
        <v/>
      </c>
      <c r="DW53" s="278" t="str">
        <f ca="true">+IF(OFFSET('Hygiene Data'!$F$13,0,10*ROW('Hygiene Data'!F47))="","",OFFSET('Hygiene Data'!$F$13,0,10*ROW('Hygiene Data'!F47)))</f>
        <v/>
      </c>
      <c r="DX53" s="278" t="str">
        <f ca="true">+IF(OFFSET('Hygiene Data'!$G$11,0,10*ROW('Hygiene Data'!G47))="","",OFFSET('Hygiene Data'!$G$11,0,10*ROW('Hygiene Data'!G47)))</f>
        <v/>
      </c>
      <c r="DY53" s="278" t="str">
        <f ca="true">+IF(OFFSET('Hygiene Data'!$G$12,0,10*ROW('Hygiene Data'!G47))="","",OFFSET('Hygiene Data'!$G$12,0,10*ROW('Hygiene Data'!G47)))</f>
        <v/>
      </c>
      <c r="DZ53" s="278" t="str">
        <f ca="true">+IF(OFFSET('Hygiene Data'!$G$13,0,10*ROW('Hygiene Data'!G47))="","",OFFSET('Hygiene Data'!$G$13,0,10*ROW('Hygiene Data'!G47)))</f>
        <v/>
      </c>
      <c r="EA53" s="278" t="str">
        <f ca="true">+IF(OFFSET('Hygiene Data'!$H$11,0,10*ROW('Hygiene Data'!H47))="","",OFFSET('Hygiene Data'!$H$11,0,10*ROW('Hygiene Data'!H47)))</f>
        <v/>
      </c>
      <c r="EB53" s="278" t="str">
        <f ca="true">+IF(OFFSET('Hygiene Data'!$H$12,0,10*ROW('Hygiene Data'!H47))="","",OFFSET('Hygiene Data'!$H$12,0,10*ROW('Hygiene Data'!H47)))</f>
        <v/>
      </c>
      <c r="EC53" s="278" t="str">
        <f ca="true">+IF(OFFSET('Hygiene Data'!$H$13,0,10*ROW('Hygiene Data'!H47))="","",OFFSET('Hygiene Data'!$H$13,0,10*ROW('Hygiene Data'!H47)))</f>
        <v/>
      </c>
      <c r="ED53" s="278" t="str">
        <f ca="true">+IF(OFFSET('Hygiene Data'!$I$11,0,10*ROW('Hygiene Data'!I47))="","",OFFSET('Hygiene Data'!$I$11,0,10*ROW('Hygiene Data'!I47)))</f>
        <v/>
      </c>
      <c r="EE53" s="278" t="str">
        <f ca="true">+IF(OFFSET('Hygiene Data'!$I$12,0,10*ROW('Hygiene Data'!I47))="","",OFFSET('Hygiene Data'!$I$12,0,10*ROW('Hygiene Data'!I47)))</f>
        <v/>
      </c>
      <c r="EF53" s="278"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2"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8"/>
      <c r="BS54" s="278" t="str">
        <f ca="true">+IF(OFFSET('Water Data'!$D$27,0,10*ROW('Water Data'!D48))="","",OFFSET('Water Data'!$D$27,0,10*ROW('Water Data'!D48)))</f>
        <v/>
      </c>
      <c r="BT54" s="278" t="str">
        <f ca="true">+IF(OFFSET('Water Data'!$D$28,0,10*ROW('Water Data'!D48))="","",OFFSET('Water Data'!$D$28,0,10*ROW('Water Data'!D48)))</f>
        <v/>
      </c>
      <c r="BU54" s="278" t="str">
        <f ca="true">+IF(OFFSET('Water Data'!$D$29,0,10*ROW('Water Data'!D48))="","",OFFSET('Water Data'!$D$29,0,10*ROW('Water Data'!D48)))</f>
        <v/>
      </c>
      <c r="BV54" s="278" t="str">
        <f ca="true">+IF(OFFSET('Water Data'!$E$27,0,10*ROW('Water Data'!E48))="","",OFFSET('Water Data'!$E$27,0,10*ROW('Water Data'!E48)))</f>
        <v/>
      </c>
      <c r="BW54" s="278" t="str">
        <f ca="true">+IF(OFFSET('Water Data'!$E$28,0,10*ROW('Water Data'!E48))="","",OFFSET('Water Data'!$E$28,0,10*ROW('Water Data'!E48)))</f>
        <v/>
      </c>
      <c r="BX54" s="278" t="str">
        <f ca="true">+IF(OFFSET('Water Data'!$E$29,0,10*ROW('Water Data'!E48))="","",OFFSET('Water Data'!$E$29,0,10*ROW('Water Data'!E48)))</f>
        <v/>
      </c>
      <c r="BY54" s="278" t="str">
        <f ca="true">+IF(OFFSET('Water Data'!$F$27,0,10*ROW('Water Data'!F48))="","",OFFSET('Water Data'!$F$27,0,10*ROW('Water Data'!F48)))</f>
        <v/>
      </c>
      <c r="BZ54" s="278" t="str">
        <f ca="true">+IF(OFFSET('Water Data'!$F$28,0,10*ROW('Water Data'!F48))="","",OFFSET('Water Data'!$F$28,0,10*ROW('Water Data'!F48)))</f>
        <v/>
      </c>
      <c r="CA54" s="278" t="str">
        <f ca="true">+IF(OFFSET('Water Data'!$F$29,0,10*ROW('Water Data'!F48))="","",OFFSET('Water Data'!$F$29,0,10*ROW('Water Data'!F48)))</f>
        <v/>
      </c>
      <c r="CB54" s="278" t="str">
        <f ca="true">+IF(OFFSET('Water Data'!$G$27,0,10*ROW('Water Data'!G48))="","",OFFSET('Water Data'!$G$27,0,10*ROW('Water Data'!G48)))</f>
        <v/>
      </c>
      <c r="CC54" s="278" t="str">
        <f ca="true">+IF(OFFSET('Water Data'!$G$28,0,10*ROW('Water Data'!G48))="","",OFFSET('Water Data'!$G$28,0,10*ROW('Water Data'!G48)))</f>
        <v/>
      </c>
      <c r="CD54" s="278" t="str">
        <f ca="true">+IF(OFFSET('Water Data'!$G$29,0,10*ROW('Water Data'!G48))="","",OFFSET('Water Data'!$G$29,0,10*ROW('Water Data'!G48)))</f>
        <v/>
      </c>
      <c r="CE54" s="278" t="str">
        <f ca="true">+IF(OFFSET('Water Data'!$H$27,0,10*ROW('Water Data'!H48))="","",OFFSET('Water Data'!$H$27,0,10*ROW('Water Data'!H48)))</f>
        <v/>
      </c>
      <c r="CF54" s="278" t="str">
        <f ca="true">+IF(OFFSET('Water Data'!$H$28,0,10*ROW('Water Data'!H48))="","",OFFSET('Water Data'!$H$28,0,10*ROW('Water Data'!H48)))</f>
        <v/>
      </c>
      <c r="CG54" s="278" t="str">
        <f ca="true">+IF(OFFSET('Water Data'!$H$29,0,10*ROW('Water Data'!H48))="","",OFFSET('Water Data'!$H$29,0,10*ROW('Water Data'!H48)))</f>
        <v/>
      </c>
      <c r="CH54" s="278" t="str">
        <f ca="true">+IF(OFFSET('Water Data'!$I$27,0,10*ROW('Water Data'!I48))="","",OFFSET('Water Data'!$I$27,0,10*ROW('Water Data'!I48)))</f>
        <v/>
      </c>
      <c r="CI54" s="278" t="str">
        <f ca="true">+IF(OFFSET('Water Data'!$I$28,0,10*ROW('Water Data'!I48))="","",OFFSET('Water Data'!$I$28,0,10*ROW('Water Data'!I48)))</f>
        <v/>
      </c>
      <c r="CJ54" s="278" t="str">
        <f ca="true">+IF(OFFSET('Water Data'!$I$29,0,10*ROW('Water Data'!I48))="","",OFFSET('Water Data'!$I$29,0,10*ROW('Water Data'!I48)))</f>
        <v/>
      </c>
      <c r="CK54" s="278" t="str">
        <f ca="true">+IF(OFFSET('Sanitation Data'!$D$28,0,10*ROW('Sanitation Data'!D48))="","",OFFSET('Sanitation Data'!$D$28,0,10*ROW('Sanitation Data'!D48)))</f>
        <v/>
      </c>
      <c r="CL54" s="278" t="str">
        <f ca="true">+IF(OFFSET('Sanitation Data'!$D$29,0,10*ROW('Sanitation Data'!D48))="","",OFFSET('Sanitation Data'!$D$29,0,10*ROW('Sanitation Data'!D48)))</f>
        <v/>
      </c>
      <c r="CM54" s="278" t="str">
        <f ca="true">+IF(OFFSET('Sanitation Data'!$D$30,0,10*ROW('Sanitation Data'!D48))="","",OFFSET('Sanitation Data'!$D$30,0,10*ROW('Sanitation Data'!D48)))</f>
        <v/>
      </c>
      <c r="CN54" s="278" t="str">
        <f ca="true">+IF(OFFSET('Sanitation Data'!$D$31,0,10*ROW('Sanitation Data'!D48))="","",OFFSET('Sanitation Data'!$D$31,0,10*ROW('Sanitation Data'!D48)))</f>
        <v/>
      </c>
      <c r="CO54" s="278" t="str">
        <f ca="true">+IF(OFFSET('Sanitation Data'!$D$32,0,10*ROW('Sanitation Data'!D48))="","",OFFSET('Sanitation Data'!$D$32,0,10*ROW('Sanitation Data'!D48)))</f>
        <v/>
      </c>
      <c r="CP54" s="278" t="str">
        <f ca="true">+IF(OFFSET('Sanitation Data'!$E$28,0,10*ROW('Sanitation Data'!E48))="","",OFFSET('Sanitation Data'!$E$28,0,10*ROW('Sanitation Data'!E48)))</f>
        <v/>
      </c>
      <c r="CQ54" s="278" t="str">
        <f ca="true">+IF(OFFSET('Sanitation Data'!$E$29,0,10*ROW('Sanitation Data'!E48))="","",OFFSET('Sanitation Data'!$E$29,0,10*ROW('Sanitation Data'!E48)))</f>
        <v/>
      </c>
      <c r="CR54" s="278" t="str">
        <f ca="true">+IF(OFFSET('Sanitation Data'!$E$30,0,10*ROW('Sanitation Data'!E48))="","",OFFSET('Sanitation Data'!$E$30,0,10*ROW('Sanitation Data'!E48)))</f>
        <v/>
      </c>
      <c r="CS54" s="278" t="str">
        <f ca="true">+IF(OFFSET('Sanitation Data'!$E$31,0,10*ROW('Sanitation Data'!E48))="","",OFFSET('Sanitation Data'!$E$31,0,10*ROW('Sanitation Data'!E48)))</f>
        <v/>
      </c>
      <c r="CT54" s="278" t="str">
        <f ca="true">+IF(OFFSET('Sanitation Data'!$E$32,0,10*ROW('Sanitation Data'!E48))="","",OFFSET('Sanitation Data'!$E$32,0,10*ROW('Sanitation Data'!E48)))</f>
        <v/>
      </c>
      <c r="CU54" s="278" t="str">
        <f ca="true">+IF(OFFSET('Sanitation Data'!$F$28,0,10*ROW('Sanitation Data'!F48))="","",OFFSET('Sanitation Data'!$F$28,0,10*ROW('Sanitation Data'!F48)))</f>
        <v/>
      </c>
      <c r="CV54" s="278" t="str">
        <f ca="true">+IF(OFFSET('Sanitation Data'!$F$29,0,10*ROW('Sanitation Data'!F48))="","",OFFSET('Sanitation Data'!$F$29,0,10*ROW('Sanitation Data'!F48)))</f>
        <v/>
      </c>
      <c r="CW54" s="278" t="str">
        <f ca="true">+IF(OFFSET('Sanitation Data'!$F$30,0,10*ROW('Sanitation Data'!F48))="","",OFFSET('Sanitation Data'!$F$30,0,10*ROW('Sanitation Data'!F48)))</f>
        <v/>
      </c>
      <c r="CX54" s="278" t="str">
        <f ca="true">+IF(OFFSET('Sanitation Data'!$F$31,0,10*ROW('Sanitation Data'!F48))="","",OFFSET('Sanitation Data'!$F$31,0,10*ROW('Sanitation Data'!F48)))</f>
        <v/>
      </c>
      <c r="CY54" s="278" t="str">
        <f ca="true">+IF(OFFSET('Sanitation Data'!$F$32,0,10*ROW('Sanitation Data'!F48))="","",OFFSET('Sanitation Data'!$F$32,0,10*ROW('Sanitation Data'!F48)))</f>
        <v/>
      </c>
      <c r="CZ54" s="278" t="str">
        <f ca="true">+IF(OFFSET('Sanitation Data'!$G$28,0,10*ROW('Sanitation Data'!G48))="","",OFFSET('Sanitation Data'!$G$28,0,10*ROW('Sanitation Data'!G48)))</f>
        <v/>
      </c>
      <c r="DA54" s="278" t="str">
        <f ca="true">+IF(OFFSET('Sanitation Data'!$G$29,0,10*ROW('Sanitation Data'!G48))="","",OFFSET('Sanitation Data'!$G$29,0,10*ROW('Sanitation Data'!G48)))</f>
        <v/>
      </c>
      <c r="DB54" s="278" t="str">
        <f ca="true">+IF(OFFSET('Sanitation Data'!$G$30,0,10*ROW('Sanitation Data'!G48))="","",OFFSET('Sanitation Data'!$G$30,0,10*ROW('Sanitation Data'!G48)))</f>
        <v/>
      </c>
      <c r="DC54" s="278" t="str">
        <f ca="true">+IF(OFFSET('Sanitation Data'!$G$31,0,10*ROW('Sanitation Data'!G48))="","",OFFSET('Sanitation Data'!$G$31,0,10*ROW('Sanitation Data'!G48)))</f>
        <v/>
      </c>
      <c r="DD54" s="278" t="str">
        <f ca="true">+IF(OFFSET('Sanitation Data'!$G$32,0,10*ROW('Sanitation Data'!G48))="","",OFFSET('Sanitation Data'!$G$32,0,10*ROW('Sanitation Data'!G48)))</f>
        <v/>
      </c>
      <c r="DE54" s="278" t="str">
        <f ca="true">+IF(OFFSET('Sanitation Data'!$H$28,0,10*ROW('Sanitation Data'!H48))="","",OFFSET('Sanitation Data'!$H$28,0,10*ROW('Sanitation Data'!H48)))</f>
        <v/>
      </c>
      <c r="DF54" s="278" t="str">
        <f ca="true">+IF(OFFSET('Sanitation Data'!$H$29,0,10*ROW('Sanitation Data'!H48))="","",OFFSET('Sanitation Data'!$H$29,0,10*ROW('Sanitation Data'!H48)))</f>
        <v/>
      </c>
      <c r="DG54" s="278" t="str">
        <f ca="true">+IF(OFFSET('Sanitation Data'!$H$30,0,10*ROW('Sanitation Data'!H48))="","",OFFSET('Sanitation Data'!$H$30,0,10*ROW('Sanitation Data'!H48)))</f>
        <v/>
      </c>
      <c r="DH54" s="278" t="str">
        <f ca="true">+IF(OFFSET('Sanitation Data'!$H$31,0,10*ROW('Sanitation Data'!H48))="","",OFFSET('Sanitation Data'!$H$31,0,10*ROW('Sanitation Data'!H48)))</f>
        <v/>
      </c>
      <c r="DI54" s="278" t="str">
        <f ca="true">+IF(OFFSET('Sanitation Data'!$H$32,0,10*ROW('Sanitation Data'!H48))="","",OFFSET('Sanitation Data'!$H$32,0,10*ROW('Sanitation Data'!H48)))</f>
        <v/>
      </c>
      <c r="DJ54" s="278" t="str">
        <f ca="true">+IF(OFFSET('Sanitation Data'!$I$28,0,10*ROW('Sanitation Data'!I48))="","",OFFSET('Sanitation Data'!$I$28,0,10*ROW('Sanitation Data'!I48)))</f>
        <v/>
      </c>
      <c r="DK54" s="278" t="str">
        <f ca="true">+IF(OFFSET('Sanitation Data'!$I$29,0,10*ROW('Sanitation Data'!I48))="","",OFFSET('Sanitation Data'!$I$29,0,10*ROW('Sanitation Data'!I48)))</f>
        <v/>
      </c>
      <c r="DL54" s="278" t="str">
        <f ca="true">+IF(OFFSET('Sanitation Data'!$I$30,0,10*ROW('Sanitation Data'!I48))="","",OFFSET('Sanitation Data'!$I$30,0,10*ROW('Sanitation Data'!I48)))</f>
        <v/>
      </c>
      <c r="DM54" s="278" t="str">
        <f ca="true">+IF(OFFSET('Sanitation Data'!$I$31,0,10*ROW('Sanitation Data'!I48))="","",OFFSET('Sanitation Data'!$I$31,0,10*ROW('Sanitation Data'!I48)))</f>
        <v/>
      </c>
      <c r="DN54" s="278" t="str">
        <f ca="true">+IF(OFFSET('Sanitation Data'!$I$32,0,10*ROW('Sanitation Data'!I48))="","",OFFSET('Sanitation Data'!$I$32,0,10*ROW('Sanitation Data'!I48)))</f>
        <v/>
      </c>
      <c r="DO54" s="278" t="str">
        <f ca="true">+IF(OFFSET('Hygiene Data'!$D$11,0,10*ROW('Hygiene Data'!D48))="","",OFFSET('Hygiene Data'!$D$11,0,10*ROW('Hygiene Data'!D48)))</f>
        <v/>
      </c>
      <c r="DP54" s="278" t="str">
        <f ca="true">+IF(OFFSET('Hygiene Data'!$D$12,0,10*ROW('Hygiene Data'!D48))="","",OFFSET('Hygiene Data'!$D$12,0,10*ROW('Hygiene Data'!D48)))</f>
        <v/>
      </c>
      <c r="DQ54" s="278" t="str">
        <f ca="true">+IF(OFFSET('Hygiene Data'!$D$13,0,10*ROW('Hygiene Data'!D48))="","",OFFSET('Hygiene Data'!$D$13,0,10*ROW('Hygiene Data'!D48)))</f>
        <v/>
      </c>
      <c r="DR54" s="278" t="str">
        <f ca="true">+IF(OFFSET('Hygiene Data'!$E$11,0,10*ROW('Hygiene Data'!E48))="","",OFFSET('Hygiene Data'!$E$11,0,10*ROW('Hygiene Data'!E48)))</f>
        <v/>
      </c>
      <c r="DS54" s="278" t="str">
        <f ca="true">+IF(OFFSET('Hygiene Data'!$E$12,0,10*ROW('Hygiene Data'!E48))="","",OFFSET('Hygiene Data'!$E$12,0,10*ROW('Hygiene Data'!E48)))</f>
        <v/>
      </c>
      <c r="DT54" s="278" t="str">
        <f ca="true">+IF(OFFSET('Hygiene Data'!$E$13,0,10*ROW('Hygiene Data'!E48))="","",OFFSET('Hygiene Data'!$E$13,0,10*ROW('Hygiene Data'!E48)))</f>
        <v/>
      </c>
      <c r="DU54" s="278" t="str">
        <f ca="true">+IF(OFFSET('Hygiene Data'!$F$11,0,10*ROW('Hygiene Data'!F48))="","",OFFSET('Hygiene Data'!$F$11,0,10*ROW('Hygiene Data'!F48)))</f>
        <v/>
      </c>
      <c r="DV54" s="278" t="str">
        <f ca="true">+IF(OFFSET('Hygiene Data'!$F$12,0,10*ROW('Hygiene Data'!F48))="","",OFFSET('Hygiene Data'!$F$12,0,10*ROW('Hygiene Data'!F48)))</f>
        <v/>
      </c>
      <c r="DW54" s="278" t="str">
        <f ca="true">+IF(OFFSET('Hygiene Data'!$F$13,0,10*ROW('Hygiene Data'!F48))="","",OFFSET('Hygiene Data'!$F$13,0,10*ROW('Hygiene Data'!F48)))</f>
        <v/>
      </c>
      <c r="DX54" s="278" t="str">
        <f ca="true">+IF(OFFSET('Hygiene Data'!$G$11,0,10*ROW('Hygiene Data'!G48))="","",OFFSET('Hygiene Data'!$G$11,0,10*ROW('Hygiene Data'!G48)))</f>
        <v/>
      </c>
      <c r="DY54" s="278" t="str">
        <f ca="true">+IF(OFFSET('Hygiene Data'!$G$12,0,10*ROW('Hygiene Data'!G48))="","",OFFSET('Hygiene Data'!$G$12,0,10*ROW('Hygiene Data'!G48)))</f>
        <v/>
      </c>
      <c r="DZ54" s="278" t="str">
        <f ca="true">+IF(OFFSET('Hygiene Data'!$G$13,0,10*ROW('Hygiene Data'!G48))="","",OFFSET('Hygiene Data'!$G$13,0,10*ROW('Hygiene Data'!G48)))</f>
        <v/>
      </c>
      <c r="EA54" s="278" t="str">
        <f ca="true">+IF(OFFSET('Hygiene Data'!$H$11,0,10*ROW('Hygiene Data'!H48))="","",OFFSET('Hygiene Data'!$H$11,0,10*ROW('Hygiene Data'!H48)))</f>
        <v/>
      </c>
      <c r="EB54" s="278" t="str">
        <f ca="true">+IF(OFFSET('Hygiene Data'!$H$12,0,10*ROW('Hygiene Data'!H48))="","",OFFSET('Hygiene Data'!$H$12,0,10*ROW('Hygiene Data'!H48)))</f>
        <v/>
      </c>
      <c r="EC54" s="278" t="str">
        <f ca="true">+IF(OFFSET('Hygiene Data'!$H$13,0,10*ROW('Hygiene Data'!H48))="","",OFFSET('Hygiene Data'!$H$13,0,10*ROW('Hygiene Data'!H48)))</f>
        <v/>
      </c>
      <c r="ED54" s="278" t="str">
        <f ca="true">+IF(OFFSET('Hygiene Data'!$I$11,0,10*ROW('Hygiene Data'!I48))="","",OFFSET('Hygiene Data'!$I$11,0,10*ROW('Hygiene Data'!I48)))</f>
        <v/>
      </c>
      <c r="EE54" s="278" t="str">
        <f ca="true">+IF(OFFSET('Hygiene Data'!$I$12,0,10*ROW('Hygiene Data'!I48))="","",OFFSET('Hygiene Data'!$I$12,0,10*ROW('Hygiene Data'!I48)))</f>
        <v/>
      </c>
      <c r="EF54" s="278"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2"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8"/>
      <c r="BS55" s="278" t="str">
        <f ca="true">+IF(OFFSET('Water Data'!$D$27,0,10*ROW('Water Data'!D49))="","",OFFSET('Water Data'!$D$27,0,10*ROW('Water Data'!D49)))</f>
        <v/>
      </c>
      <c r="BT55" s="278" t="str">
        <f ca="true">+IF(OFFSET('Water Data'!$D$28,0,10*ROW('Water Data'!D49))="","",OFFSET('Water Data'!$D$28,0,10*ROW('Water Data'!D49)))</f>
        <v/>
      </c>
      <c r="BU55" s="278" t="str">
        <f ca="true">+IF(OFFSET('Water Data'!$D$29,0,10*ROW('Water Data'!D49))="","",OFFSET('Water Data'!$D$29,0,10*ROW('Water Data'!D49)))</f>
        <v/>
      </c>
      <c r="BV55" s="278" t="str">
        <f ca="true">+IF(OFFSET('Water Data'!$E$27,0,10*ROW('Water Data'!E49))="","",OFFSET('Water Data'!$E$27,0,10*ROW('Water Data'!E49)))</f>
        <v/>
      </c>
      <c r="BW55" s="278" t="str">
        <f ca="true">+IF(OFFSET('Water Data'!$E$28,0,10*ROW('Water Data'!E49))="","",OFFSET('Water Data'!$E$28,0,10*ROW('Water Data'!E49)))</f>
        <v/>
      </c>
      <c r="BX55" s="278" t="str">
        <f ca="true">+IF(OFFSET('Water Data'!$E$29,0,10*ROW('Water Data'!E49))="","",OFFSET('Water Data'!$E$29,0,10*ROW('Water Data'!E49)))</f>
        <v/>
      </c>
      <c r="BY55" s="278" t="str">
        <f ca="true">+IF(OFFSET('Water Data'!$F$27,0,10*ROW('Water Data'!F49))="","",OFFSET('Water Data'!$F$27,0,10*ROW('Water Data'!F49)))</f>
        <v/>
      </c>
      <c r="BZ55" s="278" t="str">
        <f ca="true">+IF(OFFSET('Water Data'!$F$28,0,10*ROW('Water Data'!F49))="","",OFFSET('Water Data'!$F$28,0,10*ROW('Water Data'!F49)))</f>
        <v/>
      </c>
      <c r="CA55" s="278" t="str">
        <f ca="true">+IF(OFFSET('Water Data'!$F$29,0,10*ROW('Water Data'!F49))="","",OFFSET('Water Data'!$F$29,0,10*ROW('Water Data'!F49)))</f>
        <v/>
      </c>
      <c r="CB55" s="278" t="str">
        <f ca="true">+IF(OFFSET('Water Data'!$G$27,0,10*ROW('Water Data'!G49))="","",OFFSET('Water Data'!$G$27,0,10*ROW('Water Data'!G49)))</f>
        <v/>
      </c>
      <c r="CC55" s="278" t="str">
        <f ca="true">+IF(OFFSET('Water Data'!$G$28,0,10*ROW('Water Data'!G49))="","",OFFSET('Water Data'!$G$28,0,10*ROW('Water Data'!G49)))</f>
        <v/>
      </c>
      <c r="CD55" s="278" t="str">
        <f ca="true">+IF(OFFSET('Water Data'!$G$29,0,10*ROW('Water Data'!G49))="","",OFFSET('Water Data'!$G$29,0,10*ROW('Water Data'!G49)))</f>
        <v/>
      </c>
      <c r="CE55" s="278" t="str">
        <f ca="true">+IF(OFFSET('Water Data'!$H$27,0,10*ROW('Water Data'!H49))="","",OFFSET('Water Data'!$H$27,0,10*ROW('Water Data'!H49)))</f>
        <v/>
      </c>
      <c r="CF55" s="278" t="str">
        <f ca="true">+IF(OFFSET('Water Data'!$H$28,0,10*ROW('Water Data'!H49))="","",OFFSET('Water Data'!$H$28,0,10*ROW('Water Data'!H49)))</f>
        <v/>
      </c>
      <c r="CG55" s="278" t="str">
        <f ca="true">+IF(OFFSET('Water Data'!$H$29,0,10*ROW('Water Data'!H49))="","",OFFSET('Water Data'!$H$29,0,10*ROW('Water Data'!H49)))</f>
        <v/>
      </c>
      <c r="CH55" s="278" t="str">
        <f ca="true">+IF(OFFSET('Water Data'!$I$27,0,10*ROW('Water Data'!I49))="","",OFFSET('Water Data'!$I$27,0,10*ROW('Water Data'!I49)))</f>
        <v/>
      </c>
      <c r="CI55" s="278" t="str">
        <f ca="true">+IF(OFFSET('Water Data'!$I$28,0,10*ROW('Water Data'!I49))="","",OFFSET('Water Data'!$I$28,0,10*ROW('Water Data'!I49)))</f>
        <v/>
      </c>
      <c r="CJ55" s="278" t="str">
        <f ca="true">+IF(OFFSET('Water Data'!$I$29,0,10*ROW('Water Data'!I49))="","",OFFSET('Water Data'!$I$29,0,10*ROW('Water Data'!I49)))</f>
        <v/>
      </c>
      <c r="CK55" s="278" t="str">
        <f ca="true">+IF(OFFSET('Sanitation Data'!$D$28,0,10*ROW('Sanitation Data'!D49))="","",OFFSET('Sanitation Data'!$D$28,0,10*ROW('Sanitation Data'!D49)))</f>
        <v/>
      </c>
      <c r="CL55" s="278" t="str">
        <f ca="true">+IF(OFFSET('Sanitation Data'!$D$29,0,10*ROW('Sanitation Data'!D49))="","",OFFSET('Sanitation Data'!$D$29,0,10*ROW('Sanitation Data'!D49)))</f>
        <v/>
      </c>
      <c r="CM55" s="278" t="str">
        <f ca="true">+IF(OFFSET('Sanitation Data'!$D$30,0,10*ROW('Sanitation Data'!D49))="","",OFFSET('Sanitation Data'!$D$30,0,10*ROW('Sanitation Data'!D49)))</f>
        <v/>
      </c>
      <c r="CN55" s="278" t="str">
        <f ca="true">+IF(OFFSET('Sanitation Data'!$D$31,0,10*ROW('Sanitation Data'!D49))="","",OFFSET('Sanitation Data'!$D$31,0,10*ROW('Sanitation Data'!D49)))</f>
        <v/>
      </c>
      <c r="CO55" s="278" t="str">
        <f ca="true">+IF(OFFSET('Sanitation Data'!$D$32,0,10*ROW('Sanitation Data'!D49))="","",OFFSET('Sanitation Data'!$D$32,0,10*ROW('Sanitation Data'!D49)))</f>
        <v/>
      </c>
      <c r="CP55" s="278" t="str">
        <f ca="true">+IF(OFFSET('Sanitation Data'!$E$28,0,10*ROW('Sanitation Data'!E49))="","",OFFSET('Sanitation Data'!$E$28,0,10*ROW('Sanitation Data'!E49)))</f>
        <v/>
      </c>
      <c r="CQ55" s="278" t="str">
        <f ca="true">+IF(OFFSET('Sanitation Data'!$E$29,0,10*ROW('Sanitation Data'!E49))="","",OFFSET('Sanitation Data'!$E$29,0,10*ROW('Sanitation Data'!E49)))</f>
        <v/>
      </c>
      <c r="CR55" s="278" t="str">
        <f ca="true">+IF(OFFSET('Sanitation Data'!$E$30,0,10*ROW('Sanitation Data'!E49))="","",OFFSET('Sanitation Data'!$E$30,0,10*ROW('Sanitation Data'!E49)))</f>
        <v/>
      </c>
      <c r="CS55" s="278" t="str">
        <f ca="true">+IF(OFFSET('Sanitation Data'!$E$31,0,10*ROW('Sanitation Data'!E49))="","",OFFSET('Sanitation Data'!$E$31,0,10*ROW('Sanitation Data'!E49)))</f>
        <v/>
      </c>
      <c r="CT55" s="278" t="str">
        <f ca="true">+IF(OFFSET('Sanitation Data'!$E$32,0,10*ROW('Sanitation Data'!E49))="","",OFFSET('Sanitation Data'!$E$32,0,10*ROW('Sanitation Data'!E49)))</f>
        <v/>
      </c>
      <c r="CU55" s="278" t="str">
        <f ca="true">+IF(OFFSET('Sanitation Data'!$F$28,0,10*ROW('Sanitation Data'!F49))="","",OFFSET('Sanitation Data'!$F$28,0,10*ROW('Sanitation Data'!F49)))</f>
        <v/>
      </c>
      <c r="CV55" s="278" t="str">
        <f ca="true">+IF(OFFSET('Sanitation Data'!$F$29,0,10*ROW('Sanitation Data'!F49))="","",OFFSET('Sanitation Data'!$F$29,0,10*ROW('Sanitation Data'!F49)))</f>
        <v/>
      </c>
      <c r="CW55" s="278" t="str">
        <f ca="true">+IF(OFFSET('Sanitation Data'!$F$30,0,10*ROW('Sanitation Data'!F49))="","",OFFSET('Sanitation Data'!$F$30,0,10*ROW('Sanitation Data'!F49)))</f>
        <v/>
      </c>
      <c r="CX55" s="278" t="str">
        <f ca="true">+IF(OFFSET('Sanitation Data'!$F$31,0,10*ROW('Sanitation Data'!F49))="","",OFFSET('Sanitation Data'!$F$31,0,10*ROW('Sanitation Data'!F49)))</f>
        <v/>
      </c>
      <c r="CY55" s="278" t="str">
        <f ca="true">+IF(OFFSET('Sanitation Data'!$F$32,0,10*ROW('Sanitation Data'!F49))="","",OFFSET('Sanitation Data'!$F$32,0,10*ROW('Sanitation Data'!F49)))</f>
        <v/>
      </c>
      <c r="CZ55" s="278" t="str">
        <f ca="true">+IF(OFFSET('Sanitation Data'!$G$28,0,10*ROW('Sanitation Data'!G49))="","",OFFSET('Sanitation Data'!$G$28,0,10*ROW('Sanitation Data'!G49)))</f>
        <v/>
      </c>
      <c r="DA55" s="278" t="str">
        <f ca="true">+IF(OFFSET('Sanitation Data'!$G$29,0,10*ROW('Sanitation Data'!G49))="","",OFFSET('Sanitation Data'!$G$29,0,10*ROW('Sanitation Data'!G49)))</f>
        <v/>
      </c>
      <c r="DB55" s="278" t="str">
        <f ca="true">+IF(OFFSET('Sanitation Data'!$G$30,0,10*ROW('Sanitation Data'!G49))="","",OFFSET('Sanitation Data'!$G$30,0,10*ROW('Sanitation Data'!G49)))</f>
        <v/>
      </c>
      <c r="DC55" s="278" t="str">
        <f ca="true">+IF(OFFSET('Sanitation Data'!$G$31,0,10*ROW('Sanitation Data'!G49))="","",OFFSET('Sanitation Data'!$G$31,0,10*ROW('Sanitation Data'!G49)))</f>
        <v/>
      </c>
      <c r="DD55" s="278" t="str">
        <f ca="true">+IF(OFFSET('Sanitation Data'!$G$32,0,10*ROW('Sanitation Data'!G49))="","",OFFSET('Sanitation Data'!$G$32,0,10*ROW('Sanitation Data'!G49)))</f>
        <v/>
      </c>
      <c r="DE55" s="278" t="str">
        <f ca="true">+IF(OFFSET('Sanitation Data'!$H$28,0,10*ROW('Sanitation Data'!H49))="","",OFFSET('Sanitation Data'!$H$28,0,10*ROW('Sanitation Data'!H49)))</f>
        <v/>
      </c>
      <c r="DF55" s="278" t="str">
        <f ca="true">+IF(OFFSET('Sanitation Data'!$H$29,0,10*ROW('Sanitation Data'!H49))="","",OFFSET('Sanitation Data'!$H$29,0,10*ROW('Sanitation Data'!H49)))</f>
        <v/>
      </c>
      <c r="DG55" s="278" t="str">
        <f ca="true">+IF(OFFSET('Sanitation Data'!$H$30,0,10*ROW('Sanitation Data'!H49))="","",OFFSET('Sanitation Data'!$H$30,0,10*ROW('Sanitation Data'!H49)))</f>
        <v/>
      </c>
      <c r="DH55" s="278" t="str">
        <f ca="true">+IF(OFFSET('Sanitation Data'!$H$31,0,10*ROW('Sanitation Data'!H49))="","",OFFSET('Sanitation Data'!$H$31,0,10*ROW('Sanitation Data'!H49)))</f>
        <v/>
      </c>
      <c r="DI55" s="278" t="str">
        <f ca="true">+IF(OFFSET('Sanitation Data'!$H$32,0,10*ROW('Sanitation Data'!H49))="","",OFFSET('Sanitation Data'!$H$32,0,10*ROW('Sanitation Data'!H49)))</f>
        <v/>
      </c>
      <c r="DJ55" s="278" t="str">
        <f ca="true">+IF(OFFSET('Sanitation Data'!$I$28,0,10*ROW('Sanitation Data'!I49))="","",OFFSET('Sanitation Data'!$I$28,0,10*ROW('Sanitation Data'!I49)))</f>
        <v/>
      </c>
      <c r="DK55" s="278" t="str">
        <f ca="true">+IF(OFFSET('Sanitation Data'!$I$29,0,10*ROW('Sanitation Data'!I49))="","",OFFSET('Sanitation Data'!$I$29,0,10*ROW('Sanitation Data'!I49)))</f>
        <v/>
      </c>
      <c r="DL55" s="278" t="str">
        <f ca="true">+IF(OFFSET('Sanitation Data'!$I$30,0,10*ROW('Sanitation Data'!I49))="","",OFFSET('Sanitation Data'!$I$30,0,10*ROW('Sanitation Data'!I49)))</f>
        <v/>
      </c>
      <c r="DM55" s="278" t="str">
        <f ca="true">+IF(OFFSET('Sanitation Data'!$I$31,0,10*ROW('Sanitation Data'!I49))="","",OFFSET('Sanitation Data'!$I$31,0,10*ROW('Sanitation Data'!I49)))</f>
        <v/>
      </c>
      <c r="DN55" s="278" t="str">
        <f ca="true">+IF(OFFSET('Sanitation Data'!$I$32,0,10*ROW('Sanitation Data'!I49))="","",OFFSET('Sanitation Data'!$I$32,0,10*ROW('Sanitation Data'!I49)))</f>
        <v/>
      </c>
      <c r="DO55" s="278" t="str">
        <f ca="true">+IF(OFFSET('Hygiene Data'!$D$11,0,10*ROW('Hygiene Data'!D49))="","",OFFSET('Hygiene Data'!$D$11,0,10*ROW('Hygiene Data'!D49)))</f>
        <v/>
      </c>
      <c r="DP55" s="278" t="str">
        <f ca="true">+IF(OFFSET('Hygiene Data'!$D$12,0,10*ROW('Hygiene Data'!D49))="","",OFFSET('Hygiene Data'!$D$12,0,10*ROW('Hygiene Data'!D49)))</f>
        <v/>
      </c>
      <c r="DQ55" s="278" t="str">
        <f ca="true">+IF(OFFSET('Hygiene Data'!$D$13,0,10*ROW('Hygiene Data'!D49))="","",OFFSET('Hygiene Data'!$D$13,0,10*ROW('Hygiene Data'!D49)))</f>
        <v/>
      </c>
      <c r="DR55" s="278" t="str">
        <f ca="true">+IF(OFFSET('Hygiene Data'!$E$11,0,10*ROW('Hygiene Data'!E49))="","",OFFSET('Hygiene Data'!$E$11,0,10*ROW('Hygiene Data'!E49)))</f>
        <v/>
      </c>
      <c r="DS55" s="278" t="str">
        <f ca="true">+IF(OFFSET('Hygiene Data'!$E$12,0,10*ROW('Hygiene Data'!E49))="","",OFFSET('Hygiene Data'!$E$12,0,10*ROW('Hygiene Data'!E49)))</f>
        <v/>
      </c>
      <c r="DT55" s="278" t="str">
        <f ca="true">+IF(OFFSET('Hygiene Data'!$E$13,0,10*ROW('Hygiene Data'!E49))="","",OFFSET('Hygiene Data'!$E$13,0,10*ROW('Hygiene Data'!E49)))</f>
        <v/>
      </c>
      <c r="DU55" s="278" t="str">
        <f ca="true">+IF(OFFSET('Hygiene Data'!$F$11,0,10*ROW('Hygiene Data'!F49))="","",OFFSET('Hygiene Data'!$F$11,0,10*ROW('Hygiene Data'!F49)))</f>
        <v/>
      </c>
      <c r="DV55" s="278" t="str">
        <f ca="true">+IF(OFFSET('Hygiene Data'!$F$12,0,10*ROW('Hygiene Data'!F49))="","",OFFSET('Hygiene Data'!$F$12,0,10*ROW('Hygiene Data'!F49)))</f>
        <v/>
      </c>
      <c r="DW55" s="278" t="str">
        <f ca="true">+IF(OFFSET('Hygiene Data'!$F$13,0,10*ROW('Hygiene Data'!F49))="","",OFFSET('Hygiene Data'!$F$13,0,10*ROW('Hygiene Data'!F49)))</f>
        <v/>
      </c>
      <c r="DX55" s="278" t="str">
        <f ca="true">+IF(OFFSET('Hygiene Data'!$G$11,0,10*ROW('Hygiene Data'!G49))="","",OFFSET('Hygiene Data'!$G$11,0,10*ROW('Hygiene Data'!G49)))</f>
        <v/>
      </c>
      <c r="DY55" s="278" t="str">
        <f ca="true">+IF(OFFSET('Hygiene Data'!$G$12,0,10*ROW('Hygiene Data'!G49))="","",OFFSET('Hygiene Data'!$G$12,0,10*ROW('Hygiene Data'!G49)))</f>
        <v/>
      </c>
      <c r="DZ55" s="278" t="str">
        <f ca="true">+IF(OFFSET('Hygiene Data'!$G$13,0,10*ROW('Hygiene Data'!G49))="","",OFFSET('Hygiene Data'!$G$13,0,10*ROW('Hygiene Data'!G49)))</f>
        <v/>
      </c>
      <c r="EA55" s="278" t="str">
        <f ca="true">+IF(OFFSET('Hygiene Data'!$H$11,0,10*ROW('Hygiene Data'!H49))="","",OFFSET('Hygiene Data'!$H$11,0,10*ROW('Hygiene Data'!H49)))</f>
        <v/>
      </c>
      <c r="EB55" s="278" t="str">
        <f ca="true">+IF(OFFSET('Hygiene Data'!$H$12,0,10*ROW('Hygiene Data'!H49))="","",OFFSET('Hygiene Data'!$H$12,0,10*ROW('Hygiene Data'!H49)))</f>
        <v/>
      </c>
      <c r="EC55" s="278" t="str">
        <f ca="true">+IF(OFFSET('Hygiene Data'!$H$13,0,10*ROW('Hygiene Data'!H49))="","",OFFSET('Hygiene Data'!$H$13,0,10*ROW('Hygiene Data'!H49)))</f>
        <v/>
      </c>
      <c r="ED55" s="278" t="str">
        <f ca="true">+IF(OFFSET('Hygiene Data'!$I$11,0,10*ROW('Hygiene Data'!I49))="","",OFFSET('Hygiene Data'!$I$11,0,10*ROW('Hygiene Data'!I49)))</f>
        <v/>
      </c>
      <c r="EE55" s="278" t="str">
        <f ca="true">+IF(OFFSET('Hygiene Data'!$I$12,0,10*ROW('Hygiene Data'!I49))="","",OFFSET('Hygiene Data'!$I$12,0,10*ROW('Hygiene Data'!I49)))</f>
        <v/>
      </c>
      <c r="EF55" s="278"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2"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8"/>
      <c r="BS56" s="278" t="str">
        <f ca="true">+IF(OFFSET('Water Data'!$D$27,0,10*ROW('Water Data'!D50))="","",OFFSET('Water Data'!$D$27,0,10*ROW('Water Data'!D50)))</f>
        <v/>
      </c>
      <c r="BT56" s="278" t="str">
        <f ca="true">+IF(OFFSET('Water Data'!$D$28,0,10*ROW('Water Data'!D50))="","",OFFSET('Water Data'!$D$28,0,10*ROW('Water Data'!D50)))</f>
        <v/>
      </c>
      <c r="BU56" s="278" t="str">
        <f ca="true">+IF(OFFSET('Water Data'!$D$29,0,10*ROW('Water Data'!D50))="","",OFFSET('Water Data'!$D$29,0,10*ROW('Water Data'!D50)))</f>
        <v/>
      </c>
      <c r="BV56" s="278" t="str">
        <f ca="true">+IF(OFFSET('Water Data'!$E$27,0,10*ROW('Water Data'!E50))="","",OFFSET('Water Data'!$E$27,0,10*ROW('Water Data'!E50)))</f>
        <v/>
      </c>
      <c r="BW56" s="278" t="str">
        <f ca="true">+IF(OFFSET('Water Data'!$E$28,0,10*ROW('Water Data'!E50))="","",OFFSET('Water Data'!$E$28,0,10*ROW('Water Data'!E50)))</f>
        <v/>
      </c>
      <c r="BX56" s="278" t="str">
        <f ca="true">+IF(OFFSET('Water Data'!$E$29,0,10*ROW('Water Data'!E50))="","",OFFSET('Water Data'!$E$29,0,10*ROW('Water Data'!E50)))</f>
        <v/>
      </c>
      <c r="BY56" s="278" t="str">
        <f ca="true">+IF(OFFSET('Water Data'!$F$27,0,10*ROW('Water Data'!F50))="","",OFFSET('Water Data'!$F$27,0,10*ROW('Water Data'!F50)))</f>
        <v/>
      </c>
      <c r="BZ56" s="278" t="str">
        <f ca="true">+IF(OFFSET('Water Data'!$F$28,0,10*ROW('Water Data'!F50))="","",OFFSET('Water Data'!$F$28,0,10*ROW('Water Data'!F50)))</f>
        <v/>
      </c>
      <c r="CA56" s="278" t="str">
        <f ca="true">+IF(OFFSET('Water Data'!$F$29,0,10*ROW('Water Data'!F50))="","",OFFSET('Water Data'!$F$29,0,10*ROW('Water Data'!F50)))</f>
        <v/>
      </c>
      <c r="CB56" s="278" t="str">
        <f ca="true">+IF(OFFSET('Water Data'!$G$27,0,10*ROW('Water Data'!G50))="","",OFFSET('Water Data'!$G$27,0,10*ROW('Water Data'!G50)))</f>
        <v/>
      </c>
      <c r="CC56" s="278" t="str">
        <f ca="true">+IF(OFFSET('Water Data'!$G$28,0,10*ROW('Water Data'!G50))="","",OFFSET('Water Data'!$G$28,0,10*ROW('Water Data'!G50)))</f>
        <v/>
      </c>
      <c r="CD56" s="278" t="str">
        <f ca="true">+IF(OFFSET('Water Data'!$G$29,0,10*ROW('Water Data'!G50))="","",OFFSET('Water Data'!$G$29,0,10*ROW('Water Data'!G50)))</f>
        <v/>
      </c>
      <c r="CE56" s="278" t="str">
        <f ca="true">+IF(OFFSET('Water Data'!$H$27,0,10*ROW('Water Data'!H50))="","",OFFSET('Water Data'!$H$27,0,10*ROW('Water Data'!H50)))</f>
        <v/>
      </c>
      <c r="CF56" s="278" t="str">
        <f ca="true">+IF(OFFSET('Water Data'!$H$28,0,10*ROW('Water Data'!H50))="","",OFFSET('Water Data'!$H$28,0,10*ROW('Water Data'!H50)))</f>
        <v/>
      </c>
      <c r="CG56" s="278" t="str">
        <f ca="true">+IF(OFFSET('Water Data'!$H$29,0,10*ROW('Water Data'!H50))="","",OFFSET('Water Data'!$H$29,0,10*ROW('Water Data'!H50)))</f>
        <v/>
      </c>
      <c r="CH56" s="278" t="str">
        <f ca="true">+IF(OFFSET('Water Data'!$I$27,0,10*ROW('Water Data'!I50))="","",OFFSET('Water Data'!$I$27,0,10*ROW('Water Data'!I50)))</f>
        <v/>
      </c>
      <c r="CI56" s="278" t="str">
        <f ca="true">+IF(OFFSET('Water Data'!$I$28,0,10*ROW('Water Data'!I50))="","",OFFSET('Water Data'!$I$28,0,10*ROW('Water Data'!I50)))</f>
        <v/>
      </c>
      <c r="CJ56" s="278" t="str">
        <f ca="true">+IF(OFFSET('Water Data'!$I$29,0,10*ROW('Water Data'!I50))="","",OFFSET('Water Data'!$I$29,0,10*ROW('Water Data'!I50)))</f>
        <v/>
      </c>
      <c r="CK56" s="278" t="str">
        <f ca="true">+IF(OFFSET('Sanitation Data'!$D$28,0,10*ROW('Sanitation Data'!D50))="","",OFFSET('Sanitation Data'!$D$28,0,10*ROW('Sanitation Data'!D50)))</f>
        <v/>
      </c>
      <c r="CL56" s="278" t="str">
        <f ca="true">+IF(OFFSET('Sanitation Data'!$D$29,0,10*ROW('Sanitation Data'!D50))="","",OFFSET('Sanitation Data'!$D$29,0,10*ROW('Sanitation Data'!D50)))</f>
        <v/>
      </c>
      <c r="CM56" s="278" t="str">
        <f ca="true">+IF(OFFSET('Sanitation Data'!$D$30,0,10*ROW('Sanitation Data'!D50))="","",OFFSET('Sanitation Data'!$D$30,0,10*ROW('Sanitation Data'!D50)))</f>
        <v/>
      </c>
      <c r="CN56" s="278" t="str">
        <f ca="true">+IF(OFFSET('Sanitation Data'!$D$31,0,10*ROW('Sanitation Data'!D50))="","",OFFSET('Sanitation Data'!$D$31,0,10*ROW('Sanitation Data'!D50)))</f>
        <v/>
      </c>
      <c r="CO56" s="278" t="str">
        <f ca="true">+IF(OFFSET('Sanitation Data'!$D$32,0,10*ROW('Sanitation Data'!D50))="","",OFFSET('Sanitation Data'!$D$32,0,10*ROW('Sanitation Data'!D50)))</f>
        <v/>
      </c>
      <c r="CP56" s="278" t="str">
        <f ca="true">+IF(OFFSET('Sanitation Data'!$E$28,0,10*ROW('Sanitation Data'!E50))="","",OFFSET('Sanitation Data'!$E$28,0,10*ROW('Sanitation Data'!E50)))</f>
        <v/>
      </c>
      <c r="CQ56" s="278" t="str">
        <f ca="true">+IF(OFFSET('Sanitation Data'!$E$29,0,10*ROW('Sanitation Data'!E50))="","",OFFSET('Sanitation Data'!$E$29,0,10*ROW('Sanitation Data'!E50)))</f>
        <v/>
      </c>
      <c r="CR56" s="278" t="str">
        <f ca="true">+IF(OFFSET('Sanitation Data'!$E$30,0,10*ROW('Sanitation Data'!E50))="","",OFFSET('Sanitation Data'!$E$30,0,10*ROW('Sanitation Data'!E50)))</f>
        <v/>
      </c>
      <c r="CS56" s="278" t="str">
        <f ca="true">+IF(OFFSET('Sanitation Data'!$E$31,0,10*ROW('Sanitation Data'!E50))="","",OFFSET('Sanitation Data'!$E$31,0,10*ROW('Sanitation Data'!E50)))</f>
        <v/>
      </c>
      <c r="CT56" s="278" t="str">
        <f ca="true">+IF(OFFSET('Sanitation Data'!$E$32,0,10*ROW('Sanitation Data'!E50))="","",OFFSET('Sanitation Data'!$E$32,0,10*ROW('Sanitation Data'!E50)))</f>
        <v/>
      </c>
      <c r="CU56" s="278" t="str">
        <f ca="true">+IF(OFFSET('Sanitation Data'!$F$28,0,10*ROW('Sanitation Data'!F50))="","",OFFSET('Sanitation Data'!$F$28,0,10*ROW('Sanitation Data'!F50)))</f>
        <v/>
      </c>
      <c r="CV56" s="278" t="str">
        <f ca="true">+IF(OFFSET('Sanitation Data'!$F$29,0,10*ROW('Sanitation Data'!F50))="","",OFFSET('Sanitation Data'!$F$29,0,10*ROW('Sanitation Data'!F50)))</f>
        <v/>
      </c>
      <c r="CW56" s="278" t="str">
        <f ca="true">+IF(OFFSET('Sanitation Data'!$F$30,0,10*ROW('Sanitation Data'!F50))="","",OFFSET('Sanitation Data'!$F$30,0,10*ROW('Sanitation Data'!F50)))</f>
        <v/>
      </c>
      <c r="CX56" s="278" t="str">
        <f ca="true">+IF(OFFSET('Sanitation Data'!$F$31,0,10*ROW('Sanitation Data'!F50))="","",OFFSET('Sanitation Data'!$F$31,0,10*ROW('Sanitation Data'!F50)))</f>
        <v/>
      </c>
      <c r="CY56" s="278" t="str">
        <f ca="true">+IF(OFFSET('Sanitation Data'!$F$32,0,10*ROW('Sanitation Data'!F50))="","",OFFSET('Sanitation Data'!$F$32,0,10*ROW('Sanitation Data'!F50)))</f>
        <v/>
      </c>
      <c r="CZ56" s="278" t="str">
        <f ca="true">+IF(OFFSET('Sanitation Data'!$G$28,0,10*ROW('Sanitation Data'!G50))="","",OFFSET('Sanitation Data'!$G$28,0,10*ROW('Sanitation Data'!G50)))</f>
        <v/>
      </c>
      <c r="DA56" s="278" t="str">
        <f ca="true">+IF(OFFSET('Sanitation Data'!$G$29,0,10*ROW('Sanitation Data'!G50))="","",OFFSET('Sanitation Data'!$G$29,0,10*ROW('Sanitation Data'!G50)))</f>
        <v/>
      </c>
      <c r="DB56" s="278" t="str">
        <f ca="true">+IF(OFFSET('Sanitation Data'!$G$30,0,10*ROW('Sanitation Data'!G50))="","",OFFSET('Sanitation Data'!$G$30,0,10*ROW('Sanitation Data'!G50)))</f>
        <v/>
      </c>
      <c r="DC56" s="278" t="str">
        <f ca="true">+IF(OFFSET('Sanitation Data'!$G$31,0,10*ROW('Sanitation Data'!G50))="","",OFFSET('Sanitation Data'!$G$31,0,10*ROW('Sanitation Data'!G50)))</f>
        <v/>
      </c>
      <c r="DD56" s="278" t="str">
        <f ca="true">+IF(OFFSET('Sanitation Data'!$G$32,0,10*ROW('Sanitation Data'!G50))="","",OFFSET('Sanitation Data'!$G$32,0,10*ROW('Sanitation Data'!G50)))</f>
        <v/>
      </c>
      <c r="DE56" s="278" t="str">
        <f ca="true">+IF(OFFSET('Sanitation Data'!$H$28,0,10*ROW('Sanitation Data'!H50))="","",OFFSET('Sanitation Data'!$H$28,0,10*ROW('Sanitation Data'!H50)))</f>
        <v/>
      </c>
      <c r="DF56" s="278" t="str">
        <f ca="true">+IF(OFFSET('Sanitation Data'!$H$29,0,10*ROW('Sanitation Data'!H50))="","",OFFSET('Sanitation Data'!$H$29,0,10*ROW('Sanitation Data'!H50)))</f>
        <v/>
      </c>
      <c r="DG56" s="278" t="str">
        <f ca="true">+IF(OFFSET('Sanitation Data'!$H$30,0,10*ROW('Sanitation Data'!H50))="","",OFFSET('Sanitation Data'!$H$30,0,10*ROW('Sanitation Data'!H50)))</f>
        <v/>
      </c>
      <c r="DH56" s="278" t="str">
        <f ca="true">+IF(OFFSET('Sanitation Data'!$H$31,0,10*ROW('Sanitation Data'!H50))="","",OFFSET('Sanitation Data'!$H$31,0,10*ROW('Sanitation Data'!H50)))</f>
        <v/>
      </c>
      <c r="DI56" s="278" t="str">
        <f ca="true">+IF(OFFSET('Sanitation Data'!$H$32,0,10*ROW('Sanitation Data'!H50))="","",OFFSET('Sanitation Data'!$H$32,0,10*ROW('Sanitation Data'!H50)))</f>
        <v/>
      </c>
      <c r="DJ56" s="278" t="str">
        <f ca="true">+IF(OFFSET('Sanitation Data'!$I$28,0,10*ROW('Sanitation Data'!I50))="","",OFFSET('Sanitation Data'!$I$28,0,10*ROW('Sanitation Data'!I50)))</f>
        <v/>
      </c>
      <c r="DK56" s="278" t="str">
        <f ca="true">+IF(OFFSET('Sanitation Data'!$I$29,0,10*ROW('Sanitation Data'!I50))="","",OFFSET('Sanitation Data'!$I$29,0,10*ROW('Sanitation Data'!I50)))</f>
        <v/>
      </c>
      <c r="DL56" s="278" t="str">
        <f ca="true">+IF(OFFSET('Sanitation Data'!$I$30,0,10*ROW('Sanitation Data'!I50))="","",OFFSET('Sanitation Data'!$I$30,0,10*ROW('Sanitation Data'!I50)))</f>
        <v/>
      </c>
      <c r="DM56" s="278" t="str">
        <f ca="true">+IF(OFFSET('Sanitation Data'!$I$31,0,10*ROW('Sanitation Data'!I50))="","",OFFSET('Sanitation Data'!$I$31,0,10*ROW('Sanitation Data'!I50)))</f>
        <v/>
      </c>
      <c r="DN56" s="278" t="str">
        <f ca="true">+IF(OFFSET('Sanitation Data'!$I$32,0,10*ROW('Sanitation Data'!I50))="","",OFFSET('Sanitation Data'!$I$32,0,10*ROW('Sanitation Data'!I50)))</f>
        <v/>
      </c>
      <c r="DO56" s="278" t="str">
        <f ca="true">+IF(OFFSET('Hygiene Data'!$D$11,0,10*ROW('Hygiene Data'!D50))="","",OFFSET('Hygiene Data'!$D$11,0,10*ROW('Hygiene Data'!D50)))</f>
        <v/>
      </c>
      <c r="DP56" s="278" t="str">
        <f ca="true">+IF(OFFSET('Hygiene Data'!$D$12,0,10*ROW('Hygiene Data'!D50))="","",OFFSET('Hygiene Data'!$D$12,0,10*ROW('Hygiene Data'!D50)))</f>
        <v/>
      </c>
      <c r="DQ56" s="278" t="str">
        <f ca="true">+IF(OFFSET('Hygiene Data'!$D$13,0,10*ROW('Hygiene Data'!D50))="","",OFFSET('Hygiene Data'!$D$13,0,10*ROW('Hygiene Data'!D50)))</f>
        <v/>
      </c>
      <c r="DR56" s="278" t="str">
        <f ca="true">+IF(OFFSET('Hygiene Data'!$E$11,0,10*ROW('Hygiene Data'!E50))="","",OFFSET('Hygiene Data'!$E$11,0,10*ROW('Hygiene Data'!E50)))</f>
        <v/>
      </c>
      <c r="DS56" s="278" t="str">
        <f ca="true">+IF(OFFSET('Hygiene Data'!$E$12,0,10*ROW('Hygiene Data'!E50))="","",OFFSET('Hygiene Data'!$E$12,0,10*ROW('Hygiene Data'!E50)))</f>
        <v/>
      </c>
      <c r="DT56" s="278" t="str">
        <f ca="true">+IF(OFFSET('Hygiene Data'!$E$13,0,10*ROW('Hygiene Data'!E50))="","",OFFSET('Hygiene Data'!$E$13,0,10*ROW('Hygiene Data'!E50)))</f>
        <v/>
      </c>
      <c r="DU56" s="278" t="str">
        <f ca="true">+IF(OFFSET('Hygiene Data'!$F$11,0,10*ROW('Hygiene Data'!F50))="","",OFFSET('Hygiene Data'!$F$11,0,10*ROW('Hygiene Data'!F50)))</f>
        <v/>
      </c>
      <c r="DV56" s="278" t="str">
        <f ca="true">+IF(OFFSET('Hygiene Data'!$F$12,0,10*ROW('Hygiene Data'!F50))="","",OFFSET('Hygiene Data'!$F$12,0,10*ROW('Hygiene Data'!F50)))</f>
        <v/>
      </c>
      <c r="DW56" s="278" t="str">
        <f ca="true">+IF(OFFSET('Hygiene Data'!$F$13,0,10*ROW('Hygiene Data'!F50))="","",OFFSET('Hygiene Data'!$F$13,0,10*ROW('Hygiene Data'!F50)))</f>
        <v/>
      </c>
      <c r="DX56" s="278" t="str">
        <f ca="true">+IF(OFFSET('Hygiene Data'!$G$11,0,10*ROW('Hygiene Data'!G50))="","",OFFSET('Hygiene Data'!$G$11,0,10*ROW('Hygiene Data'!G50)))</f>
        <v/>
      </c>
      <c r="DY56" s="278" t="str">
        <f ca="true">+IF(OFFSET('Hygiene Data'!$G$12,0,10*ROW('Hygiene Data'!G50))="","",OFFSET('Hygiene Data'!$G$12,0,10*ROW('Hygiene Data'!G50)))</f>
        <v/>
      </c>
      <c r="DZ56" s="278" t="str">
        <f ca="true">+IF(OFFSET('Hygiene Data'!$G$13,0,10*ROW('Hygiene Data'!G50))="","",OFFSET('Hygiene Data'!$G$13,0,10*ROW('Hygiene Data'!G50)))</f>
        <v/>
      </c>
      <c r="EA56" s="278" t="str">
        <f ca="true">+IF(OFFSET('Hygiene Data'!$H$11,0,10*ROW('Hygiene Data'!H50))="","",OFFSET('Hygiene Data'!$H$11,0,10*ROW('Hygiene Data'!H50)))</f>
        <v/>
      </c>
      <c r="EB56" s="278" t="str">
        <f ca="true">+IF(OFFSET('Hygiene Data'!$H$12,0,10*ROW('Hygiene Data'!H50))="","",OFFSET('Hygiene Data'!$H$12,0,10*ROW('Hygiene Data'!H50)))</f>
        <v/>
      </c>
      <c r="EC56" s="278" t="str">
        <f ca="true">+IF(OFFSET('Hygiene Data'!$H$13,0,10*ROW('Hygiene Data'!H50))="","",OFFSET('Hygiene Data'!$H$13,0,10*ROW('Hygiene Data'!H50)))</f>
        <v/>
      </c>
      <c r="ED56" s="278" t="str">
        <f ca="true">+IF(OFFSET('Hygiene Data'!$I$11,0,10*ROW('Hygiene Data'!I50))="","",OFFSET('Hygiene Data'!$I$11,0,10*ROW('Hygiene Data'!I50)))</f>
        <v/>
      </c>
      <c r="EE56" s="278" t="str">
        <f ca="true">+IF(OFFSET('Hygiene Data'!$I$12,0,10*ROW('Hygiene Data'!I50))="","",OFFSET('Hygiene Data'!$I$12,0,10*ROW('Hygiene Data'!I50)))</f>
        <v/>
      </c>
      <c r="EF56" s="278"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2"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8"/>
      <c r="BS57" s="278" t="str">
        <f ca="true">+IF(OFFSET('Water Data'!$D$27,0,10*ROW('Water Data'!D51))="","",OFFSET('Water Data'!$D$27,0,10*ROW('Water Data'!D51)))</f>
        <v/>
      </c>
      <c r="BT57" s="278" t="str">
        <f ca="true">+IF(OFFSET('Water Data'!$D$28,0,10*ROW('Water Data'!D51))="","",OFFSET('Water Data'!$D$28,0,10*ROW('Water Data'!D51)))</f>
        <v/>
      </c>
      <c r="BU57" s="278" t="str">
        <f ca="true">+IF(OFFSET('Water Data'!$D$29,0,10*ROW('Water Data'!D51))="","",OFFSET('Water Data'!$D$29,0,10*ROW('Water Data'!D51)))</f>
        <v/>
      </c>
      <c r="BV57" s="278" t="str">
        <f ca="true">+IF(OFFSET('Water Data'!$E$27,0,10*ROW('Water Data'!E51))="","",OFFSET('Water Data'!$E$27,0,10*ROW('Water Data'!E51)))</f>
        <v/>
      </c>
      <c r="BW57" s="278" t="str">
        <f ca="true">+IF(OFFSET('Water Data'!$E$28,0,10*ROW('Water Data'!E51))="","",OFFSET('Water Data'!$E$28,0,10*ROW('Water Data'!E51)))</f>
        <v/>
      </c>
      <c r="BX57" s="278" t="str">
        <f ca="true">+IF(OFFSET('Water Data'!$E$29,0,10*ROW('Water Data'!E51))="","",OFFSET('Water Data'!$E$29,0,10*ROW('Water Data'!E51)))</f>
        <v/>
      </c>
      <c r="BY57" s="278" t="str">
        <f ca="true">+IF(OFFSET('Water Data'!$F$27,0,10*ROW('Water Data'!F51))="","",OFFSET('Water Data'!$F$27,0,10*ROW('Water Data'!F51)))</f>
        <v/>
      </c>
      <c r="BZ57" s="278" t="str">
        <f ca="true">+IF(OFFSET('Water Data'!$F$28,0,10*ROW('Water Data'!F51))="","",OFFSET('Water Data'!$F$28,0,10*ROW('Water Data'!F51)))</f>
        <v/>
      </c>
      <c r="CA57" s="278" t="str">
        <f ca="true">+IF(OFFSET('Water Data'!$F$29,0,10*ROW('Water Data'!F51))="","",OFFSET('Water Data'!$F$29,0,10*ROW('Water Data'!F51)))</f>
        <v/>
      </c>
      <c r="CB57" s="278" t="str">
        <f ca="true">+IF(OFFSET('Water Data'!$G$27,0,10*ROW('Water Data'!G51))="","",OFFSET('Water Data'!$G$27,0,10*ROW('Water Data'!G51)))</f>
        <v/>
      </c>
      <c r="CC57" s="278" t="str">
        <f ca="true">+IF(OFFSET('Water Data'!$G$28,0,10*ROW('Water Data'!G51))="","",OFFSET('Water Data'!$G$28,0,10*ROW('Water Data'!G51)))</f>
        <v/>
      </c>
      <c r="CD57" s="278" t="str">
        <f ca="true">+IF(OFFSET('Water Data'!$G$29,0,10*ROW('Water Data'!G51))="","",OFFSET('Water Data'!$G$29,0,10*ROW('Water Data'!G51)))</f>
        <v/>
      </c>
      <c r="CE57" s="278" t="str">
        <f ca="true">+IF(OFFSET('Water Data'!$H$27,0,10*ROW('Water Data'!H51))="","",OFFSET('Water Data'!$H$27,0,10*ROW('Water Data'!H51)))</f>
        <v/>
      </c>
      <c r="CF57" s="278" t="str">
        <f ca="true">+IF(OFFSET('Water Data'!$H$28,0,10*ROW('Water Data'!H51))="","",OFFSET('Water Data'!$H$28,0,10*ROW('Water Data'!H51)))</f>
        <v/>
      </c>
      <c r="CG57" s="278" t="str">
        <f ca="true">+IF(OFFSET('Water Data'!$H$29,0,10*ROW('Water Data'!H51))="","",OFFSET('Water Data'!$H$29,0,10*ROW('Water Data'!H51)))</f>
        <v/>
      </c>
      <c r="CH57" s="278" t="str">
        <f ca="true">+IF(OFFSET('Water Data'!$I$27,0,10*ROW('Water Data'!I51))="","",OFFSET('Water Data'!$I$27,0,10*ROW('Water Data'!I51)))</f>
        <v/>
      </c>
      <c r="CI57" s="278" t="str">
        <f ca="true">+IF(OFFSET('Water Data'!$I$28,0,10*ROW('Water Data'!I51))="","",OFFSET('Water Data'!$I$28,0,10*ROW('Water Data'!I51)))</f>
        <v/>
      </c>
      <c r="CJ57" s="278" t="str">
        <f ca="true">+IF(OFFSET('Water Data'!$I$29,0,10*ROW('Water Data'!I51))="","",OFFSET('Water Data'!$I$29,0,10*ROW('Water Data'!I51)))</f>
        <v/>
      </c>
      <c r="CK57" s="278" t="str">
        <f ca="true">+IF(OFFSET('Sanitation Data'!$D$28,0,10*ROW('Sanitation Data'!D51))="","",OFFSET('Sanitation Data'!$D$28,0,10*ROW('Sanitation Data'!D51)))</f>
        <v/>
      </c>
      <c r="CL57" s="278" t="str">
        <f ca="true">+IF(OFFSET('Sanitation Data'!$D$29,0,10*ROW('Sanitation Data'!D51))="","",OFFSET('Sanitation Data'!$D$29,0,10*ROW('Sanitation Data'!D51)))</f>
        <v/>
      </c>
      <c r="CM57" s="278" t="str">
        <f ca="true">+IF(OFFSET('Sanitation Data'!$D$30,0,10*ROW('Sanitation Data'!D51))="","",OFFSET('Sanitation Data'!$D$30,0,10*ROW('Sanitation Data'!D51)))</f>
        <v/>
      </c>
      <c r="CN57" s="278" t="str">
        <f ca="true">+IF(OFFSET('Sanitation Data'!$D$31,0,10*ROW('Sanitation Data'!D51))="","",OFFSET('Sanitation Data'!$D$31,0,10*ROW('Sanitation Data'!D51)))</f>
        <v/>
      </c>
      <c r="CO57" s="278" t="str">
        <f ca="true">+IF(OFFSET('Sanitation Data'!$D$32,0,10*ROW('Sanitation Data'!D51))="","",OFFSET('Sanitation Data'!$D$32,0,10*ROW('Sanitation Data'!D51)))</f>
        <v/>
      </c>
      <c r="CP57" s="278" t="str">
        <f ca="true">+IF(OFFSET('Sanitation Data'!$E$28,0,10*ROW('Sanitation Data'!E51))="","",OFFSET('Sanitation Data'!$E$28,0,10*ROW('Sanitation Data'!E51)))</f>
        <v/>
      </c>
      <c r="CQ57" s="278" t="str">
        <f ca="true">+IF(OFFSET('Sanitation Data'!$E$29,0,10*ROW('Sanitation Data'!E51))="","",OFFSET('Sanitation Data'!$E$29,0,10*ROW('Sanitation Data'!E51)))</f>
        <v/>
      </c>
      <c r="CR57" s="278" t="str">
        <f ca="true">+IF(OFFSET('Sanitation Data'!$E$30,0,10*ROW('Sanitation Data'!E51))="","",OFFSET('Sanitation Data'!$E$30,0,10*ROW('Sanitation Data'!E51)))</f>
        <v/>
      </c>
      <c r="CS57" s="278" t="str">
        <f ca="true">+IF(OFFSET('Sanitation Data'!$E$31,0,10*ROW('Sanitation Data'!E51))="","",OFFSET('Sanitation Data'!$E$31,0,10*ROW('Sanitation Data'!E51)))</f>
        <v/>
      </c>
      <c r="CT57" s="278" t="str">
        <f ca="true">+IF(OFFSET('Sanitation Data'!$E$32,0,10*ROW('Sanitation Data'!E51))="","",OFFSET('Sanitation Data'!$E$32,0,10*ROW('Sanitation Data'!E51)))</f>
        <v/>
      </c>
      <c r="CU57" s="278" t="str">
        <f ca="true">+IF(OFFSET('Sanitation Data'!$F$28,0,10*ROW('Sanitation Data'!F51))="","",OFFSET('Sanitation Data'!$F$28,0,10*ROW('Sanitation Data'!F51)))</f>
        <v/>
      </c>
      <c r="CV57" s="278" t="str">
        <f ca="true">+IF(OFFSET('Sanitation Data'!$F$29,0,10*ROW('Sanitation Data'!F51))="","",OFFSET('Sanitation Data'!$F$29,0,10*ROW('Sanitation Data'!F51)))</f>
        <v/>
      </c>
      <c r="CW57" s="278" t="str">
        <f ca="true">+IF(OFFSET('Sanitation Data'!$F$30,0,10*ROW('Sanitation Data'!F51))="","",OFFSET('Sanitation Data'!$F$30,0,10*ROW('Sanitation Data'!F51)))</f>
        <v/>
      </c>
      <c r="CX57" s="278" t="str">
        <f ca="true">+IF(OFFSET('Sanitation Data'!$F$31,0,10*ROW('Sanitation Data'!F51))="","",OFFSET('Sanitation Data'!$F$31,0,10*ROW('Sanitation Data'!F51)))</f>
        <v/>
      </c>
      <c r="CY57" s="278" t="str">
        <f ca="true">+IF(OFFSET('Sanitation Data'!$F$32,0,10*ROW('Sanitation Data'!F51))="","",OFFSET('Sanitation Data'!$F$32,0,10*ROW('Sanitation Data'!F51)))</f>
        <v/>
      </c>
      <c r="CZ57" s="278" t="str">
        <f ca="true">+IF(OFFSET('Sanitation Data'!$G$28,0,10*ROW('Sanitation Data'!G51))="","",OFFSET('Sanitation Data'!$G$28,0,10*ROW('Sanitation Data'!G51)))</f>
        <v/>
      </c>
      <c r="DA57" s="278" t="str">
        <f ca="true">+IF(OFFSET('Sanitation Data'!$G$29,0,10*ROW('Sanitation Data'!G51))="","",OFFSET('Sanitation Data'!$G$29,0,10*ROW('Sanitation Data'!G51)))</f>
        <v/>
      </c>
      <c r="DB57" s="278" t="str">
        <f ca="true">+IF(OFFSET('Sanitation Data'!$G$30,0,10*ROW('Sanitation Data'!G51))="","",OFFSET('Sanitation Data'!$G$30,0,10*ROW('Sanitation Data'!G51)))</f>
        <v/>
      </c>
      <c r="DC57" s="278" t="str">
        <f ca="true">+IF(OFFSET('Sanitation Data'!$G$31,0,10*ROW('Sanitation Data'!G51))="","",OFFSET('Sanitation Data'!$G$31,0,10*ROW('Sanitation Data'!G51)))</f>
        <v/>
      </c>
      <c r="DD57" s="278" t="str">
        <f ca="true">+IF(OFFSET('Sanitation Data'!$G$32,0,10*ROW('Sanitation Data'!G51))="","",OFFSET('Sanitation Data'!$G$32,0,10*ROW('Sanitation Data'!G51)))</f>
        <v/>
      </c>
      <c r="DE57" s="278" t="str">
        <f ca="true">+IF(OFFSET('Sanitation Data'!$H$28,0,10*ROW('Sanitation Data'!H51))="","",OFFSET('Sanitation Data'!$H$28,0,10*ROW('Sanitation Data'!H51)))</f>
        <v/>
      </c>
      <c r="DF57" s="278" t="str">
        <f ca="true">+IF(OFFSET('Sanitation Data'!$H$29,0,10*ROW('Sanitation Data'!H51))="","",OFFSET('Sanitation Data'!$H$29,0,10*ROW('Sanitation Data'!H51)))</f>
        <v/>
      </c>
      <c r="DG57" s="278" t="str">
        <f ca="true">+IF(OFFSET('Sanitation Data'!$H$30,0,10*ROW('Sanitation Data'!H51))="","",OFFSET('Sanitation Data'!$H$30,0,10*ROW('Sanitation Data'!H51)))</f>
        <v/>
      </c>
      <c r="DH57" s="278" t="str">
        <f ca="true">+IF(OFFSET('Sanitation Data'!$H$31,0,10*ROW('Sanitation Data'!H51))="","",OFFSET('Sanitation Data'!$H$31,0,10*ROW('Sanitation Data'!H51)))</f>
        <v/>
      </c>
      <c r="DI57" s="278" t="str">
        <f ca="true">+IF(OFFSET('Sanitation Data'!$H$32,0,10*ROW('Sanitation Data'!H51))="","",OFFSET('Sanitation Data'!$H$32,0,10*ROW('Sanitation Data'!H51)))</f>
        <v/>
      </c>
      <c r="DJ57" s="278" t="str">
        <f ca="true">+IF(OFFSET('Sanitation Data'!$I$28,0,10*ROW('Sanitation Data'!I51))="","",OFFSET('Sanitation Data'!$I$28,0,10*ROW('Sanitation Data'!I51)))</f>
        <v/>
      </c>
      <c r="DK57" s="278" t="str">
        <f ca="true">+IF(OFFSET('Sanitation Data'!$I$29,0,10*ROW('Sanitation Data'!I51))="","",OFFSET('Sanitation Data'!$I$29,0,10*ROW('Sanitation Data'!I51)))</f>
        <v/>
      </c>
      <c r="DL57" s="278" t="str">
        <f ca="true">+IF(OFFSET('Sanitation Data'!$I$30,0,10*ROW('Sanitation Data'!I51))="","",OFFSET('Sanitation Data'!$I$30,0,10*ROW('Sanitation Data'!I51)))</f>
        <v/>
      </c>
      <c r="DM57" s="278" t="str">
        <f ca="true">+IF(OFFSET('Sanitation Data'!$I$31,0,10*ROW('Sanitation Data'!I51))="","",OFFSET('Sanitation Data'!$I$31,0,10*ROW('Sanitation Data'!I51)))</f>
        <v/>
      </c>
      <c r="DN57" s="278" t="str">
        <f ca="true">+IF(OFFSET('Sanitation Data'!$I$32,0,10*ROW('Sanitation Data'!I51))="","",OFFSET('Sanitation Data'!$I$32,0,10*ROW('Sanitation Data'!I51)))</f>
        <v/>
      </c>
      <c r="DO57" s="278" t="str">
        <f ca="true">+IF(OFFSET('Hygiene Data'!$D$11,0,10*ROW('Hygiene Data'!D51))="","",OFFSET('Hygiene Data'!$D$11,0,10*ROW('Hygiene Data'!D51)))</f>
        <v/>
      </c>
      <c r="DP57" s="278" t="str">
        <f ca="true">+IF(OFFSET('Hygiene Data'!$D$12,0,10*ROW('Hygiene Data'!D51))="","",OFFSET('Hygiene Data'!$D$12,0,10*ROW('Hygiene Data'!D51)))</f>
        <v/>
      </c>
      <c r="DQ57" s="278" t="str">
        <f ca="true">+IF(OFFSET('Hygiene Data'!$D$13,0,10*ROW('Hygiene Data'!D51))="","",OFFSET('Hygiene Data'!$D$13,0,10*ROW('Hygiene Data'!D51)))</f>
        <v/>
      </c>
      <c r="DR57" s="278" t="str">
        <f ca="true">+IF(OFFSET('Hygiene Data'!$E$11,0,10*ROW('Hygiene Data'!E51))="","",OFFSET('Hygiene Data'!$E$11,0,10*ROW('Hygiene Data'!E51)))</f>
        <v/>
      </c>
      <c r="DS57" s="278" t="str">
        <f ca="true">+IF(OFFSET('Hygiene Data'!$E$12,0,10*ROW('Hygiene Data'!E51))="","",OFFSET('Hygiene Data'!$E$12,0,10*ROW('Hygiene Data'!E51)))</f>
        <v/>
      </c>
      <c r="DT57" s="278" t="str">
        <f ca="true">+IF(OFFSET('Hygiene Data'!$E$13,0,10*ROW('Hygiene Data'!E51))="","",OFFSET('Hygiene Data'!$E$13,0,10*ROW('Hygiene Data'!E51)))</f>
        <v/>
      </c>
      <c r="DU57" s="278" t="str">
        <f ca="true">+IF(OFFSET('Hygiene Data'!$F$11,0,10*ROW('Hygiene Data'!F51))="","",OFFSET('Hygiene Data'!$F$11,0,10*ROW('Hygiene Data'!F51)))</f>
        <v/>
      </c>
      <c r="DV57" s="278" t="str">
        <f ca="true">+IF(OFFSET('Hygiene Data'!$F$12,0,10*ROW('Hygiene Data'!F51))="","",OFFSET('Hygiene Data'!$F$12,0,10*ROW('Hygiene Data'!F51)))</f>
        <v/>
      </c>
      <c r="DW57" s="278" t="str">
        <f ca="true">+IF(OFFSET('Hygiene Data'!$F$13,0,10*ROW('Hygiene Data'!F51))="","",OFFSET('Hygiene Data'!$F$13,0,10*ROW('Hygiene Data'!F51)))</f>
        <v/>
      </c>
      <c r="DX57" s="278" t="str">
        <f ca="true">+IF(OFFSET('Hygiene Data'!$G$11,0,10*ROW('Hygiene Data'!G51))="","",OFFSET('Hygiene Data'!$G$11,0,10*ROW('Hygiene Data'!G51)))</f>
        <v/>
      </c>
      <c r="DY57" s="278" t="str">
        <f ca="true">+IF(OFFSET('Hygiene Data'!$G$12,0,10*ROW('Hygiene Data'!G51))="","",OFFSET('Hygiene Data'!$G$12,0,10*ROW('Hygiene Data'!G51)))</f>
        <v/>
      </c>
      <c r="DZ57" s="278" t="str">
        <f ca="true">+IF(OFFSET('Hygiene Data'!$G$13,0,10*ROW('Hygiene Data'!G51))="","",OFFSET('Hygiene Data'!$G$13,0,10*ROW('Hygiene Data'!G51)))</f>
        <v/>
      </c>
      <c r="EA57" s="278" t="str">
        <f ca="true">+IF(OFFSET('Hygiene Data'!$H$11,0,10*ROW('Hygiene Data'!H51))="","",OFFSET('Hygiene Data'!$H$11,0,10*ROW('Hygiene Data'!H51)))</f>
        <v/>
      </c>
      <c r="EB57" s="278" t="str">
        <f ca="true">+IF(OFFSET('Hygiene Data'!$H$12,0,10*ROW('Hygiene Data'!H51))="","",OFFSET('Hygiene Data'!$H$12,0,10*ROW('Hygiene Data'!H51)))</f>
        <v/>
      </c>
      <c r="EC57" s="278" t="str">
        <f ca="true">+IF(OFFSET('Hygiene Data'!$H$13,0,10*ROW('Hygiene Data'!H51))="","",OFFSET('Hygiene Data'!$H$13,0,10*ROW('Hygiene Data'!H51)))</f>
        <v/>
      </c>
      <c r="ED57" s="278" t="str">
        <f ca="true">+IF(OFFSET('Hygiene Data'!$I$11,0,10*ROW('Hygiene Data'!I51))="","",OFFSET('Hygiene Data'!$I$11,0,10*ROW('Hygiene Data'!I51)))</f>
        <v/>
      </c>
      <c r="EE57" s="278" t="str">
        <f ca="true">+IF(OFFSET('Hygiene Data'!$I$12,0,10*ROW('Hygiene Data'!I51))="","",OFFSET('Hygiene Data'!$I$12,0,10*ROW('Hygiene Data'!I51)))</f>
        <v/>
      </c>
      <c r="EF57" s="278"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2"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8"/>
      <c r="BS58" s="278" t="str">
        <f ca="true">+IF(OFFSET('Water Data'!$D$27,0,10*ROW('Water Data'!D52))="","",OFFSET('Water Data'!$D$27,0,10*ROW('Water Data'!D52)))</f>
        <v/>
      </c>
      <c r="BT58" s="278" t="str">
        <f ca="true">+IF(OFFSET('Water Data'!$D$28,0,10*ROW('Water Data'!D52))="","",OFFSET('Water Data'!$D$28,0,10*ROW('Water Data'!D52)))</f>
        <v/>
      </c>
      <c r="BU58" s="278" t="str">
        <f ca="true">+IF(OFFSET('Water Data'!$D$29,0,10*ROW('Water Data'!D52))="","",OFFSET('Water Data'!$D$29,0,10*ROW('Water Data'!D52)))</f>
        <v/>
      </c>
      <c r="BV58" s="278" t="str">
        <f ca="true">+IF(OFFSET('Water Data'!$E$27,0,10*ROW('Water Data'!E52))="","",OFFSET('Water Data'!$E$27,0,10*ROW('Water Data'!E52)))</f>
        <v/>
      </c>
      <c r="BW58" s="278" t="str">
        <f ca="true">+IF(OFFSET('Water Data'!$E$28,0,10*ROW('Water Data'!E52))="","",OFFSET('Water Data'!$E$28,0,10*ROW('Water Data'!E52)))</f>
        <v/>
      </c>
      <c r="BX58" s="278" t="str">
        <f ca="true">+IF(OFFSET('Water Data'!$E$29,0,10*ROW('Water Data'!E52))="","",OFFSET('Water Data'!$E$29,0,10*ROW('Water Data'!E52)))</f>
        <v/>
      </c>
      <c r="BY58" s="278" t="str">
        <f ca="true">+IF(OFFSET('Water Data'!$F$27,0,10*ROW('Water Data'!F52))="","",OFFSET('Water Data'!$F$27,0,10*ROW('Water Data'!F52)))</f>
        <v/>
      </c>
      <c r="BZ58" s="278" t="str">
        <f ca="true">+IF(OFFSET('Water Data'!$F$28,0,10*ROW('Water Data'!F52))="","",OFFSET('Water Data'!$F$28,0,10*ROW('Water Data'!F52)))</f>
        <v/>
      </c>
      <c r="CA58" s="278" t="str">
        <f ca="true">+IF(OFFSET('Water Data'!$F$29,0,10*ROW('Water Data'!F52))="","",OFFSET('Water Data'!$F$29,0,10*ROW('Water Data'!F52)))</f>
        <v/>
      </c>
      <c r="CB58" s="278" t="str">
        <f ca="true">+IF(OFFSET('Water Data'!$G$27,0,10*ROW('Water Data'!G52))="","",OFFSET('Water Data'!$G$27,0,10*ROW('Water Data'!G52)))</f>
        <v/>
      </c>
      <c r="CC58" s="278" t="str">
        <f ca="true">+IF(OFFSET('Water Data'!$G$28,0,10*ROW('Water Data'!G52))="","",OFFSET('Water Data'!$G$28,0,10*ROW('Water Data'!G52)))</f>
        <v/>
      </c>
      <c r="CD58" s="278" t="str">
        <f ca="true">+IF(OFFSET('Water Data'!$G$29,0,10*ROW('Water Data'!G52))="","",OFFSET('Water Data'!$G$29,0,10*ROW('Water Data'!G52)))</f>
        <v/>
      </c>
      <c r="CE58" s="278" t="str">
        <f ca="true">+IF(OFFSET('Water Data'!$H$27,0,10*ROW('Water Data'!H52))="","",OFFSET('Water Data'!$H$27,0,10*ROW('Water Data'!H52)))</f>
        <v/>
      </c>
      <c r="CF58" s="278" t="str">
        <f ca="true">+IF(OFFSET('Water Data'!$H$28,0,10*ROW('Water Data'!H52))="","",OFFSET('Water Data'!$H$28,0,10*ROW('Water Data'!H52)))</f>
        <v/>
      </c>
      <c r="CG58" s="278" t="str">
        <f ca="true">+IF(OFFSET('Water Data'!$H$29,0,10*ROW('Water Data'!H52))="","",OFFSET('Water Data'!$H$29,0,10*ROW('Water Data'!H52)))</f>
        <v/>
      </c>
      <c r="CH58" s="278" t="str">
        <f ca="true">+IF(OFFSET('Water Data'!$I$27,0,10*ROW('Water Data'!I52))="","",OFFSET('Water Data'!$I$27,0,10*ROW('Water Data'!I52)))</f>
        <v/>
      </c>
      <c r="CI58" s="278" t="str">
        <f ca="true">+IF(OFFSET('Water Data'!$I$28,0,10*ROW('Water Data'!I52))="","",OFFSET('Water Data'!$I$28,0,10*ROW('Water Data'!I52)))</f>
        <v/>
      </c>
      <c r="CJ58" s="278" t="str">
        <f ca="true">+IF(OFFSET('Water Data'!$I$29,0,10*ROW('Water Data'!I52))="","",OFFSET('Water Data'!$I$29,0,10*ROW('Water Data'!I52)))</f>
        <v/>
      </c>
      <c r="CK58" s="278" t="str">
        <f ca="true">+IF(OFFSET('Sanitation Data'!$D$28,0,10*ROW('Sanitation Data'!D52))="","",OFFSET('Sanitation Data'!$D$28,0,10*ROW('Sanitation Data'!D52)))</f>
        <v/>
      </c>
      <c r="CL58" s="278" t="str">
        <f ca="true">+IF(OFFSET('Sanitation Data'!$D$29,0,10*ROW('Sanitation Data'!D52))="","",OFFSET('Sanitation Data'!$D$29,0,10*ROW('Sanitation Data'!D52)))</f>
        <v/>
      </c>
      <c r="CM58" s="278" t="str">
        <f ca="true">+IF(OFFSET('Sanitation Data'!$D$30,0,10*ROW('Sanitation Data'!D52))="","",OFFSET('Sanitation Data'!$D$30,0,10*ROW('Sanitation Data'!D52)))</f>
        <v/>
      </c>
      <c r="CN58" s="278" t="str">
        <f ca="true">+IF(OFFSET('Sanitation Data'!$D$31,0,10*ROW('Sanitation Data'!D52))="","",OFFSET('Sanitation Data'!$D$31,0,10*ROW('Sanitation Data'!D52)))</f>
        <v/>
      </c>
      <c r="CO58" s="278" t="str">
        <f ca="true">+IF(OFFSET('Sanitation Data'!$D$32,0,10*ROW('Sanitation Data'!D52))="","",OFFSET('Sanitation Data'!$D$32,0,10*ROW('Sanitation Data'!D52)))</f>
        <v/>
      </c>
      <c r="CP58" s="278" t="str">
        <f ca="true">+IF(OFFSET('Sanitation Data'!$E$28,0,10*ROW('Sanitation Data'!E52))="","",OFFSET('Sanitation Data'!$E$28,0,10*ROW('Sanitation Data'!E52)))</f>
        <v/>
      </c>
      <c r="CQ58" s="278" t="str">
        <f ca="true">+IF(OFFSET('Sanitation Data'!$E$29,0,10*ROW('Sanitation Data'!E52))="","",OFFSET('Sanitation Data'!$E$29,0,10*ROW('Sanitation Data'!E52)))</f>
        <v/>
      </c>
      <c r="CR58" s="278" t="str">
        <f ca="true">+IF(OFFSET('Sanitation Data'!$E$30,0,10*ROW('Sanitation Data'!E52))="","",OFFSET('Sanitation Data'!$E$30,0,10*ROW('Sanitation Data'!E52)))</f>
        <v/>
      </c>
      <c r="CS58" s="278" t="str">
        <f ca="true">+IF(OFFSET('Sanitation Data'!$E$31,0,10*ROW('Sanitation Data'!E52))="","",OFFSET('Sanitation Data'!$E$31,0,10*ROW('Sanitation Data'!E52)))</f>
        <v/>
      </c>
      <c r="CT58" s="278" t="str">
        <f ca="true">+IF(OFFSET('Sanitation Data'!$E$32,0,10*ROW('Sanitation Data'!E52))="","",OFFSET('Sanitation Data'!$E$32,0,10*ROW('Sanitation Data'!E52)))</f>
        <v/>
      </c>
      <c r="CU58" s="278" t="str">
        <f ca="true">+IF(OFFSET('Sanitation Data'!$F$28,0,10*ROW('Sanitation Data'!F52))="","",OFFSET('Sanitation Data'!$F$28,0,10*ROW('Sanitation Data'!F52)))</f>
        <v/>
      </c>
      <c r="CV58" s="278" t="str">
        <f ca="true">+IF(OFFSET('Sanitation Data'!$F$29,0,10*ROW('Sanitation Data'!F52))="","",OFFSET('Sanitation Data'!$F$29,0,10*ROW('Sanitation Data'!F52)))</f>
        <v/>
      </c>
      <c r="CW58" s="278" t="str">
        <f ca="true">+IF(OFFSET('Sanitation Data'!$F$30,0,10*ROW('Sanitation Data'!F52))="","",OFFSET('Sanitation Data'!$F$30,0,10*ROW('Sanitation Data'!F52)))</f>
        <v/>
      </c>
      <c r="CX58" s="278" t="str">
        <f ca="true">+IF(OFFSET('Sanitation Data'!$F$31,0,10*ROW('Sanitation Data'!F52))="","",OFFSET('Sanitation Data'!$F$31,0,10*ROW('Sanitation Data'!F52)))</f>
        <v/>
      </c>
      <c r="CY58" s="278" t="str">
        <f ca="true">+IF(OFFSET('Sanitation Data'!$F$32,0,10*ROW('Sanitation Data'!F52))="","",OFFSET('Sanitation Data'!$F$32,0,10*ROW('Sanitation Data'!F52)))</f>
        <v/>
      </c>
      <c r="CZ58" s="278" t="str">
        <f ca="true">+IF(OFFSET('Sanitation Data'!$G$28,0,10*ROW('Sanitation Data'!G52))="","",OFFSET('Sanitation Data'!$G$28,0,10*ROW('Sanitation Data'!G52)))</f>
        <v/>
      </c>
      <c r="DA58" s="278" t="str">
        <f ca="true">+IF(OFFSET('Sanitation Data'!$G$29,0,10*ROW('Sanitation Data'!G52))="","",OFFSET('Sanitation Data'!$G$29,0,10*ROW('Sanitation Data'!G52)))</f>
        <v/>
      </c>
      <c r="DB58" s="278" t="str">
        <f ca="true">+IF(OFFSET('Sanitation Data'!$G$30,0,10*ROW('Sanitation Data'!G52))="","",OFFSET('Sanitation Data'!$G$30,0,10*ROW('Sanitation Data'!G52)))</f>
        <v/>
      </c>
      <c r="DC58" s="278" t="str">
        <f ca="true">+IF(OFFSET('Sanitation Data'!$G$31,0,10*ROW('Sanitation Data'!G52))="","",OFFSET('Sanitation Data'!$G$31,0,10*ROW('Sanitation Data'!G52)))</f>
        <v/>
      </c>
      <c r="DD58" s="278" t="str">
        <f ca="true">+IF(OFFSET('Sanitation Data'!$G$32,0,10*ROW('Sanitation Data'!G52))="","",OFFSET('Sanitation Data'!$G$32,0,10*ROW('Sanitation Data'!G52)))</f>
        <v/>
      </c>
      <c r="DE58" s="278" t="str">
        <f ca="true">+IF(OFFSET('Sanitation Data'!$H$28,0,10*ROW('Sanitation Data'!H52))="","",OFFSET('Sanitation Data'!$H$28,0,10*ROW('Sanitation Data'!H52)))</f>
        <v/>
      </c>
      <c r="DF58" s="278" t="str">
        <f ca="true">+IF(OFFSET('Sanitation Data'!$H$29,0,10*ROW('Sanitation Data'!H52))="","",OFFSET('Sanitation Data'!$H$29,0,10*ROW('Sanitation Data'!H52)))</f>
        <v/>
      </c>
      <c r="DG58" s="278" t="str">
        <f ca="true">+IF(OFFSET('Sanitation Data'!$H$30,0,10*ROW('Sanitation Data'!H52))="","",OFFSET('Sanitation Data'!$H$30,0,10*ROW('Sanitation Data'!H52)))</f>
        <v/>
      </c>
      <c r="DH58" s="278" t="str">
        <f ca="true">+IF(OFFSET('Sanitation Data'!$H$31,0,10*ROW('Sanitation Data'!H52))="","",OFFSET('Sanitation Data'!$H$31,0,10*ROW('Sanitation Data'!H52)))</f>
        <v/>
      </c>
      <c r="DI58" s="278" t="str">
        <f ca="true">+IF(OFFSET('Sanitation Data'!$H$32,0,10*ROW('Sanitation Data'!H52))="","",OFFSET('Sanitation Data'!$H$32,0,10*ROW('Sanitation Data'!H52)))</f>
        <v/>
      </c>
      <c r="DJ58" s="278" t="str">
        <f ca="true">+IF(OFFSET('Sanitation Data'!$I$28,0,10*ROW('Sanitation Data'!I52))="","",OFFSET('Sanitation Data'!$I$28,0,10*ROW('Sanitation Data'!I52)))</f>
        <v/>
      </c>
      <c r="DK58" s="278" t="str">
        <f ca="true">+IF(OFFSET('Sanitation Data'!$I$29,0,10*ROW('Sanitation Data'!I52))="","",OFFSET('Sanitation Data'!$I$29,0,10*ROW('Sanitation Data'!I52)))</f>
        <v/>
      </c>
      <c r="DL58" s="278" t="str">
        <f ca="true">+IF(OFFSET('Sanitation Data'!$I$30,0,10*ROW('Sanitation Data'!I52))="","",OFFSET('Sanitation Data'!$I$30,0,10*ROW('Sanitation Data'!I52)))</f>
        <v/>
      </c>
      <c r="DM58" s="278" t="str">
        <f ca="true">+IF(OFFSET('Sanitation Data'!$I$31,0,10*ROW('Sanitation Data'!I52))="","",OFFSET('Sanitation Data'!$I$31,0,10*ROW('Sanitation Data'!I52)))</f>
        <v/>
      </c>
      <c r="DN58" s="278" t="str">
        <f ca="true">+IF(OFFSET('Sanitation Data'!$I$32,0,10*ROW('Sanitation Data'!I52))="","",OFFSET('Sanitation Data'!$I$32,0,10*ROW('Sanitation Data'!I52)))</f>
        <v/>
      </c>
      <c r="DO58" s="278" t="str">
        <f ca="true">+IF(OFFSET('Hygiene Data'!$D$11,0,10*ROW('Hygiene Data'!D52))="","",OFFSET('Hygiene Data'!$D$11,0,10*ROW('Hygiene Data'!D52)))</f>
        <v/>
      </c>
      <c r="DP58" s="278" t="str">
        <f ca="true">+IF(OFFSET('Hygiene Data'!$D$12,0,10*ROW('Hygiene Data'!D52))="","",OFFSET('Hygiene Data'!$D$12,0,10*ROW('Hygiene Data'!D52)))</f>
        <v/>
      </c>
      <c r="DQ58" s="278" t="str">
        <f ca="true">+IF(OFFSET('Hygiene Data'!$D$13,0,10*ROW('Hygiene Data'!D52))="","",OFFSET('Hygiene Data'!$D$13,0,10*ROW('Hygiene Data'!D52)))</f>
        <v/>
      </c>
      <c r="DR58" s="278" t="str">
        <f ca="true">+IF(OFFSET('Hygiene Data'!$E$11,0,10*ROW('Hygiene Data'!E52))="","",OFFSET('Hygiene Data'!$E$11,0,10*ROW('Hygiene Data'!E52)))</f>
        <v/>
      </c>
      <c r="DS58" s="278" t="str">
        <f ca="true">+IF(OFFSET('Hygiene Data'!$E$12,0,10*ROW('Hygiene Data'!E52))="","",OFFSET('Hygiene Data'!$E$12,0,10*ROW('Hygiene Data'!E52)))</f>
        <v/>
      </c>
      <c r="DT58" s="278" t="str">
        <f ca="true">+IF(OFFSET('Hygiene Data'!$E$13,0,10*ROW('Hygiene Data'!E52))="","",OFFSET('Hygiene Data'!$E$13,0,10*ROW('Hygiene Data'!E52)))</f>
        <v/>
      </c>
      <c r="DU58" s="278" t="str">
        <f ca="true">+IF(OFFSET('Hygiene Data'!$F$11,0,10*ROW('Hygiene Data'!F52))="","",OFFSET('Hygiene Data'!$F$11,0,10*ROW('Hygiene Data'!F52)))</f>
        <v/>
      </c>
      <c r="DV58" s="278" t="str">
        <f ca="true">+IF(OFFSET('Hygiene Data'!$F$12,0,10*ROW('Hygiene Data'!F52))="","",OFFSET('Hygiene Data'!$F$12,0,10*ROW('Hygiene Data'!F52)))</f>
        <v/>
      </c>
      <c r="DW58" s="278" t="str">
        <f ca="true">+IF(OFFSET('Hygiene Data'!$F$13,0,10*ROW('Hygiene Data'!F52))="","",OFFSET('Hygiene Data'!$F$13,0,10*ROW('Hygiene Data'!F52)))</f>
        <v/>
      </c>
      <c r="DX58" s="278" t="str">
        <f ca="true">+IF(OFFSET('Hygiene Data'!$G$11,0,10*ROW('Hygiene Data'!G52))="","",OFFSET('Hygiene Data'!$G$11,0,10*ROW('Hygiene Data'!G52)))</f>
        <v/>
      </c>
      <c r="DY58" s="278" t="str">
        <f ca="true">+IF(OFFSET('Hygiene Data'!$G$12,0,10*ROW('Hygiene Data'!G52))="","",OFFSET('Hygiene Data'!$G$12,0,10*ROW('Hygiene Data'!G52)))</f>
        <v/>
      </c>
      <c r="DZ58" s="278" t="str">
        <f ca="true">+IF(OFFSET('Hygiene Data'!$G$13,0,10*ROW('Hygiene Data'!G52))="","",OFFSET('Hygiene Data'!$G$13,0,10*ROW('Hygiene Data'!G52)))</f>
        <v/>
      </c>
      <c r="EA58" s="278" t="str">
        <f ca="true">+IF(OFFSET('Hygiene Data'!$H$11,0,10*ROW('Hygiene Data'!H52))="","",OFFSET('Hygiene Data'!$H$11,0,10*ROW('Hygiene Data'!H52)))</f>
        <v/>
      </c>
      <c r="EB58" s="278" t="str">
        <f ca="true">+IF(OFFSET('Hygiene Data'!$H$12,0,10*ROW('Hygiene Data'!H52))="","",OFFSET('Hygiene Data'!$H$12,0,10*ROW('Hygiene Data'!H52)))</f>
        <v/>
      </c>
      <c r="EC58" s="278" t="str">
        <f ca="true">+IF(OFFSET('Hygiene Data'!$H$13,0,10*ROW('Hygiene Data'!H52))="","",OFFSET('Hygiene Data'!$H$13,0,10*ROW('Hygiene Data'!H52)))</f>
        <v/>
      </c>
      <c r="ED58" s="278" t="str">
        <f ca="true">+IF(OFFSET('Hygiene Data'!$I$11,0,10*ROW('Hygiene Data'!I52))="","",OFFSET('Hygiene Data'!$I$11,0,10*ROW('Hygiene Data'!I52)))</f>
        <v/>
      </c>
      <c r="EE58" s="278" t="str">
        <f ca="true">+IF(OFFSET('Hygiene Data'!$I$12,0,10*ROW('Hygiene Data'!I52))="","",OFFSET('Hygiene Data'!$I$12,0,10*ROW('Hygiene Data'!I52)))</f>
        <v/>
      </c>
      <c r="EF58" s="278"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2"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8"/>
      <c r="BS59" s="278" t="str">
        <f ca="true">+IF(OFFSET('Water Data'!$D$27,0,10*ROW('Water Data'!D53))="","",OFFSET('Water Data'!$D$27,0,10*ROW('Water Data'!D53)))</f>
        <v/>
      </c>
      <c r="BT59" s="278" t="str">
        <f ca="true">+IF(OFFSET('Water Data'!$D$28,0,10*ROW('Water Data'!D53))="","",OFFSET('Water Data'!$D$28,0,10*ROW('Water Data'!D53)))</f>
        <v/>
      </c>
      <c r="BU59" s="278" t="str">
        <f ca="true">+IF(OFFSET('Water Data'!$D$29,0,10*ROW('Water Data'!D53))="","",OFFSET('Water Data'!$D$29,0,10*ROW('Water Data'!D53)))</f>
        <v/>
      </c>
      <c r="BV59" s="278" t="str">
        <f ca="true">+IF(OFFSET('Water Data'!$E$27,0,10*ROW('Water Data'!E53))="","",OFFSET('Water Data'!$E$27,0,10*ROW('Water Data'!E53)))</f>
        <v/>
      </c>
      <c r="BW59" s="278" t="str">
        <f ca="true">+IF(OFFSET('Water Data'!$E$28,0,10*ROW('Water Data'!E53))="","",OFFSET('Water Data'!$E$28,0,10*ROW('Water Data'!E53)))</f>
        <v/>
      </c>
      <c r="BX59" s="278" t="str">
        <f ca="true">+IF(OFFSET('Water Data'!$E$29,0,10*ROW('Water Data'!E53))="","",OFFSET('Water Data'!$E$29,0,10*ROW('Water Data'!E53)))</f>
        <v/>
      </c>
      <c r="BY59" s="278" t="str">
        <f ca="true">+IF(OFFSET('Water Data'!$F$27,0,10*ROW('Water Data'!F53))="","",OFFSET('Water Data'!$F$27,0,10*ROW('Water Data'!F53)))</f>
        <v/>
      </c>
      <c r="BZ59" s="278" t="str">
        <f ca="true">+IF(OFFSET('Water Data'!$F$28,0,10*ROW('Water Data'!F53))="","",OFFSET('Water Data'!$F$28,0,10*ROW('Water Data'!F53)))</f>
        <v/>
      </c>
      <c r="CA59" s="278" t="str">
        <f ca="true">+IF(OFFSET('Water Data'!$F$29,0,10*ROW('Water Data'!F53))="","",OFFSET('Water Data'!$F$29,0,10*ROW('Water Data'!F53)))</f>
        <v/>
      </c>
      <c r="CB59" s="278" t="str">
        <f ca="true">+IF(OFFSET('Water Data'!$G$27,0,10*ROW('Water Data'!G53))="","",OFFSET('Water Data'!$G$27,0,10*ROW('Water Data'!G53)))</f>
        <v/>
      </c>
      <c r="CC59" s="278" t="str">
        <f ca="true">+IF(OFFSET('Water Data'!$G$28,0,10*ROW('Water Data'!G53))="","",OFFSET('Water Data'!$G$28,0,10*ROW('Water Data'!G53)))</f>
        <v/>
      </c>
      <c r="CD59" s="278" t="str">
        <f ca="true">+IF(OFFSET('Water Data'!$G$29,0,10*ROW('Water Data'!G53))="","",OFFSET('Water Data'!$G$29,0,10*ROW('Water Data'!G53)))</f>
        <v/>
      </c>
      <c r="CE59" s="278" t="str">
        <f ca="true">+IF(OFFSET('Water Data'!$H$27,0,10*ROW('Water Data'!H53))="","",OFFSET('Water Data'!$H$27,0,10*ROW('Water Data'!H53)))</f>
        <v/>
      </c>
      <c r="CF59" s="278" t="str">
        <f ca="true">+IF(OFFSET('Water Data'!$H$28,0,10*ROW('Water Data'!H53))="","",OFFSET('Water Data'!$H$28,0,10*ROW('Water Data'!H53)))</f>
        <v/>
      </c>
      <c r="CG59" s="278" t="str">
        <f ca="true">+IF(OFFSET('Water Data'!$H$29,0,10*ROW('Water Data'!H53))="","",OFFSET('Water Data'!$H$29,0,10*ROW('Water Data'!H53)))</f>
        <v/>
      </c>
      <c r="CH59" s="278" t="str">
        <f ca="true">+IF(OFFSET('Water Data'!$I$27,0,10*ROW('Water Data'!I53))="","",OFFSET('Water Data'!$I$27,0,10*ROW('Water Data'!I53)))</f>
        <v/>
      </c>
      <c r="CI59" s="278" t="str">
        <f ca="true">+IF(OFFSET('Water Data'!$I$28,0,10*ROW('Water Data'!I53))="","",OFFSET('Water Data'!$I$28,0,10*ROW('Water Data'!I53)))</f>
        <v/>
      </c>
      <c r="CJ59" s="278" t="str">
        <f ca="true">+IF(OFFSET('Water Data'!$I$29,0,10*ROW('Water Data'!I53))="","",OFFSET('Water Data'!$I$29,0,10*ROW('Water Data'!I53)))</f>
        <v/>
      </c>
      <c r="CK59" s="278" t="str">
        <f ca="true">+IF(OFFSET('Sanitation Data'!$D$28,0,10*ROW('Sanitation Data'!D53))="","",OFFSET('Sanitation Data'!$D$28,0,10*ROW('Sanitation Data'!D53)))</f>
        <v/>
      </c>
      <c r="CL59" s="278" t="str">
        <f ca="true">+IF(OFFSET('Sanitation Data'!$D$29,0,10*ROW('Sanitation Data'!D53))="","",OFFSET('Sanitation Data'!$D$29,0,10*ROW('Sanitation Data'!D53)))</f>
        <v/>
      </c>
      <c r="CM59" s="278" t="str">
        <f ca="true">+IF(OFFSET('Sanitation Data'!$D$30,0,10*ROW('Sanitation Data'!D53))="","",OFFSET('Sanitation Data'!$D$30,0,10*ROW('Sanitation Data'!D53)))</f>
        <v/>
      </c>
      <c r="CN59" s="278" t="str">
        <f ca="true">+IF(OFFSET('Sanitation Data'!$D$31,0,10*ROW('Sanitation Data'!D53))="","",OFFSET('Sanitation Data'!$D$31,0,10*ROW('Sanitation Data'!D53)))</f>
        <v/>
      </c>
      <c r="CO59" s="278" t="str">
        <f ca="true">+IF(OFFSET('Sanitation Data'!$D$32,0,10*ROW('Sanitation Data'!D53))="","",OFFSET('Sanitation Data'!$D$32,0,10*ROW('Sanitation Data'!D53)))</f>
        <v/>
      </c>
      <c r="CP59" s="278" t="str">
        <f ca="true">+IF(OFFSET('Sanitation Data'!$E$28,0,10*ROW('Sanitation Data'!E53))="","",OFFSET('Sanitation Data'!$E$28,0,10*ROW('Sanitation Data'!E53)))</f>
        <v/>
      </c>
      <c r="CQ59" s="278" t="str">
        <f ca="true">+IF(OFFSET('Sanitation Data'!$E$29,0,10*ROW('Sanitation Data'!E53))="","",OFFSET('Sanitation Data'!$E$29,0,10*ROW('Sanitation Data'!E53)))</f>
        <v/>
      </c>
      <c r="CR59" s="278" t="str">
        <f ca="true">+IF(OFFSET('Sanitation Data'!$E$30,0,10*ROW('Sanitation Data'!E53))="","",OFFSET('Sanitation Data'!$E$30,0,10*ROW('Sanitation Data'!E53)))</f>
        <v/>
      </c>
      <c r="CS59" s="278" t="str">
        <f ca="true">+IF(OFFSET('Sanitation Data'!$E$31,0,10*ROW('Sanitation Data'!E53))="","",OFFSET('Sanitation Data'!$E$31,0,10*ROW('Sanitation Data'!E53)))</f>
        <v/>
      </c>
      <c r="CT59" s="278" t="str">
        <f ca="true">+IF(OFFSET('Sanitation Data'!$E$32,0,10*ROW('Sanitation Data'!E53))="","",OFFSET('Sanitation Data'!$E$32,0,10*ROW('Sanitation Data'!E53)))</f>
        <v/>
      </c>
      <c r="CU59" s="278" t="str">
        <f ca="true">+IF(OFFSET('Sanitation Data'!$F$28,0,10*ROW('Sanitation Data'!F53))="","",OFFSET('Sanitation Data'!$F$28,0,10*ROW('Sanitation Data'!F53)))</f>
        <v/>
      </c>
      <c r="CV59" s="278" t="str">
        <f ca="true">+IF(OFFSET('Sanitation Data'!$F$29,0,10*ROW('Sanitation Data'!F53))="","",OFFSET('Sanitation Data'!$F$29,0,10*ROW('Sanitation Data'!F53)))</f>
        <v/>
      </c>
      <c r="CW59" s="278" t="str">
        <f ca="true">+IF(OFFSET('Sanitation Data'!$F$30,0,10*ROW('Sanitation Data'!F53))="","",OFFSET('Sanitation Data'!$F$30,0,10*ROW('Sanitation Data'!F53)))</f>
        <v/>
      </c>
      <c r="CX59" s="278" t="str">
        <f ca="true">+IF(OFFSET('Sanitation Data'!$F$31,0,10*ROW('Sanitation Data'!F53))="","",OFFSET('Sanitation Data'!$F$31,0,10*ROW('Sanitation Data'!F53)))</f>
        <v/>
      </c>
      <c r="CY59" s="278" t="str">
        <f ca="true">+IF(OFFSET('Sanitation Data'!$F$32,0,10*ROW('Sanitation Data'!F53))="","",OFFSET('Sanitation Data'!$F$32,0,10*ROW('Sanitation Data'!F53)))</f>
        <v/>
      </c>
      <c r="CZ59" s="278" t="str">
        <f ca="true">+IF(OFFSET('Sanitation Data'!$G$28,0,10*ROW('Sanitation Data'!G53))="","",OFFSET('Sanitation Data'!$G$28,0,10*ROW('Sanitation Data'!G53)))</f>
        <v/>
      </c>
      <c r="DA59" s="278" t="str">
        <f ca="true">+IF(OFFSET('Sanitation Data'!$G$29,0,10*ROW('Sanitation Data'!G53))="","",OFFSET('Sanitation Data'!$G$29,0,10*ROW('Sanitation Data'!G53)))</f>
        <v/>
      </c>
      <c r="DB59" s="278" t="str">
        <f ca="true">+IF(OFFSET('Sanitation Data'!$G$30,0,10*ROW('Sanitation Data'!G53))="","",OFFSET('Sanitation Data'!$G$30,0,10*ROW('Sanitation Data'!G53)))</f>
        <v/>
      </c>
      <c r="DC59" s="278" t="str">
        <f ca="true">+IF(OFFSET('Sanitation Data'!$G$31,0,10*ROW('Sanitation Data'!G53))="","",OFFSET('Sanitation Data'!$G$31,0,10*ROW('Sanitation Data'!G53)))</f>
        <v/>
      </c>
      <c r="DD59" s="278" t="str">
        <f ca="true">+IF(OFFSET('Sanitation Data'!$G$32,0,10*ROW('Sanitation Data'!G53))="","",OFFSET('Sanitation Data'!$G$32,0,10*ROW('Sanitation Data'!G53)))</f>
        <v/>
      </c>
      <c r="DE59" s="278" t="str">
        <f ca="true">+IF(OFFSET('Sanitation Data'!$H$28,0,10*ROW('Sanitation Data'!H53))="","",OFFSET('Sanitation Data'!$H$28,0,10*ROW('Sanitation Data'!H53)))</f>
        <v/>
      </c>
      <c r="DF59" s="278" t="str">
        <f ca="true">+IF(OFFSET('Sanitation Data'!$H$29,0,10*ROW('Sanitation Data'!H53))="","",OFFSET('Sanitation Data'!$H$29,0,10*ROW('Sanitation Data'!H53)))</f>
        <v/>
      </c>
      <c r="DG59" s="278" t="str">
        <f ca="true">+IF(OFFSET('Sanitation Data'!$H$30,0,10*ROW('Sanitation Data'!H53))="","",OFFSET('Sanitation Data'!$H$30,0,10*ROW('Sanitation Data'!H53)))</f>
        <v/>
      </c>
      <c r="DH59" s="278" t="str">
        <f ca="true">+IF(OFFSET('Sanitation Data'!$H$31,0,10*ROW('Sanitation Data'!H53))="","",OFFSET('Sanitation Data'!$H$31,0,10*ROW('Sanitation Data'!H53)))</f>
        <v/>
      </c>
      <c r="DI59" s="278" t="str">
        <f ca="true">+IF(OFFSET('Sanitation Data'!$H$32,0,10*ROW('Sanitation Data'!H53))="","",OFFSET('Sanitation Data'!$H$32,0,10*ROW('Sanitation Data'!H53)))</f>
        <v/>
      </c>
      <c r="DJ59" s="278" t="str">
        <f ca="true">+IF(OFFSET('Sanitation Data'!$I$28,0,10*ROW('Sanitation Data'!I53))="","",OFFSET('Sanitation Data'!$I$28,0,10*ROW('Sanitation Data'!I53)))</f>
        <v/>
      </c>
      <c r="DK59" s="278" t="str">
        <f ca="true">+IF(OFFSET('Sanitation Data'!$I$29,0,10*ROW('Sanitation Data'!I53))="","",OFFSET('Sanitation Data'!$I$29,0,10*ROW('Sanitation Data'!I53)))</f>
        <v/>
      </c>
      <c r="DL59" s="278" t="str">
        <f ca="true">+IF(OFFSET('Sanitation Data'!$I$30,0,10*ROW('Sanitation Data'!I53))="","",OFFSET('Sanitation Data'!$I$30,0,10*ROW('Sanitation Data'!I53)))</f>
        <v/>
      </c>
      <c r="DM59" s="278" t="str">
        <f ca="true">+IF(OFFSET('Sanitation Data'!$I$31,0,10*ROW('Sanitation Data'!I53))="","",OFFSET('Sanitation Data'!$I$31,0,10*ROW('Sanitation Data'!I53)))</f>
        <v/>
      </c>
      <c r="DN59" s="278" t="str">
        <f ca="true">+IF(OFFSET('Sanitation Data'!$I$32,0,10*ROW('Sanitation Data'!I53))="","",OFFSET('Sanitation Data'!$I$32,0,10*ROW('Sanitation Data'!I53)))</f>
        <v/>
      </c>
      <c r="DO59" s="278" t="str">
        <f ca="true">+IF(OFFSET('Hygiene Data'!$D$11,0,10*ROW('Hygiene Data'!D53))="","",OFFSET('Hygiene Data'!$D$11,0,10*ROW('Hygiene Data'!D53)))</f>
        <v/>
      </c>
      <c r="DP59" s="278" t="str">
        <f ca="true">+IF(OFFSET('Hygiene Data'!$D$12,0,10*ROW('Hygiene Data'!D53))="","",OFFSET('Hygiene Data'!$D$12,0,10*ROW('Hygiene Data'!D53)))</f>
        <v/>
      </c>
      <c r="DQ59" s="278" t="str">
        <f ca="true">+IF(OFFSET('Hygiene Data'!$D$13,0,10*ROW('Hygiene Data'!D53))="","",OFFSET('Hygiene Data'!$D$13,0,10*ROW('Hygiene Data'!D53)))</f>
        <v/>
      </c>
      <c r="DR59" s="278" t="str">
        <f ca="true">+IF(OFFSET('Hygiene Data'!$E$11,0,10*ROW('Hygiene Data'!E53))="","",OFFSET('Hygiene Data'!$E$11,0,10*ROW('Hygiene Data'!E53)))</f>
        <v/>
      </c>
      <c r="DS59" s="278" t="str">
        <f ca="true">+IF(OFFSET('Hygiene Data'!$E$12,0,10*ROW('Hygiene Data'!E53))="","",OFFSET('Hygiene Data'!$E$12,0,10*ROW('Hygiene Data'!E53)))</f>
        <v/>
      </c>
      <c r="DT59" s="278" t="str">
        <f ca="true">+IF(OFFSET('Hygiene Data'!$E$13,0,10*ROW('Hygiene Data'!E53))="","",OFFSET('Hygiene Data'!$E$13,0,10*ROW('Hygiene Data'!E53)))</f>
        <v/>
      </c>
      <c r="DU59" s="278" t="str">
        <f ca="true">+IF(OFFSET('Hygiene Data'!$F$11,0,10*ROW('Hygiene Data'!F53))="","",OFFSET('Hygiene Data'!$F$11,0,10*ROW('Hygiene Data'!F53)))</f>
        <v/>
      </c>
      <c r="DV59" s="278" t="str">
        <f ca="true">+IF(OFFSET('Hygiene Data'!$F$12,0,10*ROW('Hygiene Data'!F53))="","",OFFSET('Hygiene Data'!$F$12,0,10*ROW('Hygiene Data'!F53)))</f>
        <v/>
      </c>
      <c r="DW59" s="278" t="str">
        <f ca="true">+IF(OFFSET('Hygiene Data'!$F$13,0,10*ROW('Hygiene Data'!F53))="","",OFFSET('Hygiene Data'!$F$13,0,10*ROW('Hygiene Data'!F53)))</f>
        <v/>
      </c>
      <c r="DX59" s="278" t="str">
        <f ca="true">+IF(OFFSET('Hygiene Data'!$G$11,0,10*ROW('Hygiene Data'!G53))="","",OFFSET('Hygiene Data'!$G$11,0,10*ROW('Hygiene Data'!G53)))</f>
        <v/>
      </c>
      <c r="DY59" s="278" t="str">
        <f ca="true">+IF(OFFSET('Hygiene Data'!$G$12,0,10*ROW('Hygiene Data'!G53))="","",OFFSET('Hygiene Data'!$G$12,0,10*ROW('Hygiene Data'!G53)))</f>
        <v/>
      </c>
      <c r="DZ59" s="278" t="str">
        <f ca="true">+IF(OFFSET('Hygiene Data'!$G$13,0,10*ROW('Hygiene Data'!G53))="","",OFFSET('Hygiene Data'!$G$13,0,10*ROW('Hygiene Data'!G53)))</f>
        <v/>
      </c>
      <c r="EA59" s="278" t="str">
        <f ca="true">+IF(OFFSET('Hygiene Data'!$H$11,0,10*ROW('Hygiene Data'!H53))="","",OFFSET('Hygiene Data'!$H$11,0,10*ROW('Hygiene Data'!H53)))</f>
        <v/>
      </c>
      <c r="EB59" s="278" t="str">
        <f ca="true">+IF(OFFSET('Hygiene Data'!$H$12,0,10*ROW('Hygiene Data'!H53))="","",OFFSET('Hygiene Data'!$H$12,0,10*ROW('Hygiene Data'!H53)))</f>
        <v/>
      </c>
      <c r="EC59" s="278" t="str">
        <f ca="true">+IF(OFFSET('Hygiene Data'!$H$13,0,10*ROW('Hygiene Data'!H53))="","",OFFSET('Hygiene Data'!$H$13,0,10*ROW('Hygiene Data'!H53)))</f>
        <v/>
      </c>
      <c r="ED59" s="278" t="str">
        <f ca="true">+IF(OFFSET('Hygiene Data'!$I$11,0,10*ROW('Hygiene Data'!I53))="","",OFFSET('Hygiene Data'!$I$11,0,10*ROW('Hygiene Data'!I53)))</f>
        <v/>
      </c>
      <c r="EE59" s="278" t="str">
        <f ca="true">+IF(OFFSET('Hygiene Data'!$I$12,0,10*ROW('Hygiene Data'!I53))="","",OFFSET('Hygiene Data'!$I$12,0,10*ROW('Hygiene Data'!I53)))</f>
        <v/>
      </c>
      <c r="EF59" s="278"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2"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8"/>
      <c r="BS60" s="278" t="str">
        <f ca="true">+IF(OFFSET('Water Data'!$D$27,0,10*ROW('Water Data'!D54))="","",OFFSET('Water Data'!$D$27,0,10*ROW('Water Data'!D54)))</f>
        <v/>
      </c>
      <c r="BT60" s="278" t="str">
        <f ca="true">+IF(OFFSET('Water Data'!$D$28,0,10*ROW('Water Data'!D54))="","",OFFSET('Water Data'!$D$28,0,10*ROW('Water Data'!D54)))</f>
        <v/>
      </c>
      <c r="BU60" s="278" t="str">
        <f ca="true">+IF(OFFSET('Water Data'!$D$29,0,10*ROW('Water Data'!D54))="","",OFFSET('Water Data'!$D$29,0,10*ROW('Water Data'!D54)))</f>
        <v/>
      </c>
      <c r="BV60" s="278" t="str">
        <f ca="true">+IF(OFFSET('Water Data'!$E$27,0,10*ROW('Water Data'!E54))="","",OFFSET('Water Data'!$E$27,0,10*ROW('Water Data'!E54)))</f>
        <v/>
      </c>
      <c r="BW60" s="278" t="str">
        <f ca="true">+IF(OFFSET('Water Data'!$E$28,0,10*ROW('Water Data'!E54))="","",OFFSET('Water Data'!$E$28,0,10*ROW('Water Data'!E54)))</f>
        <v/>
      </c>
      <c r="BX60" s="278" t="str">
        <f ca="true">+IF(OFFSET('Water Data'!$E$29,0,10*ROW('Water Data'!E54))="","",OFFSET('Water Data'!$E$29,0,10*ROW('Water Data'!E54)))</f>
        <v/>
      </c>
      <c r="BY60" s="278" t="str">
        <f ca="true">+IF(OFFSET('Water Data'!$F$27,0,10*ROW('Water Data'!F54))="","",OFFSET('Water Data'!$F$27,0,10*ROW('Water Data'!F54)))</f>
        <v/>
      </c>
      <c r="BZ60" s="278" t="str">
        <f ca="true">+IF(OFFSET('Water Data'!$F$28,0,10*ROW('Water Data'!F54))="","",OFFSET('Water Data'!$F$28,0,10*ROW('Water Data'!F54)))</f>
        <v/>
      </c>
      <c r="CA60" s="278" t="str">
        <f ca="true">+IF(OFFSET('Water Data'!$F$29,0,10*ROW('Water Data'!F54))="","",OFFSET('Water Data'!$F$29,0,10*ROW('Water Data'!F54)))</f>
        <v/>
      </c>
      <c r="CB60" s="278" t="str">
        <f ca="true">+IF(OFFSET('Water Data'!$G$27,0,10*ROW('Water Data'!G54))="","",OFFSET('Water Data'!$G$27,0,10*ROW('Water Data'!G54)))</f>
        <v/>
      </c>
      <c r="CC60" s="278" t="str">
        <f ca="true">+IF(OFFSET('Water Data'!$G$28,0,10*ROW('Water Data'!G54))="","",OFFSET('Water Data'!$G$28,0,10*ROW('Water Data'!G54)))</f>
        <v/>
      </c>
      <c r="CD60" s="278" t="str">
        <f ca="true">+IF(OFFSET('Water Data'!$G$29,0,10*ROW('Water Data'!G54))="","",OFFSET('Water Data'!$G$29,0,10*ROW('Water Data'!G54)))</f>
        <v/>
      </c>
      <c r="CE60" s="278" t="str">
        <f ca="true">+IF(OFFSET('Water Data'!$H$27,0,10*ROW('Water Data'!H54))="","",OFFSET('Water Data'!$H$27,0,10*ROW('Water Data'!H54)))</f>
        <v/>
      </c>
      <c r="CF60" s="278" t="str">
        <f ca="true">+IF(OFFSET('Water Data'!$H$28,0,10*ROW('Water Data'!H54))="","",OFFSET('Water Data'!$H$28,0,10*ROW('Water Data'!H54)))</f>
        <v/>
      </c>
      <c r="CG60" s="278" t="str">
        <f ca="true">+IF(OFFSET('Water Data'!$H$29,0,10*ROW('Water Data'!H54))="","",OFFSET('Water Data'!$H$29,0,10*ROW('Water Data'!H54)))</f>
        <v/>
      </c>
      <c r="CH60" s="278" t="str">
        <f ca="true">+IF(OFFSET('Water Data'!$I$27,0,10*ROW('Water Data'!I54))="","",OFFSET('Water Data'!$I$27,0,10*ROW('Water Data'!I54)))</f>
        <v/>
      </c>
      <c r="CI60" s="278" t="str">
        <f ca="true">+IF(OFFSET('Water Data'!$I$28,0,10*ROW('Water Data'!I54))="","",OFFSET('Water Data'!$I$28,0,10*ROW('Water Data'!I54)))</f>
        <v/>
      </c>
      <c r="CJ60" s="278" t="str">
        <f ca="true">+IF(OFFSET('Water Data'!$I$29,0,10*ROW('Water Data'!I54))="","",OFFSET('Water Data'!$I$29,0,10*ROW('Water Data'!I54)))</f>
        <v/>
      </c>
      <c r="CK60" s="278" t="str">
        <f ca="true">+IF(OFFSET('Sanitation Data'!$D$28,0,10*ROW('Sanitation Data'!D54))="","",OFFSET('Sanitation Data'!$D$28,0,10*ROW('Sanitation Data'!D54)))</f>
        <v/>
      </c>
      <c r="CL60" s="278" t="str">
        <f ca="true">+IF(OFFSET('Sanitation Data'!$D$29,0,10*ROW('Sanitation Data'!D54))="","",OFFSET('Sanitation Data'!$D$29,0,10*ROW('Sanitation Data'!D54)))</f>
        <v/>
      </c>
      <c r="CM60" s="278" t="str">
        <f ca="true">+IF(OFFSET('Sanitation Data'!$D$30,0,10*ROW('Sanitation Data'!D54))="","",OFFSET('Sanitation Data'!$D$30,0,10*ROW('Sanitation Data'!D54)))</f>
        <v/>
      </c>
      <c r="CN60" s="278" t="str">
        <f ca="true">+IF(OFFSET('Sanitation Data'!$D$31,0,10*ROW('Sanitation Data'!D54))="","",OFFSET('Sanitation Data'!$D$31,0,10*ROW('Sanitation Data'!D54)))</f>
        <v/>
      </c>
      <c r="CO60" s="278" t="str">
        <f ca="true">+IF(OFFSET('Sanitation Data'!$D$32,0,10*ROW('Sanitation Data'!D54))="","",OFFSET('Sanitation Data'!$D$32,0,10*ROW('Sanitation Data'!D54)))</f>
        <v/>
      </c>
      <c r="CP60" s="278" t="str">
        <f ca="true">+IF(OFFSET('Sanitation Data'!$E$28,0,10*ROW('Sanitation Data'!E54))="","",OFFSET('Sanitation Data'!$E$28,0,10*ROW('Sanitation Data'!E54)))</f>
        <v/>
      </c>
      <c r="CQ60" s="278" t="str">
        <f ca="true">+IF(OFFSET('Sanitation Data'!$E$29,0,10*ROW('Sanitation Data'!E54))="","",OFFSET('Sanitation Data'!$E$29,0,10*ROW('Sanitation Data'!E54)))</f>
        <v/>
      </c>
      <c r="CR60" s="278" t="str">
        <f ca="true">+IF(OFFSET('Sanitation Data'!$E$30,0,10*ROW('Sanitation Data'!E54))="","",OFFSET('Sanitation Data'!$E$30,0,10*ROW('Sanitation Data'!E54)))</f>
        <v/>
      </c>
      <c r="CS60" s="278" t="str">
        <f ca="true">+IF(OFFSET('Sanitation Data'!$E$31,0,10*ROW('Sanitation Data'!E54))="","",OFFSET('Sanitation Data'!$E$31,0,10*ROW('Sanitation Data'!E54)))</f>
        <v/>
      </c>
      <c r="CT60" s="278" t="str">
        <f ca="true">+IF(OFFSET('Sanitation Data'!$E$32,0,10*ROW('Sanitation Data'!E54))="","",OFFSET('Sanitation Data'!$E$32,0,10*ROW('Sanitation Data'!E54)))</f>
        <v/>
      </c>
      <c r="CU60" s="278" t="str">
        <f ca="true">+IF(OFFSET('Sanitation Data'!$F$28,0,10*ROW('Sanitation Data'!F54))="","",OFFSET('Sanitation Data'!$F$28,0,10*ROW('Sanitation Data'!F54)))</f>
        <v/>
      </c>
      <c r="CV60" s="278" t="str">
        <f ca="true">+IF(OFFSET('Sanitation Data'!$F$29,0,10*ROW('Sanitation Data'!F54))="","",OFFSET('Sanitation Data'!$F$29,0,10*ROW('Sanitation Data'!F54)))</f>
        <v/>
      </c>
      <c r="CW60" s="278" t="str">
        <f ca="true">+IF(OFFSET('Sanitation Data'!$F$30,0,10*ROW('Sanitation Data'!F54))="","",OFFSET('Sanitation Data'!$F$30,0,10*ROW('Sanitation Data'!F54)))</f>
        <v/>
      </c>
      <c r="CX60" s="278" t="str">
        <f ca="true">+IF(OFFSET('Sanitation Data'!$F$31,0,10*ROW('Sanitation Data'!F54))="","",OFFSET('Sanitation Data'!$F$31,0,10*ROW('Sanitation Data'!F54)))</f>
        <v/>
      </c>
      <c r="CY60" s="278" t="str">
        <f ca="true">+IF(OFFSET('Sanitation Data'!$F$32,0,10*ROW('Sanitation Data'!F54))="","",OFFSET('Sanitation Data'!$F$32,0,10*ROW('Sanitation Data'!F54)))</f>
        <v/>
      </c>
      <c r="CZ60" s="278" t="str">
        <f ca="true">+IF(OFFSET('Sanitation Data'!$G$28,0,10*ROW('Sanitation Data'!G54))="","",OFFSET('Sanitation Data'!$G$28,0,10*ROW('Sanitation Data'!G54)))</f>
        <v/>
      </c>
      <c r="DA60" s="278" t="str">
        <f ca="true">+IF(OFFSET('Sanitation Data'!$G$29,0,10*ROW('Sanitation Data'!G54))="","",OFFSET('Sanitation Data'!$G$29,0,10*ROW('Sanitation Data'!G54)))</f>
        <v/>
      </c>
      <c r="DB60" s="278" t="str">
        <f ca="true">+IF(OFFSET('Sanitation Data'!$G$30,0,10*ROW('Sanitation Data'!G54))="","",OFFSET('Sanitation Data'!$G$30,0,10*ROW('Sanitation Data'!G54)))</f>
        <v/>
      </c>
      <c r="DC60" s="278" t="str">
        <f ca="true">+IF(OFFSET('Sanitation Data'!$G$31,0,10*ROW('Sanitation Data'!G54))="","",OFFSET('Sanitation Data'!$G$31,0,10*ROW('Sanitation Data'!G54)))</f>
        <v/>
      </c>
      <c r="DD60" s="278" t="str">
        <f ca="true">+IF(OFFSET('Sanitation Data'!$G$32,0,10*ROW('Sanitation Data'!G54))="","",OFFSET('Sanitation Data'!$G$32,0,10*ROW('Sanitation Data'!G54)))</f>
        <v/>
      </c>
      <c r="DE60" s="278" t="str">
        <f ca="true">+IF(OFFSET('Sanitation Data'!$H$28,0,10*ROW('Sanitation Data'!H54))="","",OFFSET('Sanitation Data'!$H$28,0,10*ROW('Sanitation Data'!H54)))</f>
        <v/>
      </c>
      <c r="DF60" s="278" t="str">
        <f ca="true">+IF(OFFSET('Sanitation Data'!$H$29,0,10*ROW('Sanitation Data'!H54))="","",OFFSET('Sanitation Data'!$H$29,0,10*ROW('Sanitation Data'!H54)))</f>
        <v/>
      </c>
      <c r="DG60" s="278" t="str">
        <f ca="true">+IF(OFFSET('Sanitation Data'!$H$30,0,10*ROW('Sanitation Data'!H54))="","",OFFSET('Sanitation Data'!$H$30,0,10*ROW('Sanitation Data'!H54)))</f>
        <v/>
      </c>
      <c r="DH60" s="278" t="str">
        <f ca="true">+IF(OFFSET('Sanitation Data'!$H$31,0,10*ROW('Sanitation Data'!H54))="","",OFFSET('Sanitation Data'!$H$31,0,10*ROW('Sanitation Data'!H54)))</f>
        <v/>
      </c>
      <c r="DI60" s="278" t="str">
        <f ca="true">+IF(OFFSET('Sanitation Data'!$H$32,0,10*ROW('Sanitation Data'!H54))="","",OFFSET('Sanitation Data'!$H$32,0,10*ROW('Sanitation Data'!H54)))</f>
        <v/>
      </c>
      <c r="DJ60" s="278" t="str">
        <f ca="true">+IF(OFFSET('Sanitation Data'!$I$28,0,10*ROW('Sanitation Data'!I54))="","",OFFSET('Sanitation Data'!$I$28,0,10*ROW('Sanitation Data'!I54)))</f>
        <v/>
      </c>
      <c r="DK60" s="278" t="str">
        <f ca="true">+IF(OFFSET('Sanitation Data'!$I$29,0,10*ROW('Sanitation Data'!I54))="","",OFFSET('Sanitation Data'!$I$29,0,10*ROW('Sanitation Data'!I54)))</f>
        <v/>
      </c>
      <c r="DL60" s="278" t="str">
        <f ca="true">+IF(OFFSET('Sanitation Data'!$I$30,0,10*ROW('Sanitation Data'!I54))="","",OFFSET('Sanitation Data'!$I$30,0,10*ROW('Sanitation Data'!I54)))</f>
        <v/>
      </c>
      <c r="DM60" s="278" t="str">
        <f ca="true">+IF(OFFSET('Sanitation Data'!$I$31,0,10*ROW('Sanitation Data'!I54))="","",OFFSET('Sanitation Data'!$I$31,0,10*ROW('Sanitation Data'!I54)))</f>
        <v/>
      </c>
      <c r="DN60" s="278" t="str">
        <f ca="true">+IF(OFFSET('Sanitation Data'!$I$32,0,10*ROW('Sanitation Data'!I54))="","",OFFSET('Sanitation Data'!$I$32,0,10*ROW('Sanitation Data'!I54)))</f>
        <v/>
      </c>
      <c r="DO60" s="278" t="str">
        <f ca="true">+IF(OFFSET('Hygiene Data'!$D$11,0,10*ROW('Hygiene Data'!D54))="","",OFFSET('Hygiene Data'!$D$11,0,10*ROW('Hygiene Data'!D54)))</f>
        <v/>
      </c>
      <c r="DP60" s="278" t="str">
        <f ca="true">+IF(OFFSET('Hygiene Data'!$D$12,0,10*ROW('Hygiene Data'!D54))="","",OFFSET('Hygiene Data'!$D$12,0,10*ROW('Hygiene Data'!D54)))</f>
        <v/>
      </c>
      <c r="DQ60" s="278" t="str">
        <f ca="true">+IF(OFFSET('Hygiene Data'!$D$13,0,10*ROW('Hygiene Data'!D54))="","",OFFSET('Hygiene Data'!$D$13,0,10*ROW('Hygiene Data'!D54)))</f>
        <v/>
      </c>
      <c r="DR60" s="278" t="str">
        <f ca="true">+IF(OFFSET('Hygiene Data'!$E$11,0,10*ROW('Hygiene Data'!E54))="","",OFFSET('Hygiene Data'!$E$11,0,10*ROW('Hygiene Data'!E54)))</f>
        <v/>
      </c>
      <c r="DS60" s="278" t="str">
        <f ca="true">+IF(OFFSET('Hygiene Data'!$E$12,0,10*ROW('Hygiene Data'!E54))="","",OFFSET('Hygiene Data'!$E$12,0,10*ROW('Hygiene Data'!E54)))</f>
        <v/>
      </c>
      <c r="DT60" s="278" t="str">
        <f ca="true">+IF(OFFSET('Hygiene Data'!$E$13,0,10*ROW('Hygiene Data'!E54))="","",OFFSET('Hygiene Data'!$E$13,0,10*ROW('Hygiene Data'!E54)))</f>
        <v/>
      </c>
      <c r="DU60" s="278" t="str">
        <f ca="true">+IF(OFFSET('Hygiene Data'!$F$11,0,10*ROW('Hygiene Data'!F54))="","",OFFSET('Hygiene Data'!$F$11,0,10*ROW('Hygiene Data'!F54)))</f>
        <v/>
      </c>
      <c r="DV60" s="278" t="str">
        <f ca="true">+IF(OFFSET('Hygiene Data'!$F$12,0,10*ROW('Hygiene Data'!F54))="","",OFFSET('Hygiene Data'!$F$12,0,10*ROW('Hygiene Data'!F54)))</f>
        <v/>
      </c>
      <c r="DW60" s="278" t="str">
        <f ca="true">+IF(OFFSET('Hygiene Data'!$F$13,0,10*ROW('Hygiene Data'!F54))="","",OFFSET('Hygiene Data'!$F$13,0,10*ROW('Hygiene Data'!F54)))</f>
        <v/>
      </c>
      <c r="DX60" s="278" t="str">
        <f ca="true">+IF(OFFSET('Hygiene Data'!$G$11,0,10*ROW('Hygiene Data'!G54))="","",OFFSET('Hygiene Data'!$G$11,0,10*ROW('Hygiene Data'!G54)))</f>
        <v/>
      </c>
      <c r="DY60" s="278" t="str">
        <f ca="true">+IF(OFFSET('Hygiene Data'!$G$12,0,10*ROW('Hygiene Data'!G54))="","",OFFSET('Hygiene Data'!$G$12,0,10*ROW('Hygiene Data'!G54)))</f>
        <v/>
      </c>
      <c r="DZ60" s="278" t="str">
        <f ca="true">+IF(OFFSET('Hygiene Data'!$G$13,0,10*ROW('Hygiene Data'!G54))="","",OFFSET('Hygiene Data'!$G$13,0,10*ROW('Hygiene Data'!G54)))</f>
        <v/>
      </c>
      <c r="EA60" s="278" t="str">
        <f ca="true">+IF(OFFSET('Hygiene Data'!$H$11,0,10*ROW('Hygiene Data'!H54))="","",OFFSET('Hygiene Data'!$H$11,0,10*ROW('Hygiene Data'!H54)))</f>
        <v/>
      </c>
      <c r="EB60" s="278" t="str">
        <f ca="true">+IF(OFFSET('Hygiene Data'!$H$12,0,10*ROW('Hygiene Data'!H54))="","",OFFSET('Hygiene Data'!$H$12,0,10*ROW('Hygiene Data'!H54)))</f>
        <v/>
      </c>
      <c r="EC60" s="278" t="str">
        <f ca="true">+IF(OFFSET('Hygiene Data'!$H$13,0,10*ROW('Hygiene Data'!H54))="","",OFFSET('Hygiene Data'!$H$13,0,10*ROW('Hygiene Data'!H54)))</f>
        <v/>
      </c>
      <c r="ED60" s="278" t="str">
        <f ca="true">+IF(OFFSET('Hygiene Data'!$I$11,0,10*ROW('Hygiene Data'!I54))="","",OFFSET('Hygiene Data'!$I$11,0,10*ROW('Hygiene Data'!I54)))</f>
        <v/>
      </c>
      <c r="EE60" s="278" t="str">
        <f ca="true">+IF(OFFSET('Hygiene Data'!$I$12,0,10*ROW('Hygiene Data'!I54))="","",OFFSET('Hygiene Data'!$I$12,0,10*ROW('Hygiene Data'!I54)))</f>
        <v/>
      </c>
      <c r="EF60" s="278"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2"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8"/>
      <c r="BS61" s="278" t="str">
        <f ca="true">+IF(OFFSET('Water Data'!$D$27,0,10*ROW('Water Data'!D55))="","",OFFSET('Water Data'!$D$27,0,10*ROW('Water Data'!D55)))</f>
        <v/>
      </c>
      <c r="BT61" s="278" t="str">
        <f ca="true">+IF(OFFSET('Water Data'!$D$28,0,10*ROW('Water Data'!D55))="","",OFFSET('Water Data'!$D$28,0,10*ROW('Water Data'!D55)))</f>
        <v/>
      </c>
      <c r="BU61" s="278" t="str">
        <f ca="true">+IF(OFFSET('Water Data'!$D$29,0,10*ROW('Water Data'!D55))="","",OFFSET('Water Data'!$D$29,0,10*ROW('Water Data'!D55)))</f>
        <v/>
      </c>
      <c r="BV61" s="278" t="str">
        <f ca="true">+IF(OFFSET('Water Data'!$E$27,0,10*ROW('Water Data'!E55))="","",OFFSET('Water Data'!$E$27,0,10*ROW('Water Data'!E55)))</f>
        <v/>
      </c>
      <c r="BW61" s="278" t="str">
        <f ca="true">+IF(OFFSET('Water Data'!$E$28,0,10*ROW('Water Data'!E55))="","",OFFSET('Water Data'!$E$28,0,10*ROW('Water Data'!E55)))</f>
        <v/>
      </c>
      <c r="BX61" s="278" t="str">
        <f ca="true">+IF(OFFSET('Water Data'!$E$29,0,10*ROW('Water Data'!E55))="","",OFFSET('Water Data'!$E$29,0,10*ROW('Water Data'!E55)))</f>
        <v/>
      </c>
      <c r="BY61" s="278" t="str">
        <f ca="true">+IF(OFFSET('Water Data'!$F$27,0,10*ROW('Water Data'!F55))="","",OFFSET('Water Data'!$F$27,0,10*ROW('Water Data'!F55)))</f>
        <v/>
      </c>
      <c r="BZ61" s="278" t="str">
        <f ca="true">+IF(OFFSET('Water Data'!$F$28,0,10*ROW('Water Data'!F55))="","",OFFSET('Water Data'!$F$28,0,10*ROW('Water Data'!F55)))</f>
        <v/>
      </c>
      <c r="CA61" s="278" t="str">
        <f ca="true">+IF(OFFSET('Water Data'!$F$29,0,10*ROW('Water Data'!F55))="","",OFFSET('Water Data'!$F$29,0,10*ROW('Water Data'!F55)))</f>
        <v/>
      </c>
      <c r="CB61" s="278" t="str">
        <f ca="true">+IF(OFFSET('Water Data'!$G$27,0,10*ROW('Water Data'!G55))="","",OFFSET('Water Data'!$G$27,0,10*ROW('Water Data'!G55)))</f>
        <v/>
      </c>
      <c r="CC61" s="278" t="str">
        <f ca="true">+IF(OFFSET('Water Data'!$G$28,0,10*ROW('Water Data'!G55))="","",OFFSET('Water Data'!$G$28,0,10*ROW('Water Data'!G55)))</f>
        <v/>
      </c>
      <c r="CD61" s="278" t="str">
        <f ca="true">+IF(OFFSET('Water Data'!$G$29,0,10*ROW('Water Data'!G55))="","",OFFSET('Water Data'!$G$29,0,10*ROW('Water Data'!G55)))</f>
        <v/>
      </c>
      <c r="CE61" s="278" t="str">
        <f ca="true">+IF(OFFSET('Water Data'!$H$27,0,10*ROW('Water Data'!H55))="","",OFFSET('Water Data'!$H$27,0,10*ROW('Water Data'!H55)))</f>
        <v/>
      </c>
      <c r="CF61" s="278" t="str">
        <f ca="true">+IF(OFFSET('Water Data'!$H$28,0,10*ROW('Water Data'!H55))="","",OFFSET('Water Data'!$H$28,0,10*ROW('Water Data'!H55)))</f>
        <v/>
      </c>
      <c r="CG61" s="278" t="str">
        <f ca="true">+IF(OFFSET('Water Data'!$H$29,0,10*ROW('Water Data'!H55))="","",OFFSET('Water Data'!$H$29,0,10*ROW('Water Data'!H55)))</f>
        <v/>
      </c>
      <c r="CH61" s="278" t="str">
        <f ca="true">+IF(OFFSET('Water Data'!$I$27,0,10*ROW('Water Data'!I55))="","",OFFSET('Water Data'!$I$27,0,10*ROW('Water Data'!I55)))</f>
        <v/>
      </c>
      <c r="CI61" s="278" t="str">
        <f ca="true">+IF(OFFSET('Water Data'!$I$28,0,10*ROW('Water Data'!I55))="","",OFFSET('Water Data'!$I$28,0,10*ROW('Water Data'!I55)))</f>
        <v/>
      </c>
      <c r="CJ61" s="278" t="str">
        <f ca="true">+IF(OFFSET('Water Data'!$I$29,0,10*ROW('Water Data'!I55))="","",OFFSET('Water Data'!$I$29,0,10*ROW('Water Data'!I55)))</f>
        <v/>
      </c>
      <c r="CK61" s="278" t="str">
        <f ca="true">+IF(OFFSET('Sanitation Data'!$D$28,0,10*ROW('Sanitation Data'!D55))="","",OFFSET('Sanitation Data'!$D$28,0,10*ROW('Sanitation Data'!D55)))</f>
        <v/>
      </c>
      <c r="CL61" s="278" t="str">
        <f ca="true">+IF(OFFSET('Sanitation Data'!$D$29,0,10*ROW('Sanitation Data'!D55))="","",OFFSET('Sanitation Data'!$D$29,0,10*ROW('Sanitation Data'!D55)))</f>
        <v/>
      </c>
      <c r="CM61" s="278" t="str">
        <f ca="true">+IF(OFFSET('Sanitation Data'!$D$30,0,10*ROW('Sanitation Data'!D55))="","",OFFSET('Sanitation Data'!$D$30,0,10*ROW('Sanitation Data'!D55)))</f>
        <v/>
      </c>
      <c r="CN61" s="278" t="str">
        <f ca="true">+IF(OFFSET('Sanitation Data'!$D$31,0,10*ROW('Sanitation Data'!D55))="","",OFFSET('Sanitation Data'!$D$31,0,10*ROW('Sanitation Data'!D55)))</f>
        <v/>
      </c>
      <c r="CO61" s="278" t="str">
        <f ca="true">+IF(OFFSET('Sanitation Data'!$D$32,0,10*ROW('Sanitation Data'!D55))="","",OFFSET('Sanitation Data'!$D$32,0,10*ROW('Sanitation Data'!D55)))</f>
        <v/>
      </c>
      <c r="CP61" s="278" t="str">
        <f ca="true">+IF(OFFSET('Sanitation Data'!$E$28,0,10*ROW('Sanitation Data'!E55))="","",OFFSET('Sanitation Data'!$E$28,0,10*ROW('Sanitation Data'!E55)))</f>
        <v/>
      </c>
      <c r="CQ61" s="278" t="str">
        <f ca="true">+IF(OFFSET('Sanitation Data'!$E$29,0,10*ROW('Sanitation Data'!E55))="","",OFFSET('Sanitation Data'!$E$29,0,10*ROW('Sanitation Data'!E55)))</f>
        <v/>
      </c>
      <c r="CR61" s="278" t="str">
        <f ca="true">+IF(OFFSET('Sanitation Data'!$E$30,0,10*ROW('Sanitation Data'!E55))="","",OFFSET('Sanitation Data'!$E$30,0,10*ROW('Sanitation Data'!E55)))</f>
        <v/>
      </c>
      <c r="CS61" s="278" t="str">
        <f ca="true">+IF(OFFSET('Sanitation Data'!$E$31,0,10*ROW('Sanitation Data'!E55))="","",OFFSET('Sanitation Data'!$E$31,0,10*ROW('Sanitation Data'!E55)))</f>
        <v/>
      </c>
      <c r="CT61" s="278" t="str">
        <f ca="true">+IF(OFFSET('Sanitation Data'!$E$32,0,10*ROW('Sanitation Data'!E55))="","",OFFSET('Sanitation Data'!$E$32,0,10*ROW('Sanitation Data'!E55)))</f>
        <v/>
      </c>
      <c r="CU61" s="278" t="str">
        <f ca="true">+IF(OFFSET('Sanitation Data'!$F$28,0,10*ROW('Sanitation Data'!F55))="","",OFFSET('Sanitation Data'!$F$28,0,10*ROW('Sanitation Data'!F55)))</f>
        <v/>
      </c>
      <c r="CV61" s="278" t="str">
        <f ca="true">+IF(OFFSET('Sanitation Data'!$F$29,0,10*ROW('Sanitation Data'!F55))="","",OFFSET('Sanitation Data'!$F$29,0,10*ROW('Sanitation Data'!F55)))</f>
        <v/>
      </c>
      <c r="CW61" s="278" t="str">
        <f ca="true">+IF(OFFSET('Sanitation Data'!$F$30,0,10*ROW('Sanitation Data'!F55))="","",OFFSET('Sanitation Data'!$F$30,0,10*ROW('Sanitation Data'!F55)))</f>
        <v/>
      </c>
      <c r="CX61" s="278" t="str">
        <f ca="true">+IF(OFFSET('Sanitation Data'!$F$31,0,10*ROW('Sanitation Data'!F55))="","",OFFSET('Sanitation Data'!$F$31,0,10*ROW('Sanitation Data'!F55)))</f>
        <v/>
      </c>
      <c r="CY61" s="278" t="str">
        <f ca="true">+IF(OFFSET('Sanitation Data'!$F$32,0,10*ROW('Sanitation Data'!F55))="","",OFFSET('Sanitation Data'!$F$32,0,10*ROW('Sanitation Data'!F55)))</f>
        <v/>
      </c>
      <c r="CZ61" s="278" t="str">
        <f ca="true">+IF(OFFSET('Sanitation Data'!$G$28,0,10*ROW('Sanitation Data'!G55))="","",OFFSET('Sanitation Data'!$G$28,0,10*ROW('Sanitation Data'!G55)))</f>
        <v/>
      </c>
      <c r="DA61" s="278" t="str">
        <f ca="true">+IF(OFFSET('Sanitation Data'!$G$29,0,10*ROW('Sanitation Data'!G55))="","",OFFSET('Sanitation Data'!$G$29,0,10*ROW('Sanitation Data'!G55)))</f>
        <v/>
      </c>
      <c r="DB61" s="278" t="str">
        <f ca="true">+IF(OFFSET('Sanitation Data'!$G$30,0,10*ROW('Sanitation Data'!G55))="","",OFFSET('Sanitation Data'!$G$30,0,10*ROW('Sanitation Data'!G55)))</f>
        <v/>
      </c>
      <c r="DC61" s="278" t="str">
        <f ca="true">+IF(OFFSET('Sanitation Data'!$G$31,0,10*ROW('Sanitation Data'!G55))="","",OFFSET('Sanitation Data'!$G$31,0,10*ROW('Sanitation Data'!G55)))</f>
        <v/>
      </c>
      <c r="DD61" s="278" t="str">
        <f ca="true">+IF(OFFSET('Sanitation Data'!$G$32,0,10*ROW('Sanitation Data'!G55))="","",OFFSET('Sanitation Data'!$G$32,0,10*ROW('Sanitation Data'!G55)))</f>
        <v/>
      </c>
      <c r="DE61" s="278" t="str">
        <f ca="true">+IF(OFFSET('Sanitation Data'!$H$28,0,10*ROW('Sanitation Data'!H55))="","",OFFSET('Sanitation Data'!$H$28,0,10*ROW('Sanitation Data'!H55)))</f>
        <v/>
      </c>
      <c r="DF61" s="278" t="str">
        <f ca="true">+IF(OFFSET('Sanitation Data'!$H$29,0,10*ROW('Sanitation Data'!H55))="","",OFFSET('Sanitation Data'!$H$29,0,10*ROW('Sanitation Data'!H55)))</f>
        <v/>
      </c>
      <c r="DG61" s="278" t="str">
        <f ca="true">+IF(OFFSET('Sanitation Data'!$H$30,0,10*ROW('Sanitation Data'!H55))="","",OFFSET('Sanitation Data'!$H$30,0,10*ROW('Sanitation Data'!H55)))</f>
        <v/>
      </c>
      <c r="DH61" s="278" t="str">
        <f ca="true">+IF(OFFSET('Sanitation Data'!$H$31,0,10*ROW('Sanitation Data'!H55))="","",OFFSET('Sanitation Data'!$H$31,0,10*ROW('Sanitation Data'!H55)))</f>
        <v/>
      </c>
      <c r="DI61" s="278" t="str">
        <f ca="true">+IF(OFFSET('Sanitation Data'!$H$32,0,10*ROW('Sanitation Data'!H55))="","",OFFSET('Sanitation Data'!$H$32,0,10*ROW('Sanitation Data'!H55)))</f>
        <v/>
      </c>
      <c r="DJ61" s="278" t="str">
        <f ca="true">+IF(OFFSET('Sanitation Data'!$I$28,0,10*ROW('Sanitation Data'!I55))="","",OFFSET('Sanitation Data'!$I$28,0,10*ROW('Sanitation Data'!I55)))</f>
        <v/>
      </c>
      <c r="DK61" s="278" t="str">
        <f ca="true">+IF(OFFSET('Sanitation Data'!$I$29,0,10*ROW('Sanitation Data'!I55))="","",OFFSET('Sanitation Data'!$I$29,0,10*ROW('Sanitation Data'!I55)))</f>
        <v/>
      </c>
      <c r="DL61" s="278" t="str">
        <f ca="true">+IF(OFFSET('Sanitation Data'!$I$30,0,10*ROW('Sanitation Data'!I55))="","",OFFSET('Sanitation Data'!$I$30,0,10*ROW('Sanitation Data'!I55)))</f>
        <v/>
      </c>
      <c r="DM61" s="278" t="str">
        <f ca="true">+IF(OFFSET('Sanitation Data'!$I$31,0,10*ROW('Sanitation Data'!I55))="","",OFFSET('Sanitation Data'!$I$31,0,10*ROW('Sanitation Data'!I55)))</f>
        <v/>
      </c>
      <c r="DN61" s="278" t="str">
        <f ca="true">+IF(OFFSET('Sanitation Data'!$I$32,0,10*ROW('Sanitation Data'!I55))="","",OFFSET('Sanitation Data'!$I$32,0,10*ROW('Sanitation Data'!I55)))</f>
        <v/>
      </c>
      <c r="DO61" s="278" t="str">
        <f ca="true">+IF(OFFSET('Hygiene Data'!$D$11,0,10*ROW('Hygiene Data'!D55))="","",OFFSET('Hygiene Data'!$D$11,0,10*ROW('Hygiene Data'!D55)))</f>
        <v/>
      </c>
      <c r="DP61" s="278" t="str">
        <f ca="true">+IF(OFFSET('Hygiene Data'!$D$12,0,10*ROW('Hygiene Data'!D55))="","",OFFSET('Hygiene Data'!$D$12,0,10*ROW('Hygiene Data'!D55)))</f>
        <v/>
      </c>
      <c r="DQ61" s="278" t="str">
        <f ca="true">+IF(OFFSET('Hygiene Data'!$D$13,0,10*ROW('Hygiene Data'!D55))="","",OFFSET('Hygiene Data'!$D$13,0,10*ROW('Hygiene Data'!D55)))</f>
        <v/>
      </c>
      <c r="DR61" s="278" t="str">
        <f ca="true">+IF(OFFSET('Hygiene Data'!$E$11,0,10*ROW('Hygiene Data'!E55))="","",OFFSET('Hygiene Data'!$E$11,0,10*ROW('Hygiene Data'!E55)))</f>
        <v/>
      </c>
      <c r="DS61" s="278" t="str">
        <f ca="true">+IF(OFFSET('Hygiene Data'!$E$12,0,10*ROW('Hygiene Data'!E55))="","",OFFSET('Hygiene Data'!$E$12,0,10*ROW('Hygiene Data'!E55)))</f>
        <v/>
      </c>
      <c r="DT61" s="278" t="str">
        <f ca="true">+IF(OFFSET('Hygiene Data'!$E$13,0,10*ROW('Hygiene Data'!E55))="","",OFFSET('Hygiene Data'!$E$13,0,10*ROW('Hygiene Data'!E55)))</f>
        <v/>
      </c>
      <c r="DU61" s="278" t="str">
        <f ca="true">+IF(OFFSET('Hygiene Data'!$F$11,0,10*ROW('Hygiene Data'!F55))="","",OFFSET('Hygiene Data'!$F$11,0,10*ROW('Hygiene Data'!F55)))</f>
        <v/>
      </c>
      <c r="DV61" s="278" t="str">
        <f ca="true">+IF(OFFSET('Hygiene Data'!$F$12,0,10*ROW('Hygiene Data'!F55))="","",OFFSET('Hygiene Data'!$F$12,0,10*ROW('Hygiene Data'!F55)))</f>
        <v/>
      </c>
      <c r="DW61" s="278" t="str">
        <f ca="true">+IF(OFFSET('Hygiene Data'!$F$13,0,10*ROW('Hygiene Data'!F55))="","",OFFSET('Hygiene Data'!$F$13,0,10*ROW('Hygiene Data'!F55)))</f>
        <v/>
      </c>
      <c r="DX61" s="278" t="str">
        <f ca="true">+IF(OFFSET('Hygiene Data'!$G$11,0,10*ROW('Hygiene Data'!G55))="","",OFFSET('Hygiene Data'!$G$11,0,10*ROW('Hygiene Data'!G55)))</f>
        <v/>
      </c>
      <c r="DY61" s="278" t="str">
        <f ca="true">+IF(OFFSET('Hygiene Data'!$G$12,0,10*ROW('Hygiene Data'!G55))="","",OFFSET('Hygiene Data'!$G$12,0,10*ROW('Hygiene Data'!G55)))</f>
        <v/>
      </c>
      <c r="DZ61" s="278" t="str">
        <f ca="true">+IF(OFFSET('Hygiene Data'!$G$13,0,10*ROW('Hygiene Data'!G55))="","",OFFSET('Hygiene Data'!$G$13,0,10*ROW('Hygiene Data'!G55)))</f>
        <v/>
      </c>
      <c r="EA61" s="278" t="str">
        <f ca="true">+IF(OFFSET('Hygiene Data'!$H$11,0,10*ROW('Hygiene Data'!H55))="","",OFFSET('Hygiene Data'!$H$11,0,10*ROW('Hygiene Data'!H55)))</f>
        <v/>
      </c>
      <c r="EB61" s="278" t="str">
        <f ca="true">+IF(OFFSET('Hygiene Data'!$H$12,0,10*ROW('Hygiene Data'!H55))="","",OFFSET('Hygiene Data'!$H$12,0,10*ROW('Hygiene Data'!H55)))</f>
        <v/>
      </c>
      <c r="EC61" s="278" t="str">
        <f ca="true">+IF(OFFSET('Hygiene Data'!$H$13,0,10*ROW('Hygiene Data'!H55))="","",OFFSET('Hygiene Data'!$H$13,0,10*ROW('Hygiene Data'!H55)))</f>
        <v/>
      </c>
      <c r="ED61" s="278" t="str">
        <f ca="true">+IF(OFFSET('Hygiene Data'!$I$11,0,10*ROW('Hygiene Data'!I55))="","",OFFSET('Hygiene Data'!$I$11,0,10*ROW('Hygiene Data'!I55)))</f>
        <v/>
      </c>
      <c r="EE61" s="278" t="str">
        <f ca="true">+IF(OFFSET('Hygiene Data'!$I$12,0,10*ROW('Hygiene Data'!I55))="","",OFFSET('Hygiene Data'!$I$12,0,10*ROW('Hygiene Data'!I55)))</f>
        <v/>
      </c>
      <c r="EF61" s="278"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2"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8"/>
      <c r="BS62" s="278" t="str">
        <f ca="true">+IF(OFFSET('Water Data'!$D$27,0,10*ROW('Water Data'!D56))="","",OFFSET('Water Data'!$D$27,0,10*ROW('Water Data'!D56)))</f>
        <v/>
      </c>
      <c r="BT62" s="278" t="str">
        <f ca="true">+IF(OFFSET('Water Data'!$D$28,0,10*ROW('Water Data'!D56))="","",OFFSET('Water Data'!$D$28,0,10*ROW('Water Data'!D56)))</f>
        <v/>
      </c>
      <c r="BU62" s="278" t="str">
        <f ca="true">+IF(OFFSET('Water Data'!$D$29,0,10*ROW('Water Data'!D56))="","",OFFSET('Water Data'!$D$29,0,10*ROW('Water Data'!D56)))</f>
        <v/>
      </c>
      <c r="BV62" s="278" t="str">
        <f ca="true">+IF(OFFSET('Water Data'!$E$27,0,10*ROW('Water Data'!E56))="","",OFFSET('Water Data'!$E$27,0,10*ROW('Water Data'!E56)))</f>
        <v/>
      </c>
      <c r="BW62" s="278" t="str">
        <f ca="true">+IF(OFFSET('Water Data'!$E$28,0,10*ROW('Water Data'!E56))="","",OFFSET('Water Data'!$E$28,0,10*ROW('Water Data'!E56)))</f>
        <v/>
      </c>
      <c r="BX62" s="278" t="str">
        <f ca="true">+IF(OFFSET('Water Data'!$E$29,0,10*ROW('Water Data'!E56))="","",OFFSET('Water Data'!$E$29,0,10*ROW('Water Data'!E56)))</f>
        <v/>
      </c>
      <c r="BY62" s="278" t="str">
        <f ca="true">+IF(OFFSET('Water Data'!$F$27,0,10*ROW('Water Data'!F56))="","",OFFSET('Water Data'!$F$27,0,10*ROW('Water Data'!F56)))</f>
        <v/>
      </c>
      <c r="BZ62" s="278" t="str">
        <f ca="true">+IF(OFFSET('Water Data'!$F$28,0,10*ROW('Water Data'!F56))="","",OFFSET('Water Data'!$F$28,0,10*ROW('Water Data'!F56)))</f>
        <v/>
      </c>
      <c r="CA62" s="278" t="str">
        <f ca="true">+IF(OFFSET('Water Data'!$F$29,0,10*ROW('Water Data'!F56))="","",OFFSET('Water Data'!$F$29,0,10*ROW('Water Data'!F56)))</f>
        <v/>
      </c>
      <c r="CB62" s="278" t="str">
        <f ca="true">+IF(OFFSET('Water Data'!$G$27,0,10*ROW('Water Data'!G56))="","",OFFSET('Water Data'!$G$27,0,10*ROW('Water Data'!G56)))</f>
        <v/>
      </c>
      <c r="CC62" s="278" t="str">
        <f ca="true">+IF(OFFSET('Water Data'!$G$28,0,10*ROW('Water Data'!G56))="","",OFFSET('Water Data'!$G$28,0,10*ROW('Water Data'!G56)))</f>
        <v/>
      </c>
      <c r="CD62" s="278" t="str">
        <f ca="true">+IF(OFFSET('Water Data'!$G$29,0,10*ROW('Water Data'!G56))="","",OFFSET('Water Data'!$G$29,0,10*ROW('Water Data'!G56)))</f>
        <v/>
      </c>
      <c r="CE62" s="278" t="str">
        <f ca="true">+IF(OFFSET('Water Data'!$H$27,0,10*ROW('Water Data'!H56))="","",OFFSET('Water Data'!$H$27,0,10*ROW('Water Data'!H56)))</f>
        <v/>
      </c>
      <c r="CF62" s="278" t="str">
        <f ca="true">+IF(OFFSET('Water Data'!$H$28,0,10*ROW('Water Data'!H56))="","",OFFSET('Water Data'!$H$28,0,10*ROW('Water Data'!H56)))</f>
        <v/>
      </c>
      <c r="CG62" s="278" t="str">
        <f ca="true">+IF(OFFSET('Water Data'!$H$29,0,10*ROW('Water Data'!H56))="","",OFFSET('Water Data'!$H$29,0,10*ROW('Water Data'!H56)))</f>
        <v/>
      </c>
      <c r="CH62" s="278" t="str">
        <f ca="true">+IF(OFFSET('Water Data'!$I$27,0,10*ROW('Water Data'!I56))="","",OFFSET('Water Data'!$I$27,0,10*ROW('Water Data'!I56)))</f>
        <v/>
      </c>
      <c r="CI62" s="278" t="str">
        <f ca="true">+IF(OFFSET('Water Data'!$I$28,0,10*ROW('Water Data'!I56))="","",OFFSET('Water Data'!$I$28,0,10*ROW('Water Data'!I56)))</f>
        <v/>
      </c>
      <c r="CJ62" s="278" t="str">
        <f ca="true">+IF(OFFSET('Water Data'!$I$29,0,10*ROW('Water Data'!I56))="","",OFFSET('Water Data'!$I$29,0,10*ROW('Water Data'!I56)))</f>
        <v/>
      </c>
      <c r="CK62" s="278" t="str">
        <f ca="true">+IF(OFFSET('Sanitation Data'!$D$28,0,10*ROW('Sanitation Data'!D56))="","",OFFSET('Sanitation Data'!$D$28,0,10*ROW('Sanitation Data'!D56)))</f>
        <v/>
      </c>
      <c r="CL62" s="278" t="str">
        <f ca="true">+IF(OFFSET('Sanitation Data'!$D$29,0,10*ROW('Sanitation Data'!D56))="","",OFFSET('Sanitation Data'!$D$29,0,10*ROW('Sanitation Data'!D56)))</f>
        <v/>
      </c>
      <c r="CM62" s="278" t="str">
        <f ca="true">+IF(OFFSET('Sanitation Data'!$D$30,0,10*ROW('Sanitation Data'!D56))="","",OFFSET('Sanitation Data'!$D$30,0,10*ROW('Sanitation Data'!D56)))</f>
        <v/>
      </c>
      <c r="CN62" s="278" t="str">
        <f ca="true">+IF(OFFSET('Sanitation Data'!$D$31,0,10*ROW('Sanitation Data'!D56))="","",OFFSET('Sanitation Data'!$D$31,0,10*ROW('Sanitation Data'!D56)))</f>
        <v/>
      </c>
      <c r="CO62" s="278" t="str">
        <f ca="true">+IF(OFFSET('Sanitation Data'!$D$32,0,10*ROW('Sanitation Data'!D56))="","",OFFSET('Sanitation Data'!$D$32,0,10*ROW('Sanitation Data'!D56)))</f>
        <v/>
      </c>
      <c r="CP62" s="278" t="str">
        <f ca="true">+IF(OFFSET('Sanitation Data'!$E$28,0,10*ROW('Sanitation Data'!E56))="","",OFFSET('Sanitation Data'!$E$28,0,10*ROW('Sanitation Data'!E56)))</f>
        <v/>
      </c>
      <c r="CQ62" s="278" t="str">
        <f ca="true">+IF(OFFSET('Sanitation Data'!$E$29,0,10*ROW('Sanitation Data'!E56))="","",OFFSET('Sanitation Data'!$E$29,0,10*ROW('Sanitation Data'!E56)))</f>
        <v/>
      </c>
      <c r="CR62" s="278" t="str">
        <f ca="true">+IF(OFFSET('Sanitation Data'!$E$30,0,10*ROW('Sanitation Data'!E56))="","",OFFSET('Sanitation Data'!$E$30,0,10*ROW('Sanitation Data'!E56)))</f>
        <v/>
      </c>
      <c r="CS62" s="278" t="str">
        <f ca="true">+IF(OFFSET('Sanitation Data'!$E$31,0,10*ROW('Sanitation Data'!E56))="","",OFFSET('Sanitation Data'!$E$31,0,10*ROW('Sanitation Data'!E56)))</f>
        <v/>
      </c>
      <c r="CT62" s="278" t="str">
        <f ca="true">+IF(OFFSET('Sanitation Data'!$E$32,0,10*ROW('Sanitation Data'!E56))="","",OFFSET('Sanitation Data'!$E$32,0,10*ROW('Sanitation Data'!E56)))</f>
        <v/>
      </c>
      <c r="CU62" s="278" t="str">
        <f ca="true">+IF(OFFSET('Sanitation Data'!$F$28,0,10*ROW('Sanitation Data'!F56))="","",OFFSET('Sanitation Data'!$F$28,0,10*ROW('Sanitation Data'!F56)))</f>
        <v/>
      </c>
      <c r="CV62" s="278" t="str">
        <f ca="true">+IF(OFFSET('Sanitation Data'!$F$29,0,10*ROW('Sanitation Data'!F56))="","",OFFSET('Sanitation Data'!$F$29,0,10*ROW('Sanitation Data'!F56)))</f>
        <v/>
      </c>
      <c r="CW62" s="278" t="str">
        <f ca="true">+IF(OFFSET('Sanitation Data'!$F$30,0,10*ROW('Sanitation Data'!F56))="","",OFFSET('Sanitation Data'!$F$30,0,10*ROW('Sanitation Data'!F56)))</f>
        <v/>
      </c>
      <c r="CX62" s="278" t="str">
        <f ca="true">+IF(OFFSET('Sanitation Data'!$F$31,0,10*ROW('Sanitation Data'!F56))="","",OFFSET('Sanitation Data'!$F$31,0,10*ROW('Sanitation Data'!F56)))</f>
        <v/>
      </c>
      <c r="CY62" s="278" t="str">
        <f ca="true">+IF(OFFSET('Sanitation Data'!$F$32,0,10*ROW('Sanitation Data'!F56))="","",OFFSET('Sanitation Data'!$F$32,0,10*ROW('Sanitation Data'!F56)))</f>
        <v/>
      </c>
      <c r="CZ62" s="278" t="str">
        <f ca="true">+IF(OFFSET('Sanitation Data'!$G$28,0,10*ROW('Sanitation Data'!G56))="","",OFFSET('Sanitation Data'!$G$28,0,10*ROW('Sanitation Data'!G56)))</f>
        <v/>
      </c>
      <c r="DA62" s="278" t="str">
        <f ca="true">+IF(OFFSET('Sanitation Data'!$G$29,0,10*ROW('Sanitation Data'!G56))="","",OFFSET('Sanitation Data'!$G$29,0,10*ROW('Sanitation Data'!G56)))</f>
        <v/>
      </c>
      <c r="DB62" s="278" t="str">
        <f ca="true">+IF(OFFSET('Sanitation Data'!$G$30,0,10*ROW('Sanitation Data'!G56))="","",OFFSET('Sanitation Data'!$G$30,0,10*ROW('Sanitation Data'!G56)))</f>
        <v/>
      </c>
      <c r="DC62" s="278" t="str">
        <f ca="true">+IF(OFFSET('Sanitation Data'!$G$31,0,10*ROW('Sanitation Data'!G56))="","",OFFSET('Sanitation Data'!$G$31,0,10*ROW('Sanitation Data'!G56)))</f>
        <v/>
      </c>
      <c r="DD62" s="278" t="str">
        <f ca="true">+IF(OFFSET('Sanitation Data'!$G$32,0,10*ROW('Sanitation Data'!G56))="","",OFFSET('Sanitation Data'!$G$32,0,10*ROW('Sanitation Data'!G56)))</f>
        <v/>
      </c>
      <c r="DE62" s="278" t="str">
        <f ca="true">+IF(OFFSET('Sanitation Data'!$H$28,0,10*ROW('Sanitation Data'!H56))="","",OFFSET('Sanitation Data'!$H$28,0,10*ROW('Sanitation Data'!H56)))</f>
        <v/>
      </c>
      <c r="DF62" s="278" t="str">
        <f ca="true">+IF(OFFSET('Sanitation Data'!$H$29,0,10*ROW('Sanitation Data'!H56))="","",OFFSET('Sanitation Data'!$H$29,0,10*ROW('Sanitation Data'!H56)))</f>
        <v/>
      </c>
      <c r="DG62" s="278" t="str">
        <f ca="true">+IF(OFFSET('Sanitation Data'!$H$30,0,10*ROW('Sanitation Data'!H56))="","",OFFSET('Sanitation Data'!$H$30,0,10*ROW('Sanitation Data'!H56)))</f>
        <v/>
      </c>
      <c r="DH62" s="278" t="str">
        <f ca="true">+IF(OFFSET('Sanitation Data'!$H$31,0,10*ROW('Sanitation Data'!H56))="","",OFFSET('Sanitation Data'!$H$31,0,10*ROW('Sanitation Data'!H56)))</f>
        <v/>
      </c>
      <c r="DI62" s="278" t="str">
        <f ca="true">+IF(OFFSET('Sanitation Data'!$H$32,0,10*ROW('Sanitation Data'!H56))="","",OFFSET('Sanitation Data'!$H$32,0,10*ROW('Sanitation Data'!H56)))</f>
        <v/>
      </c>
      <c r="DJ62" s="278" t="str">
        <f ca="true">+IF(OFFSET('Sanitation Data'!$I$28,0,10*ROW('Sanitation Data'!I56))="","",OFFSET('Sanitation Data'!$I$28,0,10*ROW('Sanitation Data'!I56)))</f>
        <v/>
      </c>
      <c r="DK62" s="278" t="str">
        <f ca="true">+IF(OFFSET('Sanitation Data'!$I$29,0,10*ROW('Sanitation Data'!I56))="","",OFFSET('Sanitation Data'!$I$29,0,10*ROW('Sanitation Data'!I56)))</f>
        <v/>
      </c>
      <c r="DL62" s="278" t="str">
        <f ca="true">+IF(OFFSET('Sanitation Data'!$I$30,0,10*ROW('Sanitation Data'!I56))="","",OFFSET('Sanitation Data'!$I$30,0,10*ROW('Sanitation Data'!I56)))</f>
        <v/>
      </c>
      <c r="DM62" s="278" t="str">
        <f ca="true">+IF(OFFSET('Sanitation Data'!$I$31,0,10*ROW('Sanitation Data'!I56))="","",OFFSET('Sanitation Data'!$I$31,0,10*ROW('Sanitation Data'!I56)))</f>
        <v/>
      </c>
      <c r="DN62" s="278" t="str">
        <f ca="true">+IF(OFFSET('Sanitation Data'!$I$32,0,10*ROW('Sanitation Data'!I56))="","",OFFSET('Sanitation Data'!$I$32,0,10*ROW('Sanitation Data'!I56)))</f>
        <v/>
      </c>
      <c r="DO62" s="278" t="str">
        <f ca="true">+IF(OFFSET('Hygiene Data'!$D$11,0,10*ROW('Hygiene Data'!D56))="","",OFFSET('Hygiene Data'!$D$11,0,10*ROW('Hygiene Data'!D56)))</f>
        <v/>
      </c>
      <c r="DP62" s="278" t="str">
        <f ca="true">+IF(OFFSET('Hygiene Data'!$D$12,0,10*ROW('Hygiene Data'!D56))="","",OFFSET('Hygiene Data'!$D$12,0,10*ROW('Hygiene Data'!D56)))</f>
        <v/>
      </c>
      <c r="DQ62" s="278" t="str">
        <f ca="true">+IF(OFFSET('Hygiene Data'!$D$13,0,10*ROW('Hygiene Data'!D56))="","",OFFSET('Hygiene Data'!$D$13,0,10*ROW('Hygiene Data'!D56)))</f>
        <v/>
      </c>
      <c r="DR62" s="278" t="str">
        <f ca="true">+IF(OFFSET('Hygiene Data'!$E$11,0,10*ROW('Hygiene Data'!E56))="","",OFFSET('Hygiene Data'!$E$11,0,10*ROW('Hygiene Data'!E56)))</f>
        <v/>
      </c>
      <c r="DS62" s="278" t="str">
        <f ca="true">+IF(OFFSET('Hygiene Data'!$E$12,0,10*ROW('Hygiene Data'!E56))="","",OFFSET('Hygiene Data'!$E$12,0,10*ROW('Hygiene Data'!E56)))</f>
        <v/>
      </c>
      <c r="DT62" s="278" t="str">
        <f ca="true">+IF(OFFSET('Hygiene Data'!$E$13,0,10*ROW('Hygiene Data'!E56))="","",OFFSET('Hygiene Data'!$E$13,0,10*ROW('Hygiene Data'!E56)))</f>
        <v/>
      </c>
      <c r="DU62" s="278" t="str">
        <f ca="true">+IF(OFFSET('Hygiene Data'!$F$11,0,10*ROW('Hygiene Data'!F56))="","",OFFSET('Hygiene Data'!$F$11,0,10*ROW('Hygiene Data'!F56)))</f>
        <v/>
      </c>
      <c r="DV62" s="278" t="str">
        <f ca="true">+IF(OFFSET('Hygiene Data'!$F$12,0,10*ROW('Hygiene Data'!F56))="","",OFFSET('Hygiene Data'!$F$12,0,10*ROW('Hygiene Data'!F56)))</f>
        <v/>
      </c>
      <c r="DW62" s="278" t="str">
        <f ca="true">+IF(OFFSET('Hygiene Data'!$F$13,0,10*ROW('Hygiene Data'!F56))="","",OFFSET('Hygiene Data'!$F$13,0,10*ROW('Hygiene Data'!F56)))</f>
        <v/>
      </c>
      <c r="DX62" s="278" t="str">
        <f ca="true">+IF(OFFSET('Hygiene Data'!$G$11,0,10*ROW('Hygiene Data'!G56))="","",OFFSET('Hygiene Data'!$G$11,0,10*ROW('Hygiene Data'!G56)))</f>
        <v/>
      </c>
      <c r="DY62" s="278" t="str">
        <f ca="true">+IF(OFFSET('Hygiene Data'!$G$12,0,10*ROW('Hygiene Data'!G56))="","",OFFSET('Hygiene Data'!$G$12,0,10*ROW('Hygiene Data'!G56)))</f>
        <v/>
      </c>
      <c r="DZ62" s="278" t="str">
        <f ca="true">+IF(OFFSET('Hygiene Data'!$G$13,0,10*ROW('Hygiene Data'!G56))="","",OFFSET('Hygiene Data'!$G$13,0,10*ROW('Hygiene Data'!G56)))</f>
        <v/>
      </c>
      <c r="EA62" s="278" t="str">
        <f ca="true">+IF(OFFSET('Hygiene Data'!$H$11,0,10*ROW('Hygiene Data'!H56))="","",OFFSET('Hygiene Data'!$H$11,0,10*ROW('Hygiene Data'!H56)))</f>
        <v/>
      </c>
      <c r="EB62" s="278" t="str">
        <f ca="true">+IF(OFFSET('Hygiene Data'!$H$12,0,10*ROW('Hygiene Data'!H56))="","",OFFSET('Hygiene Data'!$H$12,0,10*ROW('Hygiene Data'!H56)))</f>
        <v/>
      </c>
      <c r="EC62" s="278" t="str">
        <f ca="true">+IF(OFFSET('Hygiene Data'!$H$13,0,10*ROW('Hygiene Data'!H56))="","",OFFSET('Hygiene Data'!$H$13,0,10*ROW('Hygiene Data'!H56)))</f>
        <v/>
      </c>
      <c r="ED62" s="278" t="str">
        <f ca="true">+IF(OFFSET('Hygiene Data'!$I$11,0,10*ROW('Hygiene Data'!I56))="","",OFFSET('Hygiene Data'!$I$11,0,10*ROW('Hygiene Data'!I56)))</f>
        <v/>
      </c>
      <c r="EE62" s="278" t="str">
        <f ca="true">+IF(OFFSET('Hygiene Data'!$I$12,0,10*ROW('Hygiene Data'!I56))="","",OFFSET('Hygiene Data'!$I$12,0,10*ROW('Hygiene Data'!I56)))</f>
        <v/>
      </c>
      <c r="EF62" s="278"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2"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8"/>
      <c r="BS63" s="278" t="str">
        <f ca="true">+IF(OFFSET('Water Data'!$D$27,0,10*ROW('Water Data'!D57))="","",OFFSET('Water Data'!$D$27,0,10*ROW('Water Data'!D57)))</f>
        <v/>
      </c>
      <c r="BT63" s="278" t="str">
        <f ca="true">+IF(OFFSET('Water Data'!$D$28,0,10*ROW('Water Data'!D57))="","",OFFSET('Water Data'!$D$28,0,10*ROW('Water Data'!D57)))</f>
        <v/>
      </c>
      <c r="BU63" s="278" t="str">
        <f ca="true">+IF(OFFSET('Water Data'!$D$29,0,10*ROW('Water Data'!D57))="","",OFFSET('Water Data'!$D$29,0,10*ROW('Water Data'!D57)))</f>
        <v/>
      </c>
      <c r="BV63" s="278" t="str">
        <f ca="true">+IF(OFFSET('Water Data'!$E$27,0,10*ROW('Water Data'!E57))="","",OFFSET('Water Data'!$E$27,0,10*ROW('Water Data'!E57)))</f>
        <v/>
      </c>
      <c r="BW63" s="278" t="str">
        <f ca="true">+IF(OFFSET('Water Data'!$E$28,0,10*ROW('Water Data'!E57))="","",OFFSET('Water Data'!$E$28,0,10*ROW('Water Data'!E57)))</f>
        <v/>
      </c>
      <c r="BX63" s="278" t="str">
        <f ca="true">+IF(OFFSET('Water Data'!$E$29,0,10*ROW('Water Data'!E57))="","",OFFSET('Water Data'!$E$29,0,10*ROW('Water Data'!E57)))</f>
        <v/>
      </c>
      <c r="BY63" s="278" t="str">
        <f ca="true">+IF(OFFSET('Water Data'!$F$27,0,10*ROW('Water Data'!F57))="","",OFFSET('Water Data'!$F$27,0,10*ROW('Water Data'!F57)))</f>
        <v/>
      </c>
      <c r="BZ63" s="278" t="str">
        <f ca="true">+IF(OFFSET('Water Data'!$F$28,0,10*ROW('Water Data'!F57))="","",OFFSET('Water Data'!$F$28,0,10*ROW('Water Data'!F57)))</f>
        <v/>
      </c>
      <c r="CA63" s="278" t="str">
        <f ca="true">+IF(OFFSET('Water Data'!$F$29,0,10*ROW('Water Data'!F57))="","",OFFSET('Water Data'!$F$29,0,10*ROW('Water Data'!F57)))</f>
        <v/>
      </c>
      <c r="CB63" s="278" t="str">
        <f ca="true">+IF(OFFSET('Water Data'!$G$27,0,10*ROW('Water Data'!G57))="","",OFFSET('Water Data'!$G$27,0,10*ROW('Water Data'!G57)))</f>
        <v/>
      </c>
      <c r="CC63" s="278" t="str">
        <f ca="true">+IF(OFFSET('Water Data'!$G$28,0,10*ROW('Water Data'!G57))="","",OFFSET('Water Data'!$G$28,0,10*ROW('Water Data'!G57)))</f>
        <v/>
      </c>
      <c r="CD63" s="278" t="str">
        <f ca="true">+IF(OFFSET('Water Data'!$G$29,0,10*ROW('Water Data'!G57))="","",OFFSET('Water Data'!$G$29,0,10*ROW('Water Data'!G57)))</f>
        <v/>
      </c>
      <c r="CE63" s="278" t="str">
        <f ca="true">+IF(OFFSET('Water Data'!$H$27,0,10*ROW('Water Data'!H57))="","",OFFSET('Water Data'!$H$27,0,10*ROW('Water Data'!H57)))</f>
        <v/>
      </c>
      <c r="CF63" s="278" t="str">
        <f ca="true">+IF(OFFSET('Water Data'!$H$28,0,10*ROW('Water Data'!H57))="","",OFFSET('Water Data'!$H$28,0,10*ROW('Water Data'!H57)))</f>
        <v/>
      </c>
      <c r="CG63" s="278" t="str">
        <f ca="true">+IF(OFFSET('Water Data'!$H$29,0,10*ROW('Water Data'!H57))="","",OFFSET('Water Data'!$H$29,0,10*ROW('Water Data'!H57)))</f>
        <v/>
      </c>
      <c r="CH63" s="278" t="str">
        <f ca="true">+IF(OFFSET('Water Data'!$I$27,0,10*ROW('Water Data'!I57))="","",OFFSET('Water Data'!$I$27,0,10*ROW('Water Data'!I57)))</f>
        <v/>
      </c>
      <c r="CI63" s="278" t="str">
        <f ca="true">+IF(OFFSET('Water Data'!$I$28,0,10*ROW('Water Data'!I57))="","",OFFSET('Water Data'!$I$28,0,10*ROW('Water Data'!I57)))</f>
        <v/>
      </c>
      <c r="CJ63" s="278" t="str">
        <f ca="true">+IF(OFFSET('Water Data'!$I$29,0,10*ROW('Water Data'!I57))="","",OFFSET('Water Data'!$I$29,0,10*ROW('Water Data'!I57)))</f>
        <v/>
      </c>
      <c r="CK63" s="278" t="str">
        <f ca="true">+IF(OFFSET('Sanitation Data'!$D$28,0,10*ROW('Sanitation Data'!D57))="","",OFFSET('Sanitation Data'!$D$28,0,10*ROW('Sanitation Data'!D57)))</f>
        <v/>
      </c>
      <c r="CL63" s="278" t="str">
        <f ca="true">+IF(OFFSET('Sanitation Data'!$D$29,0,10*ROW('Sanitation Data'!D57))="","",OFFSET('Sanitation Data'!$D$29,0,10*ROW('Sanitation Data'!D57)))</f>
        <v/>
      </c>
      <c r="CM63" s="278" t="str">
        <f ca="true">+IF(OFFSET('Sanitation Data'!$D$30,0,10*ROW('Sanitation Data'!D57))="","",OFFSET('Sanitation Data'!$D$30,0,10*ROW('Sanitation Data'!D57)))</f>
        <v/>
      </c>
      <c r="CN63" s="278" t="str">
        <f ca="true">+IF(OFFSET('Sanitation Data'!$D$31,0,10*ROW('Sanitation Data'!D57))="","",OFFSET('Sanitation Data'!$D$31,0,10*ROW('Sanitation Data'!D57)))</f>
        <v/>
      </c>
      <c r="CO63" s="278" t="str">
        <f ca="true">+IF(OFFSET('Sanitation Data'!$D$32,0,10*ROW('Sanitation Data'!D57))="","",OFFSET('Sanitation Data'!$D$32,0,10*ROW('Sanitation Data'!D57)))</f>
        <v/>
      </c>
      <c r="CP63" s="278" t="str">
        <f ca="true">+IF(OFFSET('Sanitation Data'!$E$28,0,10*ROW('Sanitation Data'!E57))="","",OFFSET('Sanitation Data'!$E$28,0,10*ROW('Sanitation Data'!E57)))</f>
        <v/>
      </c>
      <c r="CQ63" s="278" t="str">
        <f ca="true">+IF(OFFSET('Sanitation Data'!$E$29,0,10*ROW('Sanitation Data'!E57))="","",OFFSET('Sanitation Data'!$E$29,0,10*ROW('Sanitation Data'!E57)))</f>
        <v/>
      </c>
      <c r="CR63" s="278" t="str">
        <f ca="true">+IF(OFFSET('Sanitation Data'!$E$30,0,10*ROW('Sanitation Data'!E57))="","",OFFSET('Sanitation Data'!$E$30,0,10*ROW('Sanitation Data'!E57)))</f>
        <v/>
      </c>
      <c r="CS63" s="278" t="str">
        <f ca="true">+IF(OFFSET('Sanitation Data'!$E$31,0,10*ROW('Sanitation Data'!E57))="","",OFFSET('Sanitation Data'!$E$31,0,10*ROW('Sanitation Data'!E57)))</f>
        <v/>
      </c>
      <c r="CT63" s="278" t="str">
        <f ca="true">+IF(OFFSET('Sanitation Data'!$E$32,0,10*ROW('Sanitation Data'!E57))="","",OFFSET('Sanitation Data'!$E$32,0,10*ROW('Sanitation Data'!E57)))</f>
        <v/>
      </c>
      <c r="CU63" s="278" t="str">
        <f ca="true">+IF(OFFSET('Sanitation Data'!$F$28,0,10*ROW('Sanitation Data'!F57))="","",OFFSET('Sanitation Data'!$F$28,0,10*ROW('Sanitation Data'!F57)))</f>
        <v/>
      </c>
      <c r="CV63" s="278" t="str">
        <f ca="true">+IF(OFFSET('Sanitation Data'!$F$29,0,10*ROW('Sanitation Data'!F57))="","",OFFSET('Sanitation Data'!$F$29,0,10*ROW('Sanitation Data'!F57)))</f>
        <v/>
      </c>
      <c r="CW63" s="278" t="str">
        <f ca="true">+IF(OFFSET('Sanitation Data'!$F$30,0,10*ROW('Sanitation Data'!F57))="","",OFFSET('Sanitation Data'!$F$30,0,10*ROW('Sanitation Data'!F57)))</f>
        <v/>
      </c>
      <c r="CX63" s="278" t="str">
        <f ca="true">+IF(OFFSET('Sanitation Data'!$F$31,0,10*ROW('Sanitation Data'!F57))="","",OFFSET('Sanitation Data'!$F$31,0,10*ROW('Sanitation Data'!F57)))</f>
        <v/>
      </c>
      <c r="CY63" s="278" t="str">
        <f ca="true">+IF(OFFSET('Sanitation Data'!$F$32,0,10*ROW('Sanitation Data'!F57))="","",OFFSET('Sanitation Data'!$F$32,0,10*ROW('Sanitation Data'!F57)))</f>
        <v/>
      </c>
      <c r="CZ63" s="278" t="str">
        <f ca="true">+IF(OFFSET('Sanitation Data'!$G$28,0,10*ROW('Sanitation Data'!G57))="","",OFFSET('Sanitation Data'!$G$28,0,10*ROW('Sanitation Data'!G57)))</f>
        <v/>
      </c>
      <c r="DA63" s="278" t="str">
        <f ca="true">+IF(OFFSET('Sanitation Data'!$G$29,0,10*ROW('Sanitation Data'!G57))="","",OFFSET('Sanitation Data'!$G$29,0,10*ROW('Sanitation Data'!G57)))</f>
        <v/>
      </c>
      <c r="DB63" s="278" t="str">
        <f ca="true">+IF(OFFSET('Sanitation Data'!$G$30,0,10*ROW('Sanitation Data'!G57))="","",OFFSET('Sanitation Data'!$G$30,0,10*ROW('Sanitation Data'!G57)))</f>
        <v/>
      </c>
      <c r="DC63" s="278" t="str">
        <f ca="true">+IF(OFFSET('Sanitation Data'!$G$31,0,10*ROW('Sanitation Data'!G57))="","",OFFSET('Sanitation Data'!$G$31,0,10*ROW('Sanitation Data'!G57)))</f>
        <v/>
      </c>
      <c r="DD63" s="278" t="str">
        <f ca="true">+IF(OFFSET('Sanitation Data'!$G$32,0,10*ROW('Sanitation Data'!G57))="","",OFFSET('Sanitation Data'!$G$32,0,10*ROW('Sanitation Data'!G57)))</f>
        <v/>
      </c>
      <c r="DE63" s="278" t="str">
        <f ca="true">+IF(OFFSET('Sanitation Data'!$H$28,0,10*ROW('Sanitation Data'!H57))="","",OFFSET('Sanitation Data'!$H$28,0,10*ROW('Sanitation Data'!H57)))</f>
        <v/>
      </c>
      <c r="DF63" s="278" t="str">
        <f ca="true">+IF(OFFSET('Sanitation Data'!$H$29,0,10*ROW('Sanitation Data'!H57))="","",OFFSET('Sanitation Data'!$H$29,0,10*ROW('Sanitation Data'!H57)))</f>
        <v/>
      </c>
      <c r="DG63" s="278" t="str">
        <f ca="true">+IF(OFFSET('Sanitation Data'!$H$30,0,10*ROW('Sanitation Data'!H57))="","",OFFSET('Sanitation Data'!$H$30,0,10*ROW('Sanitation Data'!H57)))</f>
        <v/>
      </c>
      <c r="DH63" s="278" t="str">
        <f ca="true">+IF(OFFSET('Sanitation Data'!$H$31,0,10*ROW('Sanitation Data'!H57))="","",OFFSET('Sanitation Data'!$H$31,0,10*ROW('Sanitation Data'!H57)))</f>
        <v/>
      </c>
      <c r="DI63" s="278" t="str">
        <f ca="true">+IF(OFFSET('Sanitation Data'!$H$32,0,10*ROW('Sanitation Data'!H57))="","",OFFSET('Sanitation Data'!$H$32,0,10*ROW('Sanitation Data'!H57)))</f>
        <v/>
      </c>
      <c r="DJ63" s="278" t="str">
        <f ca="true">+IF(OFFSET('Sanitation Data'!$I$28,0,10*ROW('Sanitation Data'!I57))="","",OFFSET('Sanitation Data'!$I$28,0,10*ROW('Sanitation Data'!I57)))</f>
        <v/>
      </c>
      <c r="DK63" s="278" t="str">
        <f ca="true">+IF(OFFSET('Sanitation Data'!$I$29,0,10*ROW('Sanitation Data'!I57))="","",OFFSET('Sanitation Data'!$I$29,0,10*ROW('Sanitation Data'!I57)))</f>
        <v/>
      </c>
      <c r="DL63" s="278" t="str">
        <f ca="true">+IF(OFFSET('Sanitation Data'!$I$30,0,10*ROW('Sanitation Data'!I57))="","",OFFSET('Sanitation Data'!$I$30,0,10*ROW('Sanitation Data'!I57)))</f>
        <v/>
      </c>
      <c r="DM63" s="278" t="str">
        <f ca="true">+IF(OFFSET('Sanitation Data'!$I$31,0,10*ROW('Sanitation Data'!I57))="","",OFFSET('Sanitation Data'!$I$31,0,10*ROW('Sanitation Data'!I57)))</f>
        <v/>
      </c>
      <c r="DN63" s="278" t="str">
        <f ca="true">+IF(OFFSET('Sanitation Data'!$I$32,0,10*ROW('Sanitation Data'!I57))="","",OFFSET('Sanitation Data'!$I$32,0,10*ROW('Sanitation Data'!I57)))</f>
        <v/>
      </c>
      <c r="DO63" s="278" t="str">
        <f ca="true">+IF(OFFSET('Hygiene Data'!$D$11,0,10*ROW('Hygiene Data'!D57))="","",OFFSET('Hygiene Data'!$D$11,0,10*ROW('Hygiene Data'!D57)))</f>
        <v/>
      </c>
      <c r="DP63" s="278" t="str">
        <f ca="true">+IF(OFFSET('Hygiene Data'!$D$12,0,10*ROW('Hygiene Data'!D57))="","",OFFSET('Hygiene Data'!$D$12,0,10*ROW('Hygiene Data'!D57)))</f>
        <v/>
      </c>
      <c r="DQ63" s="278" t="str">
        <f ca="true">+IF(OFFSET('Hygiene Data'!$D$13,0,10*ROW('Hygiene Data'!D57))="","",OFFSET('Hygiene Data'!$D$13,0,10*ROW('Hygiene Data'!D57)))</f>
        <v/>
      </c>
      <c r="DR63" s="278" t="str">
        <f ca="true">+IF(OFFSET('Hygiene Data'!$E$11,0,10*ROW('Hygiene Data'!E57))="","",OFFSET('Hygiene Data'!$E$11,0,10*ROW('Hygiene Data'!E57)))</f>
        <v/>
      </c>
      <c r="DS63" s="278" t="str">
        <f ca="true">+IF(OFFSET('Hygiene Data'!$E$12,0,10*ROW('Hygiene Data'!E57))="","",OFFSET('Hygiene Data'!$E$12,0,10*ROW('Hygiene Data'!E57)))</f>
        <v/>
      </c>
      <c r="DT63" s="278" t="str">
        <f ca="true">+IF(OFFSET('Hygiene Data'!$E$13,0,10*ROW('Hygiene Data'!E57))="","",OFFSET('Hygiene Data'!$E$13,0,10*ROW('Hygiene Data'!E57)))</f>
        <v/>
      </c>
      <c r="DU63" s="278" t="str">
        <f ca="true">+IF(OFFSET('Hygiene Data'!$F$11,0,10*ROW('Hygiene Data'!F57))="","",OFFSET('Hygiene Data'!$F$11,0,10*ROW('Hygiene Data'!F57)))</f>
        <v/>
      </c>
      <c r="DV63" s="278" t="str">
        <f ca="true">+IF(OFFSET('Hygiene Data'!$F$12,0,10*ROW('Hygiene Data'!F57))="","",OFFSET('Hygiene Data'!$F$12,0,10*ROW('Hygiene Data'!F57)))</f>
        <v/>
      </c>
      <c r="DW63" s="278" t="str">
        <f ca="true">+IF(OFFSET('Hygiene Data'!$F$13,0,10*ROW('Hygiene Data'!F57))="","",OFFSET('Hygiene Data'!$F$13,0,10*ROW('Hygiene Data'!F57)))</f>
        <v/>
      </c>
      <c r="DX63" s="278" t="str">
        <f ca="true">+IF(OFFSET('Hygiene Data'!$G$11,0,10*ROW('Hygiene Data'!G57))="","",OFFSET('Hygiene Data'!$G$11,0,10*ROW('Hygiene Data'!G57)))</f>
        <v/>
      </c>
      <c r="DY63" s="278" t="str">
        <f ca="true">+IF(OFFSET('Hygiene Data'!$G$12,0,10*ROW('Hygiene Data'!G57))="","",OFFSET('Hygiene Data'!$G$12,0,10*ROW('Hygiene Data'!G57)))</f>
        <v/>
      </c>
      <c r="DZ63" s="278" t="str">
        <f ca="true">+IF(OFFSET('Hygiene Data'!$G$13,0,10*ROW('Hygiene Data'!G57))="","",OFFSET('Hygiene Data'!$G$13,0,10*ROW('Hygiene Data'!G57)))</f>
        <v/>
      </c>
      <c r="EA63" s="278" t="str">
        <f ca="true">+IF(OFFSET('Hygiene Data'!$H$11,0,10*ROW('Hygiene Data'!H57))="","",OFFSET('Hygiene Data'!$H$11,0,10*ROW('Hygiene Data'!H57)))</f>
        <v/>
      </c>
      <c r="EB63" s="278" t="str">
        <f ca="true">+IF(OFFSET('Hygiene Data'!$H$12,0,10*ROW('Hygiene Data'!H57))="","",OFFSET('Hygiene Data'!$H$12,0,10*ROW('Hygiene Data'!H57)))</f>
        <v/>
      </c>
      <c r="EC63" s="278" t="str">
        <f ca="true">+IF(OFFSET('Hygiene Data'!$H$13,0,10*ROW('Hygiene Data'!H57))="","",OFFSET('Hygiene Data'!$H$13,0,10*ROW('Hygiene Data'!H57)))</f>
        <v/>
      </c>
      <c r="ED63" s="278" t="str">
        <f ca="true">+IF(OFFSET('Hygiene Data'!$I$11,0,10*ROW('Hygiene Data'!I57))="","",OFFSET('Hygiene Data'!$I$11,0,10*ROW('Hygiene Data'!I57)))</f>
        <v/>
      </c>
      <c r="EE63" s="278" t="str">
        <f ca="true">+IF(OFFSET('Hygiene Data'!$I$12,0,10*ROW('Hygiene Data'!I57))="","",OFFSET('Hygiene Data'!$I$12,0,10*ROW('Hygiene Data'!I57)))</f>
        <v/>
      </c>
      <c r="EF63" s="278"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2"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8"/>
      <c r="BS64" s="278" t="str">
        <f ca="true">+IF(OFFSET('Water Data'!$D$27,0,10*ROW('Water Data'!D58))="","",OFFSET('Water Data'!$D$27,0,10*ROW('Water Data'!D58)))</f>
        <v/>
      </c>
      <c r="BT64" s="278" t="str">
        <f ca="true">+IF(OFFSET('Water Data'!$D$28,0,10*ROW('Water Data'!D58))="","",OFFSET('Water Data'!$D$28,0,10*ROW('Water Data'!D58)))</f>
        <v/>
      </c>
      <c r="BU64" s="278" t="str">
        <f ca="true">+IF(OFFSET('Water Data'!$D$29,0,10*ROW('Water Data'!D58))="","",OFFSET('Water Data'!$D$29,0,10*ROW('Water Data'!D58)))</f>
        <v/>
      </c>
      <c r="BV64" s="278" t="str">
        <f ca="true">+IF(OFFSET('Water Data'!$E$27,0,10*ROW('Water Data'!E58))="","",OFFSET('Water Data'!$E$27,0,10*ROW('Water Data'!E58)))</f>
        <v/>
      </c>
      <c r="BW64" s="278" t="str">
        <f ca="true">+IF(OFFSET('Water Data'!$E$28,0,10*ROW('Water Data'!E58))="","",OFFSET('Water Data'!$E$28,0,10*ROW('Water Data'!E58)))</f>
        <v/>
      </c>
      <c r="BX64" s="278" t="str">
        <f ca="true">+IF(OFFSET('Water Data'!$E$29,0,10*ROW('Water Data'!E58))="","",OFFSET('Water Data'!$E$29,0,10*ROW('Water Data'!E58)))</f>
        <v/>
      </c>
      <c r="BY64" s="278" t="str">
        <f ca="true">+IF(OFFSET('Water Data'!$F$27,0,10*ROW('Water Data'!F58))="","",OFFSET('Water Data'!$F$27,0,10*ROW('Water Data'!F58)))</f>
        <v/>
      </c>
      <c r="BZ64" s="278" t="str">
        <f ca="true">+IF(OFFSET('Water Data'!$F$28,0,10*ROW('Water Data'!F58))="","",OFFSET('Water Data'!$F$28,0,10*ROW('Water Data'!F58)))</f>
        <v/>
      </c>
      <c r="CA64" s="278" t="str">
        <f ca="true">+IF(OFFSET('Water Data'!$F$29,0,10*ROW('Water Data'!F58))="","",OFFSET('Water Data'!$F$29,0,10*ROW('Water Data'!F58)))</f>
        <v/>
      </c>
      <c r="CB64" s="278" t="str">
        <f ca="true">+IF(OFFSET('Water Data'!$G$27,0,10*ROW('Water Data'!G58))="","",OFFSET('Water Data'!$G$27,0,10*ROW('Water Data'!G58)))</f>
        <v/>
      </c>
      <c r="CC64" s="278" t="str">
        <f ca="true">+IF(OFFSET('Water Data'!$G$28,0,10*ROW('Water Data'!G58))="","",OFFSET('Water Data'!$G$28,0,10*ROW('Water Data'!G58)))</f>
        <v/>
      </c>
      <c r="CD64" s="278" t="str">
        <f ca="true">+IF(OFFSET('Water Data'!$G$29,0,10*ROW('Water Data'!G58))="","",OFFSET('Water Data'!$G$29,0,10*ROW('Water Data'!G58)))</f>
        <v/>
      </c>
      <c r="CE64" s="278" t="str">
        <f ca="true">+IF(OFFSET('Water Data'!$H$27,0,10*ROW('Water Data'!H58))="","",OFFSET('Water Data'!$H$27,0,10*ROW('Water Data'!H58)))</f>
        <v/>
      </c>
      <c r="CF64" s="278" t="str">
        <f ca="true">+IF(OFFSET('Water Data'!$H$28,0,10*ROW('Water Data'!H58))="","",OFFSET('Water Data'!$H$28,0,10*ROW('Water Data'!H58)))</f>
        <v/>
      </c>
      <c r="CG64" s="278" t="str">
        <f ca="true">+IF(OFFSET('Water Data'!$H$29,0,10*ROW('Water Data'!H58))="","",OFFSET('Water Data'!$H$29,0,10*ROW('Water Data'!H58)))</f>
        <v/>
      </c>
      <c r="CH64" s="278" t="str">
        <f ca="true">+IF(OFFSET('Water Data'!$I$27,0,10*ROW('Water Data'!I58))="","",OFFSET('Water Data'!$I$27,0,10*ROW('Water Data'!I58)))</f>
        <v/>
      </c>
      <c r="CI64" s="278" t="str">
        <f ca="true">+IF(OFFSET('Water Data'!$I$28,0,10*ROW('Water Data'!I58))="","",OFFSET('Water Data'!$I$28,0,10*ROW('Water Data'!I58)))</f>
        <v/>
      </c>
      <c r="CJ64" s="278" t="str">
        <f ca="true">+IF(OFFSET('Water Data'!$I$29,0,10*ROW('Water Data'!I58))="","",OFFSET('Water Data'!$I$29,0,10*ROW('Water Data'!I58)))</f>
        <v/>
      </c>
      <c r="CK64" s="278" t="str">
        <f ca="true">+IF(OFFSET('Sanitation Data'!$D$28,0,10*ROW('Sanitation Data'!D58))="","",OFFSET('Sanitation Data'!$D$28,0,10*ROW('Sanitation Data'!D58)))</f>
        <v/>
      </c>
      <c r="CL64" s="278" t="str">
        <f ca="true">+IF(OFFSET('Sanitation Data'!$D$29,0,10*ROW('Sanitation Data'!D58))="","",OFFSET('Sanitation Data'!$D$29,0,10*ROW('Sanitation Data'!D58)))</f>
        <v/>
      </c>
      <c r="CM64" s="278" t="str">
        <f ca="true">+IF(OFFSET('Sanitation Data'!$D$30,0,10*ROW('Sanitation Data'!D58))="","",OFFSET('Sanitation Data'!$D$30,0,10*ROW('Sanitation Data'!D58)))</f>
        <v/>
      </c>
      <c r="CN64" s="278" t="str">
        <f ca="true">+IF(OFFSET('Sanitation Data'!$D$31,0,10*ROW('Sanitation Data'!D58))="","",OFFSET('Sanitation Data'!$D$31,0,10*ROW('Sanitation Data'!D58)))</f>
        <v/>
      </c>
      <c r="CO64" s="278" t="str">
        <f ca="true">+IF(OFFSET('Sanitation Data'!$D$32,0,10*ROW('Sanitation Data'!D58))="","",OFFSET('Sanitation Data'!$D$32,0,10*ROW('Sanitation Data'!D58)))</f>
        <v/>
      </c>
      <c r="CP64" s="278" t="str">
        <f ca="true">+IF(OFFSET('Sanitation Data'!$E$28,0,10*ROW('Sanitation Data'!E58))="","",OFFSET('Sanitation Data'!$E$28,0,10*ROW('Sanitation Data'!E58)))</f>
        <v/>
      </c>
      <c r="CQ64" s="278" t="str">
        <f ca="true">+IF(OFFSET('Sanitation Data'!$E$29,0,10*ROW('Sanitation Data'!E58))="","",OFFSET('Sanitation Data'!$E$29,0,10*ROW('Sanitation Data'!E58)))</f>
        <v/>
      </c>
      <c r="CR64" s="278" t="str">
        <f ca="true">+IF(OFFSET('Sanitation Data'!$E$30,0,10*ROW('Sanitation Data'!E58))="","",OFFSET('Sanitation Data'!$E$30,0,10*ROW('Sanitation Data'!E58)))</f>
        <v/>
      </c>
      <c r="CS64" s="278" t="str">
        <f ca="true">+IF(OFFSET('Sanitation Data'!$E$31,0,10*ROW('Sanitation Data'!E58))="","",OFFSET('Sanitation Data'!$E$31,0,10*ROW('Sanitation Data'!E58)))</f>
        <v/>
      </c>
      <c r="CT64" s="278" t="str">
        <f ca="true">+IF(OFFSET('Sanitation Data'!$E$32,0,10*ROW('Sanitation Data'!E58))="","",OFFSET('Sanitation Data'!$E$32,0,10*ROW('Sanitation Data'!E58)))</f>
        <v/>
      </c>
      <c r="CU64" s="278" t="str">
        <f ca="true">+IF(OFFSET('Sanitation Data'!$F$28,0,10*ROW('Sanitation Data'!F58))="","",OFFSET('Sanitation Data'!$F$28,0,10*ROW('Sanitation Data'!F58)))</f>
        <v/>
      </c>
      <c r="CV64" s="278" t="str">
        <f ca="true">+IF(OFFSET('Sanitation Data'!$F$29,0,10*ROW('Sanitation Data'!F58))="","",OFFSET('Sanitation Data'!$F$29,0,10*ROW('Sanitation Data'!F58)))</f>
        <v/>
      </c>
      <c r="CW64" s="278" t="str">
        <f ca="true">+IF(OFFSET('Sanitation Data'!$F$30,0,10*ROW('Sanitation Data'!F58))="","",OFFSET('Sanitation Data'!$F$30,0,10*ROW('Sanitation Data'!F58)))</f>
        <v/>
      </c>
      <c r="CX64" s="278" t="str">
        <f ca="true">+IF(OFFSET('Sanitation Data'!$F$31,0,10*ROW('Sanitation Data'!F58))="","",OFFSET('Sanitation Data'!$F$31,0,10*ROW('Sanitation Data'!F58)))</f>
        <v/>
      </c>
      <c r="CY64" s="278" t="str">
        <f ca="true">+IF(OFFSET('Sanitation Data'!$F$32,0,10*ROW('Sanitation Data'!F58))="","",OFFSET('Sanitation Data'!$F$32,0,10*ROW('Sanitation Data'!F58)))</f>
        <v/>
      </c>
      <c r="CZ64" s="278" t="str">
        <f ca="true">+IF(OFFSET('Sanitation Data'!$G$28,0,10*ROW('Sanitation Data'!G58))="","",OFFSET('Sanitation Data'!$G$28,0,10*ROW('Sanitation Data'!G58)))</f>
        <v/>
      </c>
      <c r="DA64" s="278" t="str">
        <f ca="true">+IF(OFFSET('Sanitation Data'!$G$29,0,10*ROW('Sanitation Data'!G58))="","",OFFSET('Sanitation Data'!$G$29,0,10*ROW('Sanitation Data'!G58)))</f>
        <v/>
      </c>
      <c r="DB64" s="278" t="str">
        <f ca="true">+IF(OFFSET('Sanitation Data'!$G$30,0,10*ROW('Sanitation Data'!G58))="","",OFFSET('Sanitation Data'!$G$30,0,10*ROW('Sanitation Data'!G58)))</f>
        <v/>
      </c>
      <c r="DC64" s="278" t="str">
        <f ca="true">+IF(OFFSET('Sanitation Data'!$G$31,0,10*ROW('Sanitation Data'!G58))="","",OFFSET('Sanitation Data'!$G$31,0,10*ROW('Sanitation Data'!G58)))</f>
        <v/>
      </c>
      <c r="DD64" s="278" t="str">
        <f ca="true">+IF(OFFSET('Sanitation Data'!$G$32,0,10*ROW('Sanitation Data'!G58))="","",OFFSET('Sanitation Data'!$G$32,0,10*ROW('Sanitation Data'!G58)))</f>
        <v/>
      </c>
      <c r="DE64" s="278" t="str">
        <f ca="true">+IF(OFFSET('Sanitation Data'!$H$28,0,10*ROW('Sanitation Data'!H58))="","",OFFSET('Sanitation Data'!$H$28,0,10*ROW('Sanitation Data'!H58)))</f>
        <v/>
      </c>
      <c r="DF64" s="278" t="str">
        <f ca="true">+IF(OFFSET('Sanitation Data'!$H$29,0,10*ROW('Sanitation Data'!H58))="","",OFFSET('Sanitation Data'!$H$29,0,10*ROW('Sanitation Data'!H58)))</f>
        <v/>
      </c>
      <c r="DG64" s="278" t="str">
        <f ca="true">+IF(OFFSET('Sanitation Data'!$H$30,0,10*ROW('Sanitation Data'!H58))="","",OFFSET('Sanitation Data'!$H$30,0,10*ROW('Sanitation Data'!H58)))</f>
        <v/>
      </c>
      <c r="DH64" s="278" t="str">
        <f ca="true">+IF(OFFSET('Sanitation Data'!$H$31,0,10*ROW('Sanitation Data'!H58))="","",OFFSET('Sanitation Data'!$H$31,0,10*ROW('Sanitation Data'!H58)))</f>
        <v/>
      </c>
      <c r="DI64" s="278" t="str">
        <f ca="true">+IF(OFFSET('Sanitation Data'!$H$32,0,10*ROW('Sanitation Data'!H58))="","",OFFSET('Sanitation Data'!$H$32,0,10*ROW('Sanitation Data'!H58)))</f>
        <v/>
      </c>
      <c r="DJ64" s="278" t="str">
        <f ca="true">+IF(OFFSET('Sanitation Data'!$I$28,0,10*ROW('Sanitation Data'!I58))="","",OFFSET('Sanitation Data'!$I$28,0,10*ROW('Sanitation Data'!I58)))</f>
        <v/>
      </c>
      <c r="DK64" s="278" t="str">
        <f ca="true">+IF(OFFSET('Sanitation Data'!$I$29,0,10*ROW('Sanitation Data'!I58))="","",OFFSET('Sanitation Data'!$I$29,0,10*ROW('Sanitation Data'!I58)))</f>
        <v/>
      </c>
      <c r="DL64" s="278" t="str">
        <f ca="true">+IF(OFFSET('Sanitation Data'!$I$30,0,10*ROW('Sanitation Data'!I58))="","",OFFSET('Sanitation Data'!$I$30,0,10*ROW('Sanitation Data'!I58)))</f>
        <v/>
      </c>
      <c r="DM64" s="278" t="str">
        <f ca="true">+IF(OFFSET('Sanitation Data'!$I$31,0,10*ROW('Sanitation Data'!I58))="","",OFFSET('Sanitation Data'!$I$31,0,10*ROW('Sanitation Data'!I58)))</f>
        <v/>
      </c>
      <c r="DN64" s="278" t="str">
        <f ca="true">+IF(OFFSET('Sanitation Data'!$I$32,0,10*ROW('Sanitation Data'!I58))="","",OFFSET('Sanitation Data'!$I$32,0,10*ROW('Sanitation Data'!I58)))</f>
        <v/>
      </c>
      <c r="DO64" s="278" t="str">
        <f ca="true">+IF(OFFSET('Hygiene Data'!$D$11,0,10*ROW('Hygiene Data'!D58))="","",OFFSET('Hygiene Data'!$D$11,0,10*ROW('Hygiene Data'!D58)))</f>
        <v/>
      </c>
      <c r="DP64" s="278" t="str">
        <f ca="true">+IF(OFFSET('Hygiene Data'!$D$12,0,10*ROW('Hygiene Data'!D58))="","",OFFSET('Hygiene Data'!$D$12,0,10*ROW('Hygiene Data'!D58)))</f>
        <v/>
      </c>
      <c r="DQ64" s="278" t="str">
        <f ca="true">+IF(OFFSET('Hygiene Data'!$D$13,0,10*ROW('Hygiene Data'!D58))="","",OFFSET('Hygiene Data'!$D$13,0,10*ROW('Hygiene Data'!D58)))</f>
        <v/>
      </c>
      <c r="DR64" s="278" t="str">
        <f ca="true">+IF(OFFSET('Hygiene Data'!$E$11,0,10*ROW('Hygiene Data'!E58))="","",OFFSET('Hygiene Data'!$E$11,0,10*ROW('Hygiene Data'!E58)))</f>
        <v/>
      </c>
      <c r="DS64" s="278" t="str">
        <f ca="true">+IF(OFFSET('Hygiene Data'!$E$12,0,10*ROW('Hygiene Data'!E58))="","",OFFSET('Hygiene Data'!$E$12,0,10*ROW('Hygiene Data'!E58)))</f>
        <v/>
      </c>
      <c r="DT64" s="278" t="str">
        <f ca="true">+IF(OFFSET('Hygiene Data'!$E$13,0,10*ROW('Hygiene Data'!E58))="","",OFFSET('Hygiene Data'!$E$13,0,10*ROW('Hygiene Data'!E58)))</f>
        <v/>
      </c>
      <c r="DU64" s="278" t="str">
        <f ca="true">+IF(OFFSET('Hygiene Data'!$F$11,0,10*ROW('Hygiene Data'!F58))="","",OFFSET('Hygiene Data'!$F$11,0,10*ROW('Hygiene Data'!F58)))</f>
        <v/>
      </c>
      <c r="DV64" s="278" t="str">
        <f ca="true">+IF(OFFSET('Hygiene Data'!$F$12,0,10*ROW('Hygiene Data'!F58))="","",OFFSET('Hygiene Data'!$F$12,0,10*ROW('Hygiene Data'!F58)))</f>
        <v/>
      </c>
      <c r="DW64" s="278" t="str">
        <f ca="true">+IF(OFFSET('Hygiene Data'!$F$13,0,10*ROW('Hygiene Data'!F58))="","",OFFSET('Hygiene Data'!$F$13,0,10*ROW('Hygiene Data'!F58)))</f>
        <v/>
      </c>
      <c r="DX64" s="278" t="str">
        <f ca="true">+IF(OFFSET('Hygiene Data'!$G$11,0,10*ROW('Hygiene Data'!G58))="","",OFFSET('Hygiene Data'!$G$11,0,10*ROW('Hygiene Data'!G58)))</f>
        <v/>
      </c>
      <c r="DY64" s="278" t="str">
        <f ca="true">+IF(OFFSET('Hygiene Data'!$G$12,0,10*ROW('Hygiene Data'!G58))="","",OFFSET('Hygiene Data'!$G$12,0,10*ROW('Hygiene Data'!G58)))</f>
        <v/>
      </c>
      <c r="DZ64" s="278" t="str">
        <f ca="true">+IF(OFFSET('Hygiene Data'!$G$13,0,10*ROW('Hygiene Data'!G58))="","",OFFSET('Hygiene Data'!$G$13,0,10*ROW('Hygiene Data'!G58)))</f>
        <v/>
      </c>
      <c r="EA64" s="278" t="str">
        <f ca="true">+IF(OFFSET('Hygiene Data'!$H$11,0,10*ROW('Hygiene Data'!H58))="","",OFFSET('Hygiene Data'!$H$11,0,10*ROW('Hygiene Data'!H58)))</f>
        <v/>
      </c>
      <c r="EB64" s="278" t="str">
        <f ca="true">+IF(OFFSET('Hygiene Data'!$H$12,0,10*ROW('Hygiene Data'!H58))="","",OFFSET('Hygiene Data'!$H$12,0,10*ROW('Hygiene Data'!H58)))</f>
        <v/>
      </c>
      <c r="EC64" s="278" t="str">
        <f ca="true">+IF(OFFSET('Hygiene Data'!$H$13,0,10*ROW('Hygiene Data'!H58))="","",OFFSET('Hygiene Data'!$H$13,0,10*ROW('Hygiene Data'!H58)))</f>
        <v/>
      </c>
      <c r="ED64" s="278" t="str">
        <f ca="true">+IF(OFFSET('Hygiene Data'!$I$11,0,10*ROW('Hygiene Data'!I58))="","",OFFSET('Hygiene Data'!$I$11,0,10*ROW('Hygiene Data'!I58)))</f>
        <v/>
      </c>
      <c r="EE64" s="278" t="str">
        <f ca="true">+IF(OFFSET('Hygiene Data'!$I$12,0,10*ROW('Hygiene Data'!I58))="","",OFFSET('Hygiene Data'!$I$12,0,10*ROW('Hygiene Data'!I58)))</f>
        <v/>
      </c>
      <c r="EF64" s="278"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2"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8"/>
      <c r="BS65" s="278" t="str">
        <f ca="true">+IF(OFFSET('Water Data'!$D$27,0,10*ROW('Water Data'!D59))="","",OFFSET('Water Data'!$D$27,0,10*ROW('Water Data'!D59)))</f>
        <v/>
      </c>
      <c r="BT65" s="278" t="str">
        <f ca="true">+IF(OFFSET('Water Data'!$D$28,0,10*ROW('Water Data'!D59))="","",OFFSET('Water Data'!$D$28,0,10*ROW('Water Data'!D59)))</f>
        <v/>
      </c>
      <c r="BU65" s="278" t="str">
        <f ca="true">+IF(OFFSET('Water Data'!$D$29,0,10*ROW('Water Data'!D59))="","",OFFSET('Water Data'!$D$29,0,10*ROW('Water Data'!D59)))</f>
        <v/>
      </c>
      <c r="BV65" s="278" t="str">
        <f ca="true">+IF(OFFSET('Water Data'!$E$27,0,10*ROW('Water Data'!E59))="","",OFFSET('Water Data'!$E$27,0,10*ROW('Water Data'!E59)))</f>
        <v/>
      </c>
      <c r="BW65" s="278" t="str">
        <f ca="true">+IF(OFFSET('Water Data'!$E$28,0,10*ROW('Water Data'!E59))="","",OFFSET('Water Data'!$E$28,0,10*ROW('Water Data'!E59)))</f>
        <v/>
      </c>
      <c r="BX65" s="278" t="str">
        <f ca="true">+IF(OFFSET('Water Data'!$E$29,0,10*ROW('Water Data'!E59))="","",OFFSET('Water Data'!$E$29,0,10*ROW('Water Data'!E59)))</f>
        <v/>
      </c>
      <c r="BY65" s="278" t="str">
        <f ca="true">+IF(OFFSET('Water Data'!$F$27,0,10*ROW('Water Data'!F59))="","",OFFSET('Water Data'!$F$27,0,10*ROW('Water Data'!F59)))</f>
        <v/>
      </c>
      <c r="BZ65" s="278" t="str">
        <f ca="true">+IF(OFFSET('Water Data'!$F$28,0,10*ROW('Water Data'!F59))="","",OFFSET('Water Data'!$F$28,0,10*ROW('Water Data'!F59)))</f>
        <v/>
      </c>
      <c r="CA65" s="278" t="str">
        <f ca="true">+IF(OFFSET('Water Data'!$F$29,0,10*ROW('Water Data'!F59))="","",OFFSET('Water Data'!$F$29,0,10*ROW('Water Data'!F59)))</f>
        <v/>
      </c>
      <c r="CB65" s="278" t="str">
        <f ca="true">+IF(OFFSET('Water Data'!$G$27,0,10*ROW('Water Data'!G59))="","",OFFSET('Water Data'!$G$27,0,10*ROW('Water Data'!G59)))</f>
        <v/>
      </c>
      <c r="CC65" s="278" t="str">
        <f ca="true">+IF(OFFSET('Water Data'!$G$28,0,10*ROW('Water Data'!G59))="","",OFFSET('Water Data'!$G$28,0,10*ROW('Water Data'!G59)))</f>
        <v/>
      </c>
      <c r="CD65" s="278" t="str">
        <f ca="true">+IF(OFFSET('Water Data'!$G$29,0,10*ROW('Water Data'!G59))="","",OFFSET('Water Data'!$G$29,0,10*ROW('Water Data'!G59)))</f>
        <v/>
      </c>
      <c r="CE65" s="278" t="str">
        <f ca="true">+IF(OFFSET('Water Data'!$H$27,0,10*ROW('Water Data'!H59))="","",OFFSET('Water Data'!$H$27,0,10*ROW('Water Data'!H59)))</f>
        <v/>
      </c>
      <c r="CF65" s="278" t="str">
        <f ca="true">+IF(OFFSET('Water Data'!$H$28,0,10*ROW('Water Data'!H59))="","",OFFSET('Water Data'!$H$28,0,10*ROW('Water Data'!H59)))</f>
        <v/>
      </c>
      <c r="CG65" s="278" t="str">
        <f ca="true">+IF(OFFSET('Water Data'!$H$29,0,10*ROW('Water Data'!H59))="","",OFFSET('Water Data'!$H$29,0,10*ROW('Water Data'!H59)))</f>
        <v/>
      </c>
      <c r="CH65" s="278" t="str">
        <f ca="true">+IF(OFFSET('Water Data'!$I$27,0,10*ROW('Water Data'!I59))="","",OFFSET('Water Data'!$I$27,0,10*ROW('Water Data'!I59)))</f>
        <v/>
      </c>
      <c r="CI65" s="278" t="str">
        <f ca="true">+IF(OFFSET('Water Data'!$I$28,0,10*ROW('Water Data'!I59))="","",OFFSET('Water Data'!$I$28,0,10*ROW('Water Data'!I59)))</f>
        <v/>
      </c>
      <c r="CJ65" s="278" t="str">
        <f ca="true">+IF(OFFSET('Water Data'!$I$29,0,10*ROW('Water Data'!I59))="","",OFFSET('Water Data'!$I$29,0,10*ROW('Water Data'!I59)))</f>
        <v/>
      </c>
      <c r="CK65" s="278" t="str">
        <f ca="true">+IF(OFFSET('Sanitation Data'!$D$28,0,10*ROW('Sanitation Data'!D59))="","",OFFSET('Sanitation Data'!$D$28,0,10*ROW('Sanitation Data'!D59)))</f>
        <v/>
      </c>
      <c r="CL65" s="278" t="str">
        <f ca="true">+IF(OFFSET('Sanitation Data'!$D$29,0,10*ROW('Sanitation Data'!D59))="","",OFFSET('Sanitation Data'!$D$29,0,10*ROW('Sanitation Data'!D59)))</f>
        <v/>
      </c>
      <c r="CM65" s="278" t="str">
        <f ca="true">+IF(OFFSET('Sanitation Data'!$D$30,0,10*ROW('Sanitation Data'!D59))="","",OFFSET('Sanitation Data'!$D$30,0,10*ROW('Sanitation Data'!D59)))</f>
        <v/>
      </c>
      <c r="CN65" s="278" t="str">
        <f ca="true">+IF(OFFSET('Sanitation Data'!$D$31,0,10*ROW('Sanitation Data'!D59))="","",OFFSET('Sanitation Data'!$D$31,0,10*ROW('Sanitation Data'!D59)))</f>
        <v/>
      </c>
      <c r="CO65" s="278" t="str">
        <f ca="true">+IF(OFFSET('Sanitation Data'!$D$32,0,10*ROW('Sanitation Data'!D59))="","",OFFSET('Sanitation Data'!$D$32,0,10*ROW('Sanitation Data'!D59)))</f>
        <v/>
      </c>
      <c r="CP65" s="278" t="str">
        <f ca="true">+IF(OFFSET('Sanitation Data'!$E$28,0,10*ROW('Sanitation Data'!E59))="","",OFFSET('Sanitation Data'!$E$28,0,10*ROW('Sanitation Data'!E59)))</f>
        <v/>
      </c>
      <c r="CQ65" s="278" t="str">
        <f ca="true">+IF(OFFSET('Sanitation Data'!$E$29,0,10*ROW('Sanitation Data'!E59))="","",OFFSET('Sanitation Data'!$E$29,0,10*ROW('Sanitation Data'!E59)))</f>
        <v/>
      </c>
      <c r="CR65" s="278" t="str">
        <f ca="true">+IF(OFFSET('Sanitation Data'!$E$30,0,10*ROW('Sanitation Data'!E59))="","",OFFSET('Sanitation Data'!$E$30,0,10*ROW('Sanitation Data'!E59)))</f>
        <v/>
      </c>
      <c r="CS65" s="278" t="str">
        <f ca="true">+IF(OFFSET('Sanitation Data'!$E$31,0,10*ROW('Sanitation Data'!E59))="","",OFFSET('Sanitation Data'!$E$31,0,10*ROW('Sanitation Data'!E59)))</f>
        <v/>
      </c>
      <c r="CT65" s="278" t="str">
        <f ca="true">+IF(OFFSET('Sanitation Data'!$E$32,0,10*ROW('Sanitation Data'!E59))="","",OFFSET('Sanitation Data'!$E$32,0,10*ROW('Sanitation Data'!E59)))</f>
        <v/>
      </c>
      <c r="CU65" s="278" t="str">
        <f ca="true">+IF(OFFSET('Sanitation Data'!$F$28,0,10*ROW('Sanitation Data'!F59))="","",OFFSET('Sanitation Data'!$F$28,0,10*ROW('Sanitation Data'!F59)))</f>
        <v/>
      </c>
      <c r="CV65" s="278" t="str">
        <f ca="true">+IF(OFFSET('Sanitation Data'!$F$29,0,10*ROW('Sanitation Data'!F59))="","",OFFSET('Sanitation Data'!$F$29,0,10*ROW('Sanitation Data'!F59)))</f>
        <v/>
      </c>
      <c r="CW65" s="278" t="str">
        <f ca="true">+IF(OFFSET('Sanitation Data'!$F$30,0,10*ROW('Sanitation Data'!F59))="","",OFFSET('Sanitation Data'!$F$30,0,10*ROW('Sanitation Data'!F59)))</f>
        <v/>
      </c>
      <c r="CX65" s="278" t="str">
        <f ca="true">+IF(OFFSET('Sanitation Data'!$F$31,0,10*ROW('Sanitation Data'!F59))="","",OFFSET('Sanitation Data'!$F$31,0,10*ROW('Sanitation Data'!F59)))</f>
        <v/>
      </c>
      <c r="CY65" s="278" t="str">
        <f ca="true">+IF(OFFSET('Sanitation Data'!$F$32,0,10*ROW('Sanitation Data'!F59))="","",OFFSET('Sanitation Data'!$F$32,0,10*ROW('Sanitation Data'!F59)))</f>
        <v/>
      </c>
      <c r="CZ65" s="278" t="str">
        <f ca="true">+IF(OFFSET('Sanitation Data'!$G$28,0,10*ROW('Sanitation Data'!G59))="","",OFFSET('Sanitation Data'!$G$28,0,10*ROW('Sanitation Data'!G59)))</f>
        <v/>
      </c>
      <c r="DA65" s="278" t="str">
        <f ca="true">+IF(OFFSET('Sanitation Data'!$G$29,0,10*ROW('Sanitation Data'!G59))="","",OFFSET('Sanitation Data'!$G$29,0,10*ROW('Sanitation Data'!G59)))</f>
        <v/>
      </c>
      <c r="DB65" s="278" t="str">
        <f ca="true">+IF(OFFSET('Sanitation Data'!$G$30,0,10*ROW('Sanitation Data'!G59))="","",OFFSET('Sanitation Data'!$G$30,0,10*ROW('Sanitation Data'!G59)))</f>
        <v/>
      </c>
      <c r="DC65" s="278" t="str">
        <f ca="true">+IF(OFFSET('Sanitation Data'!$G$31,0,10*ROW('Sanitation Data'!G59))="","",OFFSET('Sanitation Data'!$G$31,0,10*ROW('Sanitation Data'!G59)))</f>
        <v/>
      </c>
      <c r="DD65" s="278" t="str">
        <f ca="true">+IF(OFFSET('Sanitation Data'!$G$32,0,10*ROW('Sanitation Data'!G59))="","",OFFSET('Sanitation Data'!$G$32,0,10*ROW('Sanitation Data'!G59)))</f>
        <v/>
      </c>
      <c r="DE65" s="278" t="str">
        <f ca="true">+IF(OFFSET('Sanitation Data'!$H$28,0,10*ROW('Sanitation Data'!H59))="","",OFFSET('Sanitation Data'!$H$28,0,10*ROW('Sanitation Data'!H59)))</f>
        <v/>
      </c>
      <c r="DF65" s="278" t="str">
        <f ca="true">+IF(OFFSET('Sanitation Data'!$H$29,0,10*ROW('Sanitation Data'!H59))="","",OFFSET('Sanitation Data'!$H$29,0,10*ROW('Sanitation Data'!H59)))</f>
        <v/>
      </c>
      <c r="DG65" s="278" t="str">
        <f ca="true">+IF(OFFSET('Sanitation Data'!$H$30,0,10*ROW('Sanitation Data'!H59))="","",OFFSET('Sanitation Data'!$H$30,0,10*ROW('Sanitation Data'!H59)))</f>
        <v/>
      </c>
      <c r="DH65" s="278" t="str">
        <f ca="true">+IF(OFFSET('Sanitation Data'!$H$31,0,10*ROW('Sanitation Data'!H59))="","",OFFSET('Sanitation Data'!$H$31,0,10*ROW('Sanitation Data'!H59)))</f>
        <v/>
      </c>
      <c r="DI65" s="278" t="str">
        <f ca="true">+IF(OFFSET('Sanitation Data'!$H$32,0,10*ROW('Sanitation Data'!H59))="","",OFFSET('Sanitation Data'!$H$32,0,10*ROW('Sanitation Data'!H59)))</f>
        <v/>
      </c>
      <c r="DJ65" s="278" t="str">
        <f ca="true">+IF(OFFSET('Sanitation Data'!$I$28,0,10*ROW('Sanitation Data'!I59))="","",OFFSET('Sanitation Data'!$I$28,0,10*ROW('Sanitation Data'!I59)))</f>
        <v/>
      </c>
      <c r="DK65" s="278" t="str">
        <f ca="true">+IF(OFFSET('Sanitation Data'!$I$29,0,10*ROW('Sanitation Data'!I59))="","",OFFSET('Sanitation Data'!$I$29,0,10*ROW('Sanitation Data'!I59)))</f>
        <v/>
      </c>
      <c r="DL65" s="278" t="str">
        <f ca="true">+IF(OFFSET('Sanitation Data'!$I$30,0,10*ROW('Sanitation Data'!I59))="","",OFFSET('Sanitation Data'!$I$30,0,10*ROW('Sanitation Data'!I59)))</f>
        <v/>
      </c>
      <c r="DM65" s="278" t="str">
        <f ca="true">+IF(OFFSET('Sanitation Data'!$I$31,0,10*ROW('Sanitation Data'!I59))="","",OFFSET('Sanitation Data'!$I$31,0,10*ROW('Sanitation Data'!I59)))</f>
        <v/>
      </c>
      <c r="DN65" s="278" t="str">
        <f ca="true">+IF(OFFSET('Sanitation Data'!$I$32,0,10*ROW('Sanitation Data'!I59))="","",OFFSET('Sanitation Data'!$I$32,0,10*ROW('Sanitation Data'!I59)))</f>
        <v/>
      </c>
      <c r="DO65" s="278" t="str">
        <f ca="true">+IF(OFFSET('Hygiene Data'!$D$11,0,10*ROW('Hygiene Data'!D59))="","",OFFSET('Hygiene Data'!$D$11,0,10*ROW('Hygiene Data'!D59)))</f>
        <v/>
      </c>
      <c r="DP65" s="278" t="str">
        <f ca="true">+IF(OFFSET('Hygiene Data'!$D$12,0,10*ROW('Hygiene Data'!D59))="","",OFFSET('Hygiene Data'!$D$12,0,10*ROW('Hygiene Data'!D59)))</f>
        <v/>
      </c>
      <c r="DQ65" s="278" t="str">
        <f ca="true">+IF(OFFSET('Hygiene Data'!$D$13,0,10*ROW('Hygiene Data'!D59))="","",OFFSET('Hygiene Data'!$D$13,0,10*ROW('Hygiene Data'!D59)))</f>
        <v/>
      </c>
      <c r="DR65" s="278" t="str">
        <f ca="true">+IF(OFFSET('Hygiene Data'!$E$11,0,10*ROW('Hygiene Data'!E59))="","",OFFSET('Hygiene Data'!$E$11,0,10*ROW('Hygiene Data'!E59)))</f>
        <v/>
      </c>
      <c r="DS65" s="278" t="str">
        <f ca="true">+IF(OFFSET('Hygiene Data'!$E$12,0,10*ROW('Hygiene Data'!E59))="","",OFFSET('Hygiene Data'!$E$12,0,10*ROW('Hygiene Data'!E59)))</f>
        <v/>
      </c>
      <c r="DT65" s="278" t="str">
        <f ca="true">+IF(OFFSET('Hygiene Data'!$E$13,0,10*ROW('Hygiene Data'!E59))="","",OFFSET('Hygiene Data'!$E$13,0,10*ROW('Hygiene Data'!E59)))</f>
        <v/>
      </c>
      <c r="DU65" s="278" t="str">
        <f ca="true">+IF(OFFSET('Hygiene Data'!$F$11,0,10*ROW('Hygiene Data'!F59))="","",OFFSET('Hygiene Data'!$F$11,0,10*ROW('Hygiene Data'!F59)))</f>
        <v/>
      </c>
      <c r="DV65" s="278" t="str">
        <f ca="true">+IF(OFFSET('Hygiene Data'!$F$12,0,10*ROW('Hygiene Data'!F59))="","",OFFSET('Hygiene Data'!$F$12,0,10*ROW('Hygiene Data'!F59)))</f>
        <v/>
      </c>
      <c r="DW65" s="278" t="str">
        <f ca="true">+IF(OFFSET('Hygiene Data'!$F$13,0,10*ROW('Hygiene Data'!F59))="","",OFFSET('Hygiene Data'!$F$13,0,10*ROW('Hygiene Data'!F59)))</f>
        <v/>
      </c>
      <c r="DX65" s="278" t="str">
        <f ca="true">+IF(OFFSET('Hygiene Data'!$G$11,0,10*ROW('Hygiene Data'!G59))="","",OFFSET('Hygiene Data'!$G$11,0,10*ROW('Hygiene Data'!G59)))</f>
        <v/>
      </c>
      <c r="DY65" s="278" t="str">
        <f ca="true">+IF(OFFSET('Hygiene Data'!$G$12,0,10*ROW('Hygiene Data'!G59))="","",OFFSET('Hygiene Data'!$G$12,0,10*ROW('Hygiene Data'!G59)))</f>
        <v/>
      </c>
      <c r="DZ65" s="278" t="str">
        <f ca="true">+IF(OFFSET('Hygiene Data'!$G$13,0,10*ROW('Hygiene Data'!G59))="","",OFFSET('Hygiene Data'!$G$13,0,10*ROW('Hygiene Data'!G59)))</f>
        <v/>
      </c>
      <c r="EA65" s="278" t="str">
        <f ca="true">+IF(OFFSET('Hygiene Data'!$H$11,0,10*ROW('Hygiene Data'!H59))="","",OFFSET('Hygiene Data'!$H$11,0,10*ROW('Hygiene Data'!H59)))</f>
        <v/>
      </c>
      <c r="EB65" s="278" t="str">
        <f ca="true">+IF(OFFSET('Hygiene Data'!$H$12,0,10*ROW('Hygiene Data'!H59))="","",OFFSET('Hygiene Data'!$H$12,0,10*ROW('Hygiene Data'!H59)))</f>
        <v/>
      </c>
      <c r="EC65" s="278" t="str">
        <f ca="true">+IF(OFFSET('Hygiene Data'!$H$13,0,10*ROW('Hygiene Data'!H59))="","",OFFSET('Hygiene Data'!$H$13,0,10*ROW('Hygiene Data'!H59)))</f>
        <v/>
      </c>
      <c r="ED65" s="278" t="str">
        <f ca="true">+IF(OFFSET('Hygiene Data'!$I$11,0,10*ROW('Hygiene Data'!I59))="","",OFFSET('Hygiene Data'!$I$11,0,10*ROW('Hygiene Data'!I59)))</f>
        <v/>
      </c>
      <c r="EE65" s="278" t="str">
        <f ca="true">+IF(OFFSET('Hygiene Data'!$I$12,0,10*ROW('Hygiene Data'!I59))="","",OFFSET('Hygiene Data'!$I$12,0,10*ROW('Hygiene Data'!I59)))</f>
        <v/>
      </c>
      <c r="EF65" s="278"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2"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8"/>
      <c r="BS66" s="278" t="str">
        <f ca="true">+IF(OFFSET('Water Data'!$D$27,0,10*ROW('Water Data'!D60))="","",OFFSET('Water Data'!$D$27,0,10*ROW('Water Data'!D60)))</f>
        <v/>
      </c>
      <c r="BT66" s="278" t="str">
        <f ca="true">+IF(OFFSET('Water Data'!$D$28,0,10*ROW('Water Data'!D60))="","",OFFSET('Water Data'!$D$28,0,10*ROW('Water Data'!D60)))</f>
        <v/>
      </c>
      <c r="BU66" s="278" t="str">
        <f ca="true">+IF(OFFSET('Water Data'!$D$29,0,10*ROW('Water Data'!D60))="","",OFFSET('Water Data'!$D$29,0,10*ROW('Water Data'!D60)))</f>
        <v/>
      </c>
      <c r="BV66" s="278" t="str">
        <f ca="true">+IF(OFFSET('Water Data'!$E$27,0,10*ROW('Water Data'!E60))="","",OFFSET('Water Data'!$E$27,0,10*ROW('Water Data'!E60)))</f>
        <v/>
      </c>
      <c r="BW66" s="278" t="str">
        <f ca="true">+IF(OFFSET('Water Data'!$E$28,0,10*ROW('Water Data'!E60))="","",OFFSET('Water Data'!$E$28,0,10*ROW('Water Data'!E60)))</f>
        <v/>
      </c>
      <c r="BX66" s="278" t="str">
        <f ca="true">+IF(OFFSET('Water Data'!$E$29,0,10*ROW('Water Data'!E60))="","",OFFSET('Water Data'!$E$29,0,10*ROW('Water Data'!E60)))</f>
        <v/>
      </c>
      <c r="BY66" s="278" t="str">
        <f ca="true">+IF(OFFSET('Water Data'!$F$27,0,10*ROW('Water Data'!F60))="","",OFFSET('Water Data'!$F$27,0,10*ROW('Water Data'!F60)))</f>
        <v/>
      </c>
      <c r="BZ66" s="278" t="str">
        <f ca="true">+IF(OFFSET('Water Data'!$F$28,0,10*ROW('Water Data'!F60))="","",OFFSET('Water Data'!$F$28,0,10*ROW('Water Data'!F60)))</f>
        <v/>
      </c>
      <c r="CA66" s="278" t="str">
        <f ca="true">+IF(OFFSET('Water Data'!$F$29,0,10*ROW('Water Data'!F60))="","",OFFSET('Water Data'!$F$29,0,10*ROW('Water Data'!F60)))</f>
        <v/>
      </c>
      <c r="CB66" s="278" t="str">
        <f ca="true">+IF(OFFSET('Water Data'!$G$27,0,10*ROW('Water Data'!G60))="","",OFFSET('Water Data'!$G$27,0,10*ROW('Water Data'!G60)))</f>
        <v/>
      </c>
      <c r="CC66" s="278" t="str">
        <f ca="true">+IF(OFFSET('Water Data'!$G$28,0,10*ROW('Water Data'!G60))="","",OFFSET('Water Data'!$G$28,0,10*ROW('Water Data'!G60)))</f>
        <v/>
      </c>
      <c r="CD66" s="278" t="str">
        <f ca="true">+IF(OFFSET('Water Data'!$G$29,0,10*ROW('Water Data'!G60))="","",OFFSET('Water Data'!$G$29,0,10*ROW('Water Data'!G60)))</f>
        <v/>
      </c>
      <c r="CE66" s="278" t="str">
        <f ca="true">+IF(OFFSET('Water Data'!$H$27,0,10*ROW('Water Data'!H60))="","",OFFSET('Water Data'!$H$27,0,10*ROW('Water Data'!H60)))</f>
        <v/>
      </c>
      <c r="CF66" s="278" t="str">
        <f ca="true">+IF(OFFSET('Water Data'!$H$28,0,10*ROW('Water Data'!H60))="","",OFFSET('Water Data'!$H$28,0,10*ROW('Water Data'!H60)))</f>
        <v/>
      </c>
      <c r="CG66" s="278" t="str">
        <f ca="true">+IF(OFFSET('Water Data'!$H$29,0,10*ROW('Water Data'!H60))="","",OFFSET('Water Data'!$H$29,0,10*ROW('Water Data'!H60)))</f>
        <v/>
      </c>
      <c r="CH66" s="278" t="str">
        <f ca="true">+IF(OFFSET('Water Data'!$I$27,0,10*ROW('Water Data'!I60))="","",OFFSET('Water Data'!$I$27,0,10*ROW('Water Data'!I60)))</f>
        <v/>
      </c>
      <c r="CI66" s="278" t="str">
        <f ca="true">+IF(OFFSET('Water Data'!$I$28,0,10*ROW('Water Data'!I60))="","",OFFSET('Water Data'!$I$28,0,10*ROW('Water Data'!I60)))</f>
        <v/>
      </c>
      <c r="CJ66" s="278" t="str">
        <f ca="true">+IF(OFFSET('Water Data'!$I$29,0,10*ROW('Water Data'!I60))="","",OFFSET('Water Data'!$I$29,0,10*ROW('Water Data'!I60)))</f>
        <v/>
      </c>
      <c r="CK66" s="278" t="str">
        <f ca="true">+IF(OFFSET('Sanitation Data'!$D$28,0,10*ROW('Sanitation Data'!D60))="","",OFFSET('Sanitation Data'!$D$28,0,10*ROW('Sanitation Data'!D60)))</f>
        <v/>
      </c>
      <c r="CL66" s="278" t="str">
        <f ca="true">+IF(OFFSET('Sanitation Data'!$D$29,0,10*ROW('Sanitation Data'!D60))="","",OFFSET('Sanitation Data'!$D$29,0,10*ROW('Sanitation Data'!D60)))</f>
        <v/>
      </c>
      <c r="CM66" s="278" t="str">
        <f ca="true">+IF(OFFSET('Sanitation Data'!$D$30,0,10*ROW('Sanitation Data'!D60))="","",OFFSET('Sanitation Data'!$D$30,0,10*ROW('Sanitation Data'!D60)))</f>
        <v/>
      </c>
      <c r="CN66" s="278" t="str">
        <f ca="true">+IF(OFFSET('Sanitation Data'!$D$31,0,10*ROW('Sanitation Data'!D60))="","",OFFSET('Sanitation Data'!$D$31,0,10*ROW('Sanitation Data'!D60)))</f>
        <v/>
      </c>
      <c r="CO66" s="278" t="str">
        <f ca="true">+IF(OFFSET('Sanitation Data'!$D$32,0,10*ROW('Sanitation Data'!D60))="","",OFFSET('Sanitation Data'!$D$32,0,10*ROW('Sanitation Data'!D60)))</f>
        <v/>
      </c>
      <c r="CP66" s="278" t="str">
        <f ca="true">+IF(OFFSET('Sanitation Data'!$E$28,0,10*ROW('Sanitation Data'!E60))="","",OFFSET('Sanitation Data'!$E$28,0,10*ROW('Sanitation Data'!E60)))</f>
        <v/>
      </c>
      <c r="CQ66" s="278" t="str">
        <f ca="true">+IF(OFFSET('Sanitation Data'!$E$29,0,10*ROW('Sanitation Data'!E60))="","",OFFSET('Sanitation Data'!$E$29,0,10*ROW('Sanitation Data'!E60)))</f>
        <v/>
      </c>
      <c r="CR66" s="278" t="str">
        <f ca="true">+IF(OFFSET('Sanitation Data'!$E$30,0,10*ROW('Sanitation Data'!E60))="","",OFFSET('Sanitation Data'!$E$30,0,10*ROW('Sanitation Data'!E60)))</f>
        <v/>
      </c>
      <c r="CS66" s="278" t="str">
        <f ca="true">+IF(OFFSET('Sanitation Data'!$E$31,0,10*ROW('Sanitation Data'!E60))="","",OFFSET('Sanitation Data'!$E$31,0,10*ROW('Sanitation Data'!E60)))</f>
        <v/>
      </c>
      <c r="CT66" s="278" t="str">
        <f ca="true">+IF(OFFSET('Sanitation Data'!$E$32,0,10*ROW('Sanitation Data'!E60))="","",OFFSET('Sanitation Data'!$E$32,0,10*ROW('Sanitation Data'!E60)))</f>
        <v/>
      </c>
      <c r="CU66" s="278" t="str">
        <f ca="true">+IF(OFFSET('Sanitation Data'!$F$28,0,10*ROW('Sanitation Data'!F60))="","",OFFSET('Sanitation Data'!$F$28,0,10*ROW('Sanitation Data'!F60)))</f>
        <v/>
      </c>
      <c r="CV66" s="278" t="str">
        <f ca="true">+IF(OFFSET('Sanitation Data'!$F$29,0,10*ROW('Sanitation Data'!F60))="","",OFFSET('Sanitation Data'!$F$29,0,10*ROW('Sanitation Data'!F60)))</f>
        <v/>
      </c>
      <c r="CW66" s="278" t="str">
        <f ca="true">+IF(OFFSET('Sanitation Data'!$F$30,0,10*ROW('Sanitation Data'!F60))="","",OFFSET('Sanitation Data'!$F$30,0,10*ROW('Sanitation Data'!F60)))</f>
        <v/>
      </c>
      <c r="CX66" s="278" t="str">
        <f ca="true">+IF(OFFSET('Sanitation Data'!$F$31,0,10*ROW('Sanitation Data'!F60))="","",OFFSET('Sanitation Data'!$F$31,0,10*ROW('Sanitation Data'!F60)))</f>
        <v/>
      </c>
      <c r="CY66" s="278" t="str">
        <f ca="true">+IF(OFFSET('Sanitation Data'!$F$32,0,10*ROW('Sanitation Data'!F60))="","",OFFSET('Sanitation Data'!$F$32,0,10*ROW('Sanitation Data'!F60)))</f>
        <v/>
      </c>
      <c r="CZ66" s="278" t="str">
        <f ca="true">+IF(OFFSET('Sanitation Data'!$G$28,0,10*ROW('Sanitation Data'!G60))="","",OFFSET('Sanitation Data'!$G$28,0,10*ROW('Sanitation Data'!G60)))</f>
        <v/>
      </c>
      <c r="DA66" s="278" t="str">
        <f ca="true">+IF(OFFSET('Sanitation Data'!$G$29,0,10*ROW('Sanitation Data'!G60))="","",OFFSET('Sanitation Data'!$G$29,0,10*ROW('Sanitation Data'!G60)))</f>
        <v/>
      </c>
      <c r="DB66" s="278" t="str">
        <f ca="true">+IF(OFFSET('Sanitation Data'!$G$30,0,10*ROW('Sanitation Data'!G60))="","",OFFSET('Sanitation Data'!$G$30,0,10*ROW('Sanitation Data'!G60)))</f>
        <v/>
      </c>
      <c r="DC66" s="278" t="str">
        <f ca="true">+IF(OFFSET('Sanitation Data'!$G$31,0,10*ROW('Sanitation Data'!G60))="","",OFFSET('Sanitation Data'!$G$31,0,10*ROW('Sanitation Data'!G60)))</f>
        <v/>
      </c>
      <c r="DD66" s="278" t="str">
        <f ca="true">+IF(OFFSET('Sanitation Data'!$G$32,0,10*ROW('Sanitation Data'!G60))="","",OFFSET('Sanitation Data'!$G$32,0,10*ROW('Sanitation Data'!G60)))</f>
        <v/>
      </c>
      <c r="DE66" s="278" t="str">
        <f ca="true">+IF(OFFSET('Sanitation Data'!$H$28,0,10*ROW('Sanitation Data'!H60))="","",OFFSET('Sanitation Data'!$H$28,0,10*ROW('Sanitation Data'!H60)))</f>
        <v/>
      </c>
      <c r="DF66" s="278" t="str">
        <f ca="true">+IF(OFFSET('Sanitation Data'!$H$29,0,10*ROW('Sanitation Data'!H60))="","",OFFSET('Sanitation Data'!$H$29,0,10*ROW('Sanitation Data'!H60)))</f>
        <v/>
      </c>
      <c r="DG66" s="278" t="str">
        <f ca="true">+IF(OFFSET('Sanitation Data'!$H$30,0,10*ROW('Sanitation Data'!H60))="","",OFFSET('Sanitation Data'!$H$30,0,10*ROW('Sanitation Data'!H60)))</f>
        <v/>
      </c>
      <c r="DH66" s="278" t="str">
        <f ca="true">+IF(OFFSET('Sanitation Data'!$H$31,0,10*ROW('Sanitation Data'!H60))="","",OFFSET('Sanitation Data'!$H$31,0,10*ROW('Sanitation Data'!H60)))</f>
        <v/>
      </c>
      <c r="DI66" s="278" t="str">
        <f ca="true">+IF(OFFSET('Sanitation Data'!$H$32,0,10*ROW('Sanitation Data'!H60))="","",OFFSET('Sanitation Data'!$H$32,0,10*ROW('Sanitation Data'!H60)))</f>
        <v/>
      </c>
      <c r="DJ66" s="278" t="str">
        <f ca="true">+IF(OFFSET('Sanitation Data'!$I$28,0,10*ROW('Sanitation Data'!I60))="","",OFFSET('Sanitation Data'!$I$28,0,10*ROW('Sanitation Data'!I60)))</f>
        <v/>
      </c>
      <c r="DK66" s="278" t="str">
        <f ca="true">+IF(OFFSET('Sanitation Data'!$I$29,0,10*ROW('Sanitation Data'!I60))="","",OFFSET('Sanitation Data'!$I$29,0,10*ROW('Sanitation Data'!I60)))</f>
        <v/>
      </c>
      <c r="DL66" s="278" t="str">
        <f ca="true">+IF(OFFSET('Sanitation Data'!$I$30,0,10*ROW('Sanitation Data'!I60))="","",OFFSET('Sanitation Data'!$I$30,0,10*ROW('Sanitation Data'!I60)))</f>
        <v/>
      </c>
      <c r="DM66" s="278" t="str">
        <f ca="true">+IF(OFFSET('Sanitation Data'!$I$31,0,10*ROW('Sanitation Data'!I60))="","",OFFSET('Sanitation Data'!$I$31,0,10*ROW('Sanitation Data'!I60)))</f>
        <v/>
      </c>
      <c r="DN66" s="278" t="str">
        <f ca="true">+IF(OFFSET('Sanitation Data'!$I$32,0,10*ROW('Sanitation Data'!I60))="","",OFFSET('Sanitation Data'!$I$32,0,10*ROW('Sanitation Data'!I60)))</f>
        <v/>
      </c>
      <c r="DO66" s="278" t="str">
        <f ca="true">+IF(OFFSET('Hygiene Data'!$D$11,0,10*ROW('Hygiene Data'!D60))="","",OFFSET('Hygiene Data'!$D$11,0,10*ROW('Hygiene Data'!D60)))</f>
        <v/>
      </c>
      <c r="DP66" s="278" t="str">
        <f ca="true">+IF(OFFSET('Hygiene Data'!$D$12,0,10*ROW('Hygiene Data'!D60))="","",OFFSET('Hygiene Data'!$D$12,0,10*ROW('Hygiene Data'!D60)))</f>
        <v/>
      </c>
      <c r="DQ66" s="278" t="str">
        <f ca="true">+IF(OFFSET('Hygiene Data'!$D$13,0,10*ROW('Hygiene Data'!D60))="","",OFFSET('Hygiene Data'!$D$13,0,10*ROW('Hygiene Data'!D60)))</f>
        <v/>
      </c>
      <c r="DR66" s="278" t="str">
        <f ca="true">+IF(OFFSET('Hygiene Data'!$E$11,0,10*ROW('Hygiene Data'!E60))="","",OFFSET('Hygiene Data'!$E$11,0,10*ROW('Hygiene Data'!E60)))</f>
        <v/>
      </c>
      <c r="DS66" s="278" t="str">
        <f ca="true">+IF(OFFSET('Hygiene Data'!$E$12,0,10*ROW('Hygiene Data'!E60))="","",OFFSET('Hygiene Data'!$E$12,0,10*ROW('Hygiene Data'!E60)))</f>
        <v/>
      </c>
      <c r="DT66" s="278" t="str">
        <f ca="true">+IF(OFFSET('Hygiene Data'!$E$13,0,10*ROW('Hygiene Data'!E60))="","",OFFSET('Hygiene Data'!$E$13,0,10*ROW('Hygiene Data'!E60)))</f>
        <v/>
      </c>
      <c r="DU66" s="278" t="str">
        <f ca="true">+IF(OFFSET('Hygiene Data'!$F$11,0,10*ROW('Hygiene Data'!F60))="","",OFFSET('Hygiene Data'!$F$11,0,10*ROW('Hygiene Data'!F60)))</f>
        <v/>
      </c>
      <c r="DV66" s="278" t="str">
        <f ca="true">+IF(OFFSET('Hygiene Data'!$F$12,0,10*ROW('Hygiene Data'!F60))="","",OFFSET('Hygiene Data'!$F$12,0,10*ROW('Hygiene Data'!F60)))</f>
        <v/>
      </c>
      <c r="DW66" s="278" t="str">
        <f ca="true">+IF(OFFSET('Hygiene Data'!$F$13,0,10*ROW('Hygiene Data'!F60))="","",OFFSET('Hygiene Data'!$F$13,0,10*ROW('Hygiene Data'!F60)))</f>
        <v/>
      </c>
      <c r="DX66" s="278" t="str">
        <f ca="true">+IF(OFFSET('Hygiene Data'!$G$11,0,10*ROW('Hygiene Data'!G60))="","",OFFSET('Hygiene Data'!$G$11,0,10*ROW('Hygiene Data'!G60)))</f>
        <v/>
      </c>
      <c r="DY66" s="278" t="str">
        <f ca="true">+IF(OFFSET('Hygiene Data'!$G$12,0,10*ROW('Hygiene Data'!G60))="","",OFFSET('Hygiene Data'!$G$12,0,10*ROW('Hygiene Data'!G60)))</f>
        <v/>
      </c>
      <c r="DZ66" s="278" t="str">
        <f ca="true">+IF(OFFSET('Hygiene Data'!$G$13,0,10*ROW('Hygiene Data'!G60))="","",OFFSET('Hygiene Data'!$G$13,0,10*ROW('Hygiene Data'!G60)))</f>
        <v/>
      </c>
      <c r="EA66" s="278" t="str">
        <f ca="true">+IF(OFFSET('Hygiene Data'!$H$11,0,10*ROW('Hygiene Data'!H60))="","",OFFSET('Hygiene Data'!$H$11,0,10*ROW('Hygiene Data'!H60)))</f>
        <v/>
      </c>
      <c r="EB66" s="278" t="str">
        <f ca="true">+IF(OFFSET('Hygiene Data'!$H$12,0,10*ROW('Hygiene Data'!H60))="","",OFFSET('Hygiene Data'!$H$12,0,10*ROW('Hygiene Data'!H60)))</f>
        <v/>
      </c>
      <c r="EC66" s="278" t="str">
        <f ca="true">+IF(OFFSET('Hygiene Data'!$H$13,0,10*ROW('Hygiene Data'!H60))="","",OFFSET('Hygiene Data'!$H$13,0,10*ROW('Hygiene Data'!H60)))</f>
        <v/>
      </c>
      <c r="ED66" s="278" t="str">
        <f ca="true">+IF(OFFSET('Hygiene Data'!$I$11,0,10*ROW('Hygiene Data'!I60))="","",OFFSET('Hygiene Data'!$I$11,0,10*ROW('Hygiene Data'!I60)))</f>
        <v/>
      </c>
      <c r="EE66" s="278" t="str">
        <f ca="true">+IF(OFFSET('Hygiene Data'!$I$12,0,10*ROW('Hygiene Data'!I60))="","",OFFSET('Hygiene Data'!$I$12,0,10*ROW('Hygiene Data'!I60)))</f>
        <v/>
      </c>
      <c r="EF66" s="278"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2"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8"/>
      <c r="BS67" s="278" t="str">
        <f ca="true">+IF(OFFSET('Water Data'!$D$27,0,10*ROW('Water Data'!D61))="","",OFFSET('Water Data'!$D$27,0,10*ROW('Water Data'!D61)))</f>
        <v/>
      </c>
      <c r="BT67" s="278" t="str">
        <f ca="true">+IF(OFFSET('Water Data'!$D$28,0,10*ROW('Water Data'!D61))="","",OFFSET('Water Data'!$D$28,0,10*ROW('Water Data'!D61)))</f>
        <v/>
      </c>
      <c r="BU67" s="278" t="str">
        <f ca="true">+IF(OFFSET('Water Data'!$D$29,0,10*ROW('Water Data'!D61))="","",OFFSET('Water Data'!$D$29,0,10*ROW('Water Data'!D61)))</f>
        <v/>
      </c>
      <c r="BV67" s="278" t="str">
        <f ca="true">+IF(OFFSET('Water Data'!$E$27,0,10*ROW('Water Data'!E61))="","",OFFSET('Water Data'!$E$27,0,10*ROW('Water Data'!E61)))</f>
        <v/>
      </c>
      <c r="BW67" s="278" t="str">
        <f ca="true">+IF(OFFSET('Water Data'!$E$28,0,10*ROW('Water Data'!E61))="","",OFFSET('Water Data'!$E$28,0,10*ROW('Water Data'!E61)))</f>
        <v/>
      </c>
      <c r="BX67" s="278" t="str">
        <f ca="true">+IF(OFFSET('Water Data'!$E$29,0,10*ROW('Water Data'!E61))="","",OFFSET('Water Data'!$E$29,0,10*ROW('Water Data'!E61)))</f>
        <v/>
      </c>
      <c r="BY67" s="278" t="str">
        <f ca="true">+IF(OFFSET('Water Data'!$F$27,0,10*ROW('Water Data'!F61))="","",OFFSET('Water Data'!$F$27,0,10*ROW('Water Data'!F61)))</f>
        <v/>
      </c>
      <c r="BZ67" s="278" t="str">
        <f ca="true">+IF(OFFSET('Water Data'!$F$28,0,10*ROW('Water Data'!F61))="","",OFFSET('Water Data'!$F$28,0,10*ROW('Water Data'!F61)))</f>
        <v/>
      </c>
      <c r="CA67" s="278" t="str">
        <f ca="true">+IF(OFFSET('Water Data'!$F$29,0,10*ROW('Water Data'!F61))="","",OFFSET('Water Data'!$F$29,0,10*ROW('Water Data'!F61)))</f>
        <v/>
      </c>
      <c r="CB67" s="278" t="str">
        <f ca="true">+IF(OFFSET('Water Data'!$G$27,0,10*ROW('Water Data'!G61))="","",OFFSET('Water Data'!$G$27,0,10*ROW('Water Data'!G61)))</f>
        <v/>
      </c>
      <c r="CC67" s="278" t="str">
        <f ca="true">+IF(OFFSET('Water Data'!$G$28,0,10*ROW('Water Data'!G61))="","",OFFSET('Water Data'!$G$28,0,10*ROW('Water Data'!G61)))</f>
        <v/>
      </c>
      <c r="CD67" s="278" t="str">
        <f ca="true">+IF(OFFSET('Water Data'!$G$29,0,10*ROW('Water Data'!G61))="","",OFFSET('Water Data'!$G$29,0,10*ROW('Water Data'!G61)))</f>
        <v/>
      </c>
      <c r="CE67" s="278" t="str">
        <f ca="true">+IF(OFFSET('Water Data'!$H$27,0,10*ROW('Water Data'!H61))="","",OFFSET('Water Data'!$H$27,0,10*ROW('Water Data'!H61)))</f>
        <v/>
      </c>
      <c r="CF67" s="278" t="str">
        <f ca="true">+IF(OFFSET('Water Data'!$H$28,0,10*ROW('Water Data'!H61))="","",OFFSET('Water Data'!$H$28,0,10*ROW('Water Data'!H61)))</f>
        <v/>
      </c>
      <c r="CG67" s="278" t="str">
        <f ca="true">+IF(OFFSET('Water Data'!$H$29,0,10*ROW('Water Data'!H61))="","",OFFSET('Water Data'!$H$29,0,10*ROW('Water Data'!H61)))</f>
        <v/>
      </c>
      <c r="CH67" s="278" t="str">
        <f ca="true">+IF(OFFSET('Water Data'!$I$27,0,10*ROW('Water Data'!I61))="","",OFFSET('Water Data'!$I$27,0,10*ROW('Water Data'!I61)))</f>
        <v/>
      </c>
      <c r="CI67" s="278" t="str">
        <f ca="true">+IF(OFFSET('Water Data'!$I$28,0,10*ROW('Water Data'!I61))="","",OFFSET('Water Data'!$I$28,0,10*ROW('Water Data'!I61)))</f>
        <v/>
      </c>
      <c r="CJ67" s="278" t="str">
        <f ca="true">+IF(OFFSET('Water Data'!$I$29,0,10*ROW('Water Data'!I61))="","",OFFSET('Water Data'!$I$29,0,10*ROW('Water Data'!I61)))</f>
        <v/>
      </c>
      <c r="CK67" s="278" t="str">
        <f ca="true">+IF(OFFSET('Sanitation Data'!$D$28,0,10*ROW('Sanitation Data'!D61))="","",OFFSET('Sanitation Data'!$D$28,0,10*ROW('Sanitation Data'!D61)))</f>
        <v/>
      </c>
      <c r="CL67" s="278" t="str">
        <f ca="true">+IF(OFFSET('Sanitation Data'!$D$29,0,10*ROW('Sanitation Data'!D61))="","",OFFSET('Sanitation Data'!$D$29,0,10*ROW('Sanitation Data'!D61)))</f>
        <v/>
      </c>
      <c r="CM67" s="278" t="str">
        <f ca="true">+IF(OFFSET('Sanitation Data'!$D$30,0,10*ROW('Sanitation Data'!D61))="","",OFFSET('Sanitation Data'!$D$30,0,10*ROW('Sanitation Data'!D61)))</f>
        <v/>
      </c>
      <c r="CN67" s="278" t="str">
        <f ca="true">+IF(OFFSET('Sanitation Data'!$D$31,0,10*ROW('Sanitation Data'!D61))="","",OFFSET('Sanitation Data'!$D$31,0,10*ROW('Sanitation Data'!D61)))</f>
        <v/>
      </c>
      <c r="CO67" s="278" t="str">
        <f ca="true">+IF(OFFSET('Sanitation Data'!$D$32,0,10*ROW('Sanitation Data'!D61))="","",OFFSET('Sanitation Data'!$D$32,0,10*ROW('Sanitation Data'!D61)))</f>
        <v/>
      </c>
      <c r="CP67" s="278" t="str">
        <f ca="true">+IF(OFFSET('Sanitation Data'!$E$28,0,10*ROW('Sanitation Data'!E61))="","",OFFSET('Sanitation Data'!$E$28,0,10*ROW('Sanitation Data'!E61)))</f>
        <v/>
      </c>
      <c r="CQ67" s="278" t="str">
        <f ca="true">+IF(OFFSET('Sanitation Data'!$E$29,0,10*ROW('Sanitation Data'!E61))="","",OFFSET('Sanitation Data'!$E$29,0,10*ROW('Sanitation Data'!E61)))</f>
        <v/>
      </c>
      <c r="CR67" s="278" t="str">
        <f ca="true">+IF(OFFSET('Sanitation Data'!$E$30,0,10*ROW('Sanitation Data'!E61))="","",OFFSET('Sanitation Data'!$E$30,0,10*ROW('Sanitation Data'!E61)))</f>
        <v/>
      </c>
      <c r="CS67" s="278" t="str">
        <f ca="true">+IF(OFFSET('Sanitation Data'!$E$31,0,10*ROW('Sanitation Data'!E61))="","",OFFSET('Sanitation Data'!$E$31,0,10*ROW('Sanitation Data'!E61)))</f>
        <v/>
      </c>
      <c r="CT67" s="278" t="str">
        <f ca="true">+IF(OFFSET('Sanitation Data'!$E$32,0,10*ROW('Sanitation Data'!E61))="","",OFFSET('Sanitation Data'!$E$32,0,10*ROW('Sanitation Data'!E61)))</f>
        <v/>
      </c>
      <c r="CU67" s="278" t="str">
        <f ca="true">+IF(OFFSET('Sanitation Data'!$F$28,0,10*ROW('Sanitation Data'!F61))="","",OFFSET('Sanitation Data'!$F$28,0,10*ROW('Sanitation Data'!F61)))</f>
        <v/>
      </c>
      <c r="CV67" s="278" t="str">
        <f ca="true">+IF(OFFSET('Sanitation Data'!$F$29,0,10*ROW('Sanitation Data'!F61))="","",OFFSET('Sanitation Data'!$F$29,0,10*ROW('Sanitation Data'!F61)))</f>
        <v/>
      </c>
      <c r="CW67" s="278" t="str">
        <f ca="true">+IF(OFFSET('Sanitation Data'!$F$30,0,10*ROW('Sanitation Data'!F61))="","",OFFSET('Sanitation Data'!$F$30,0,10*ROW('Sanitation Data'!F61)))</f>
        <v/>
      </c>
      <c r="CX67" s="278" t="str">
        <f ca="true">+IF(OFFSET('Sanitation Data'!$F$31,0,10*ROW('Sanitation Data'!F61))="","",OFFSET('Sanitation Data'!$F$31,0,10*ROW('Sanitation Data'!F61)))</f>
        <v/>
      </c>
      <c r="CY67" s="278" t="str">
        <f ca="true">+IF(OFFSET('Sanitation Data'!$F$32,0,10*ROW('Sanitation Data'!F61))="","",OFFSET('Sanitation Data'!$F$32,0,10*ROW('Sanitation Data'!F61)))</f>
        <v/>
      </c>
      <c r="CZ67" s="278" t="str">
        <f ca="true">+IF(OFFSET('Sanitation Data'!$G$28,0,10*ROW('Sanitation Data'!G61))="","",OFFSET('Sanitation Data'!$G$28,0,10*ROW('Sanitation Data'!G61)))</f>
        <v/>
      </c>
      <c r="DA67" s="278" t="str">
        <f ca="true">+IF(OFFSET('Sanitation Data'!$G$29,0,10*ROW('Sanitation Data'!G61))="","",OFFSET('Sanitation Data'!$G$29,0,10*ROW('Sanitation Data'!G61)))</f>
        <v/>
      </c>
      <c r="DB67" s="278" t="str">
        <f ca="true">+IF(OFFSET('Sanitation Data'!$G$30,0,10*ROW('Sanitation Data'!G61))="","",OFFSET('Sanitation Data'!$G$30,0,10*ROW('Sanitation Data'!G61)))</f>
        <v/>
      </c>
      <c r="DC67" s="278" t="str">
        <f ca="true">+IF(OFFSET('Sanitation Data'!$G$31,0,10*ROW('Sanitation Data'!G61))="","",OFFSET('Sanitation Data'!$G$31,0,10*ROW('Sanitation Data'!G61)))</f>
        <v/>
      </c>
      <c r="DD67" s="278" t="str">
        <f ca="true">+IF(OFFSET('Sanitation Data'!$G$32,0,10*ROW('Sanitation Data'!G61))="","",OFFSET('Sanitation Data'!$G$32,0,10*ROW('Sanitation Data'!G61)))</f>
        <v/>
      </c>
      <c r="DE67" s="278" t="str">
        <f ca="true">+IF(OFFSET('Sanitation Data'!$H$28,0,10*ROW('Sanitation Data'!H61))="","",OFFSET('Sanitation Data'!$H$28,0,10*ROW('Sanitation Data'!H61)))</f>
        <v/>
      </c>
      <c r="DF67" s="278" t="str">
        <f ca="true">+IF(OFFSET('Sanitation Data'!$H$29,0,10*ROW('Sanitation Data'!H61))="","",OFFSET('Sanitation Data'!$H$29,0,10*ROW('Sanitation Data'!H61)))</f>
        <v/>
      </c>
      <c r="DG67" s="278" t="str">
        <f ca="true">+IF(OFFSET('Sanitation Data'!$H$30,0,10*ROW('Sanitation Data'!H61))="","",OFFSET('Sanitation Data'!$H$30,0,10*ROW('Sanitation Data'!H61)))</f>
        <v/>
      </c>
      <c r="DH67" s="278" t="str">
        <f ca="true">+IF(OFFSET('Sanitation Data'!$H$31,0,10*ROW('Sanitation Data'!H61))="","",OFFSET('Sanitation Data'!$H$31,0,10*ROW('Sanitation Data'!H61)))</f>
        <v/>
      </c>
      <c r="DI67" s="278" t="str">
        <f ca="true">+IF(OFFSET('Sanitation Data'!$H$32,0,10*ROW('Sanitation Data'!H61))="","",OFFSET('Sanitation Data'!$H$32,0,10*ROW('Sanitation Data'!H61)))</f>
        <v/>
      </c>
      <c r="DJ67" s="278" t="str">
        <f ca="true">+IF(OFFSET('Sanitation Data'!$I$28,0,10*ROW('Sanitation Data'!I61))="","",OFFSET('Sanitation Data'!$I$28,0,10*ROW('Sanitation Data'!I61)))</f>
        <v/>
      </c>
      <c r="DK67" s="278" t="str">
        <f ca="true">+IF(OFFSET('Sanitation Data'!$I$29,0,10*ROW('Sanitation Data'!I61))="","",OFFSET('Sanitation Data'!$I$29,0,10*ROW('Sanitation Data'!I61)))</f>
        <v/>
      </c>
      <c r="DL67" s="278" t="str">
        <f ca="true">+IF(OFFSET('Sanitation Data'!$I$30,0,10*ROW('Sanitation Data'!I61))="","",OFFSET('Sanitation Data'!$I$30,0,10*ROW('Sanitation Data'!I61)))</f>
        <v/>
      </c>
      <c r="DM67" s="278" t="str">
        <f ca="true">+IF(OFFSET('Sanitation Data'!$I$31,0,10*ROW('Sanitation Data'!I61))="","",OFFSET('Sanitation Data'!$I$31,0,10*ROW('Sanitation Data'!I61)))</f>
        <v/>
      </c>
      <c r="DN67" s="278" t="str">
        <f ca="true">+IF(OFFSET('Sanitation Data'!$I$32,0,10*ROW('Sanitation Data'!I61))="","",OFFSET('Sanitation Data'!$I$32,0,10*ROW('Sanitation Data'!I61)))</f>
        <v/>
      </c>
      <c r="DO67" s="278" t="str">
        <f ca="true">+IF(OFFSET('Hygiene Data'!$D$11,0,10*ROW('Hygiene Data'!D61))="","",OFFSET('Hygiene Data'!$D$11,0,10*ROW('Hygiene Data'!D61)))</f>
        <v/>
      </c>
      <c r="DP67" s="278" t="str">
        <f ca="true">+IF(OFFSET('Hygiene Data'!$D$12,0,10*ROW('Hygiene Data'!D61))="","",OFFSET('Hygiene Data'!$D$12,0,10*ROW('Hygiene Data'!D61)))</f>
        <v/>
      </c>
      <c r="DQ67" s="278" t="str">
        <f ca="true">+IF(OFFSET('Hygiene Data'!$D$13,0,10*ROW('Hygiene Data'!D61))="","",OFFSET('Hygiene Data'!$D$13,0,10*ROW('Hygiene Data'!D61)))</f>
        <v/>
      </c>
      <c r="DR67" s="278" t="str">
        <f ca="true">+IF(OFFSET('Hygiene Data'!$E$11,0,10*ROW('Hygiene Data'!E61))="","",OFFSET('Hygiene Data'!$E$11,0,10*ROW('Hygiene Data'!E61)))</f>
        <v/>
      </c>
      <c r="DS67" s="278" t="str">
        <f ca="true">+IF(OFFSET('Hygiene Data'!$E$12,0,10*ROW('Hygiene Data'!E61))="","",OFFSET('Hygiene Data'!$E$12,0,10*ROW('Hygiene Data'!E61)))</f>
        <v/>
      </c>
      <c r="DT67" s="278" t="str">
        <f ca="true">+IF(OFFSET('Hygiene Data'!$E$13,0,10*ROW('Hygiene Data'!E61))="","",OFFSET('Hygiene Data'!$E$13,0,10*ROW('Hygiene Data'!E61)))</f>
        <v/>
      </c>
      <c r="DU67" s="278" t="str">
        <f ca="true">+IF(OFFSET('Hygiene Data'!$F$11,0,10*ROW('Hygiene Data'!F61))="","",OFFSET('Hygiene Data'!$F$11,0,10*ROW('Hygiene Data'!F61)))</f>
        <v/>
      </c>
      <c r="DV67" s="278" t="str">
        <f ca="true">+IF(OFFSET('Hygiene Data'!$F$12,0,10*ROW('Hygiene Data'!F61))="","",OFFSET('Hygiene Data'!$F$12,0,10*ROW('Hygiene Data'!F61)))</f>
        <v/>
      </c>
      <c r="DW67" s="278" t="str">
        <f ca="true">+IF(OFFSET('Hygiene Data'!$F$13,0,10*ROW('Hygiene Data'!F61))="","",OFFSET('Hygiene Data'!$F$13,0,10*ROW('Hygiene Data'!F61)))</f>
        <v/>
      </c>
      <c r="DX67" s="278" t="str">
        <f ca="true">+IF(OFFSET('Hygiene Data'!$G$11,0,10*ROW('Hygiene Data'!G61))="","",OFFSET('Hygiene Data'!$G$11,0,10*ROW('Hygiene Data'!G61)))</f>
        <v/>
      </c>
      <c r="DY67" s="278" t="str">
        <f ca="true">+IF(OFFSET('Hygiene Data'!$G$12,0,10*ROW('Hygiene Data'!G61))="","",OFFSET('Hygiene Data'!$G$12,0,10*ROW('Hygiene Data'!G61)))</f>
        <v/>
      </c>
      <c r="DZ67" s="278" t="str">
        <f ca="true">+IF(OFFSET('Hygiene Data'!$G$13,0,10*ROW('Hygiene Data'!G61))="","",OFFSET('Hygiene Data'!$G$13,0,10*ROW('Hygiene Data'!G61)))</f>
        <v/>
      </c>
      <c r="EA67" s="278" t="str">
        <f ca="true">+IF(OFFSET('Hygiene Data'!$H$11,0,10*ROW('Hygiene Data'!H61))="","",OFFSET('Hygiene Data'!$H$11,0,10*ROW('Hygiene Data'!H61)))</f>
        <v/>
      </c>
      <c r="EB67" s="278" t="str">
        <f ca="true">+IF(OFFSET('Hygiene Data'!$H$12,0,10*ROW('Hygiene Data'!H61))="","",OFFSET('Hygiene Data'!$H$12,0,10*ROW('Hygiene Data'!H61)))</f>
        <v/>
      </c>
      <c r="EC67" s="278" t="str">
        <f ca="true">+IF(OFFSET('Hygiene Data'!$H$13,0,10*ROW('Hygiene Data'!H61))="","",OFFSET('Hygiene Data'!$H$13,0,10*ROW('Hygiene Data'!H61)))</f>
        <v/>
      </c>
      <c r="ED67" s="278" t="str">
        <f ca="true">+IF(OFFSET('Hygiene Data'!$I$11,0,10*ROW('Hygiene Data'!I61))="","",OFFSET('Hygiene Data'!$I$11,0,10*ROW('Hygiene Data'!I61)))</f>
        <v/>
      </c>
      <c r="EE67" s="278" t="str">
        <f ca="true">+IF(OFFSET('Hygiene Data'!$I$12,0,10*ROW('Hygiene Data'!I61))="","",OFFSET('Hygiene Data'!$I$12,0,10*ROW('Hygiene Data'!I61)))</f>
        <v/>
      </c>
      <c r="EF67" s="278"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2"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8"/>
      <c r="BS68" s="278" t="str">
        <f ca="true">+IF(OFFSET('Water Data'!$D$27,0,10*ROW('Water Data'!D62))="","",OFFSET('Water Data'!$D$27,0,10*ROW('Water Data'!D62)))</f>
        <v/>
      </c>
      <c r="BT68" s="278" t="str">
        <f ca="true">+IF(OFFSET('Water Data'!$D$28,0,10*ROW('Water Data'!D62))="","",OFFSET('Water Data'!$D$28,0,10*ROW('Water Data'!D62)))</f>
        <v/>
      </c>
      <c r="BU68" s="278" t="str">
        <f ca="true">+IF(OFFSET('Water Data'!$D$29,0,10*ROW('Water Data'!D62))="","",OFFSET('Water Data'!$D$29,0,10*ROW('Water Data'!D62)))</f>
        <v/>
      </c>
      <c r="BV68" s="278" t="str">
        <f ca="true">+IF(OFFSET('Water Data'!$E$27,0,10*ROW('Water Data'!E62))="","",OFFSET('Water Data'!$E$27,0,10*ROW('Water Data'!E62)))</f>
        <v/>
      </c>
      <c r="BW68" s="278" t="str">
        <f ca="true">+IF(OFFSET('Water Data'!$E$28,0,10*ROW('Water Data'!E62))="","",OFFSET('Water Data'!$E$28,0,10*ROW('Water Data'!E62)))</f>
        <v/>
      </c>
      <c r="BX68" s="278" t="str">
        <f ca="true">+IF(OFFSET('Water Data'!$E$29,0,10*ROW('Water Data'!E62))="","",OFFSET('Water Data'!$E$29,0,10*ROW('Water Data'!E62)))</f>
        <v/>
      </c>
      <c r="BY68" s="278" t="str">
        <f ca="true">+IF(OFFSET('Water Data'!$F$27,0,10*ROW('Water Data'!F62))="","",OFFSET('Water Data'!$F$27,0,10*ROW('Water Data'!F62)))</f>
        <v/>
      </c>
      <c r="BZ68" s="278" t="str">
        <f ca="true">+IF(OFFSET('Water Data'!$F$28,0,10*ROW('Water Data'!F62))="","",OFFSET('Water Data'!$F$28,0,10*ROW('Water Data'!F62)))</f>
        <v/>
      </c>
      <c r="CA68" s="278" t="str">
        <f ca="true">+IF(OFFSET('Water Data'!$F$29,0,10*ROW('Water Data'!F62))="","",OFFSET('Water Data'!$F$29,0,10*ROW('Water Data'!F62)))</f>
        <v/>
      </c>
      <c r="CB68" s="278" t="str">
        <f ca="true">+IF(OFFSET('Water Data'!$G$27,0,10*ROW('Water Data'!G62))="","",OFFSET('Water Data'!$G$27,0,10*ROW('Water Data'!G62)))</f>
        <v/>
      </c>
      <c r="CC68" s="278" t="str">
        <f ca="true">+IF(OFFSET('Water Data'!$G$28,0,10*ROW('Water Data'!G62))="","",OFFSET('Water Data'!$G$28,0,10*ROW('Water Data'!G62)))</f>
        <v/>
      </c>
      <c r="CD68" s="278" t="str">
        <f ca="true">+IF(OFFSET('Water Data'!$G$29,0,10*ROW('Water Data'!G62))="","",OFFSET('Water Data'!$G$29,0,10*ROW('Water Data'!G62)))</f>
        <v/>
      </c>
      <c r="CE68" s="278" t="str">
        <f ca="true">+IF(OFFSET('Water Data'!$H$27,0,10*ROW('Water Data'!H62))="","",OFFSET('Water Data'!$H$27,0,10*ROW('Water Data'!H62)))</f>
        <v/>
      </c>
      <c r="CF68" s="278" t="str">
        <f ca="true">+IF(OFFSET('Water Data'!$H$28,0,10*ROW('Water Data'!H62))="","",OFFSET('Water Data'!$H$28,0,10*ROW('Water Data'!H62)))</f>
        <v/>
      </c>
      <c r="CG68" s="278" t="str">
        <f ca="true">+IF(OFFSET('Water Data'!$H$29,0,10*ROW('Water Data'!H62))="","",OFFSET('Water Data'!$H$29,0,10*ROW('Water Data'!H62)))</f>
        <v/>
      </c>
      <c r="CH68" s="278" t="str">
        <f ca="true">+IF(OFFSET('Water Data'!$I$27,0,10*ROW('Water Data'!I62))="","",OFFSET('Water Data'!$I$27,0,10*ROW('Water Data'!I62)))</f>
        <v/>
      </c>
      <c r="CI68" s="278" t="str">
        <f ca="true">+IF(OFFSET('Water Data'!$I$28,0,10*ROW('Water Data'!I62))="","",OFFSET('Water Data'!$I$28,0,10*ROW('Water Data'!I62)))</f>
        <v/>
      </c>
      <c r="CJ68" s="278" t="str">
        <f ca="true">+IF(OFFSET('Water Data'!$I$29,0,10*ROW('Water Data'!I62))="","",OFFSET('Water Data'!$I$29,0,10*ROW('Water Data'!I62)))</f>
        <v/>
      </c>
      <c r="CK68" s="278" t="str">
        <f ca="true">+IF(OFFSET('Sanitation Data'!$D$28,0,10*ROW('Sanitation Data'!D62))="","",OFFSET('Sanitation Data'!$D$28,0,10*ROW('Sanitation Data'!D62)))</f>
        <v/>
      </c>
      <c r="CL68" s="278" t="str">
        <f ca="true">+IF(OFFSET('Sanitation Data'!$D$29,0,10*ROW('Sanitation Data'!D62))="","",OFFSET('Sanitation Data'!$D$29,0,10*ROW('Sanitation Data'!D62)))</f>
        <v/>
      </c>
      <c r="CM68" s="278" t="str">
        <f ca="true">+IF(OFFSET('Sanitation Data'!$D$30,0,10*ROW('Sanitation Data'!D62))="","",OFFSET('Sanitation Data'!$D$30,0,10*ROW('Sanitation Data'!D62)))</f>
        <v/>
      </c>
      <c r="CN68" s="278" t="str">
        <f ca="true">+IF(OFFSET('Sanitation Data'!$D$31,0,10*ROW('Sanitation Data'!D62))="","",OFFSET('Sanitation Data'!$D$31,0,10*ROW('Sanitation Data'!D62)))</f>
        <v/>
      </c>
      <c r="CO68" s="278" t="str">
        <f ca="true">+IF(OFFSET('Sanitation Data'!$D$32,0,10*ROW('Sanitation Data'!D62))="","",OFFSET('Sanitation Data'!$D$32,0,10*ROW('Sanitation Data'!D62)))</f>
        <v/>
      </c>
      <c r="CP68" s="278" t="str">
        <f ca="true">+IF(OFFSET('Sanitation Data'!$E$28,0,10*ROW('Sanitation Data'!E62))="","",OFFSET('Sanitation Data'!$E$28,0,10*ROW('Sanitation Data'!E62)))</f>
        <v/>
      </c>
      <c r="CQ68" s="278" t="str">
        <f ca="true">+IF(OFFSET('Sanitation Data'!$E$29,0,10*ROW('Sanitation Data'!E62))="","",OFFSET('Sanitation Data'!$E$29,0,10*ROW('Sanitation Data'!E62)))</f>
        <v/>
      </c>
      <c r="CR68" s="278" t="str">
        <f ca="true">+IF(OFFSET('Sanitation Data'!$E$30,0,10*ROW('Sanitation Data'!E62))="","",OFFSET('Sanitation Data'!$E$30,0,10*ROW('Sanitation Data'!E62)))</f>
        <v/>
      </c>
      <c r="CS68" s="278" t="str">
        <f ca="true">+IF(OFFSET('Sanitation Data'!$E$31,0,10*ROW('Sanitation Data'!E62))="","",OFFSET('Sanitation Data'!$E$31,0,10*ROW('Sanitation Data'!E62)))</f>
        <v/>
      </c>
      <c r="CT68" s="278" t="str">
        <f ca="true">+IF(OFFSET('Sanitation Data'!$E$32,0,10*ROW('Sanitation Data'!E62))="","",OFFSET('Sanitation Data'!$E$32,0,10*ROW('Sanitation Data'!E62)))</f>
        <v/>
      </c>
      <c r="CU68" s="278" t="str">
        <f ca="true">+IF(OFFSET('Sanitation Data'!$F$28,0,10*ROW('Sanitation Data'!F62))="","",OFFSET('Sanitation Data'!$F$28,0,10*ROW('Sanitation Data'!F62)))</f>
        <v/>
      </c>
      <c r="CV68" s="278" t="str">
        <f ca="true">+IF(OFFSET('Sanitation Data'!$F$29,0,10*ROW('Sanitation Data'!F62))="","",OFFSET('Sanitation Data'!$F$29,0,10*ROW('Sanitation Data'!F62)))</f>
        <v/>
      </c>
      <c r="CW68" s="278" t="str">
        <f ca="true">+IF(OFFSET('Sanitation Data'!$F$30,0,10*ROW('Sanitation Data'!F62))="","",OFFSET('Sanitation Data'!$F$30,0,10*ROW('Sanitation Data'!F62)))</f>
        <v/>
      </c>
      <c r="CX68" s="278" t="str">
        <f ca="true">+IF(OFFSET('Sanitation Data'!$F$31,0,10*ROW('Sanitation Data'!F62))="","",OFFSET('Sanitation Data'!$F$31,0,10*ROW('Sanitation Data'!F62)))</f>
        <v/>
      </c>
      <c r="CY68" s="278" t="str">
        <f ca="true">+IF(OFFSET('Sanitation Data'!$F$32,0,10*ROW('Sanitation Data'!F62))="","",OFFSET('Sanitation Data'!$F$32,0,10*ROW('Sanitation Data'!F62)))</f>
        <v/>
      </c>
      <c r="CZ68" s="278" t="str">
        <f ca="true">+IF(OFFSET('Sanitation Data'!$G$28,0,10*ROW('Sanitation Data'!G62))="","",OFFSET('Sanitation Data'!$G$28,0,10*ROW('Sanitation Data'!G62)))</f>
        <v/>
      </c>
      <c r="DA68" s="278" t="str">
        <f ca="true">+IF(OFFSET('Sanitation Data'!$G$29,0,10*ROW('Sanitation Data'!G62))="","",OFFSET('Sanitation Data'!$G$29,0,10*ROW('Sanitation Data'!G62)))</f>
        <v/>
      </c>
      <c r="DB68" s="278" t="str">
        <f ca="true">+IF(OFFSET('Sanitation Data'!$G$30,0,10*ROW('Sanitation Data'!G62))="","",OFFSET('Sanitation Data'!$G$30,0,10*ROW('Sanitation Data'!G62)))</f>
        <v/>
      </c>
      <c r="DC68" s="278" t="str">
        <f ca="true">+IF(OFFSET('Sanitation Data'!$G$31,0,10*ROW('Sanitation Data'!G62))="","",OFFSET('Sanitation Data'!$G$31,0,10*ROW('Sanitation Data'!G62)))</f>
        <v/>
      </c>
      <c r="DD68" s="278" t="str">
        <f ca="true">+IF(OFFSET('Sanitation Data'!$G$32,0,10*ROW('Sanitation Data'!G62))="","",OFFSET('Sanitation Data'!$G$32,0,10*ROW('Sanitation Data'!G62)))</f>
        <v/>
      </c>
      <c r="DE68" s="278" t="str">
        <f ca="true">+IF(OFFSET('Sanitation Data'!$H$28,0,10*ROW('Sanitation Data'!H62))="","",OFFSET('Sanitation Data'!$H$28,0,10*ROW('Sanitation Data'!H62)))</f>
        <v/>
      </c>
      <c r="DF68" s="278" t="str">
        <f ca="true">+IF(OFFSET('Sanitation Data'!$H$29,0,10*ROW('Sanitation Data'!H62))="","",OFFSET('Sanitation Data'!$H$29,0,10*ROW('Sanitation Data'!H62)))</f>
        <v/>
      </c>
      <c r="DG68" s="278" t="str">
        <f ca="true">+IF(OFFSET('Sanitation Data'!$H$30,0,10*ROW('Sanitation Data'!H62))="","",OFFSET('Sanitation Data'!$H$30,0,10*ROW('Sanitation Data'!H62)))</f>
        <v/>
      </c>
      <c r="DH68" s="278" t="str">
        <f ca="true">+IF(OFFSET('Sanitation Data'!$H$31,0,10*ROW('Sanitation Data'!H62))="","",OFFSET('Sanitation Data'!$H$31,0,10*ROW('Sanitation Data'!H62)))</f>
        <v/>
      </c>
      <c r="DI68" s="278" t="str">
        <f ca="true">+IF(OFFSET('Sanitation Data'!$H$32,0,10*ROW('Sanitation Data'!H62))="","",OFFSET('Sanitation Data'!$H$32,0,10*ROW('Sanitation Data'!H62)))</f>
        <v/>
      </c>
      <c r="DJ68" s="278" t="str">
        <f ca="true">+IF(OFFSET('Sanitation Data'!$I$28,0,10*ROW('Sanitation Data'!I62))="","",OFFSET('Sanitation Data'!$I$28,0,10*ROW('Sanitation Data'!I62)))</f>
        <v/>
      </c>
      <c r="DK68" s="278" t="str">
        <f ca="true">+IF(OFFSET('Sanitation Data'!$I$29,0,10*ROW('Sanitation Data'!I62))="","",OFFSET('Sanitation Data'!$I$29,0,10*ROW('Sanitation Data'!I62)))</f>
        <v/>
      </c>
      <c r="DL68" s="278" t="str">
        <f ca="true">+IF(OFFSET('Sanitation Data'!$I$30,0,10*ROW('Sanitation Data'!I62))="","",OFFSET('Sanitation Data'!$I$30,0,10*ROW('Sanitation Data'!I62)))</f>
        <v/>
      </c>
      <c r="DM68" s="278" t="str">
        <f ca="true">+IF(OFFSET('Sanitation Data'!$I$31,0,10*ROW('Sanitation Data'!I62))="","",OFFSET('Sanitation Data'!$I$31,0,10*ROW('Sanitation Data'!I62)))</f>
        <v/>
      </c>
      <c r="DN68" s="278" t="str">
        <f ca="true">+IF(OFFSET('Sanitation Data'!$I$32,0,10*ROW('Sanitation Data'!I62))="","",OFFSET('Sanitation Data'!$I$32,0,10*ROW('Sanitation Data'!I62)))</f>
        <v/>
      </c>
      <c r="DO68" s="278" t="str">
        <f ca="true">+IF(OFFSET('Hygiene Data'!$D$11,0,10*ROW('Hygiene Data'!D62))="","",OFFSET('Hygiene Data'!$D$11,0,10*ROW('Hygiene Data'!D62)))</f>
        <v/>
      </c>
      <c r="DP68" s="278" t="str">
        <f ca="true">+IF(OFFSET('Hygiene Data'!$D$12,0,10*ROW('Hygiene Data'!D62))="","",OFFSET('Hygiene Data'!$D$12,0,10*ROW('Hygiene Data'!D62)))</f>
        <v/>
      </c>
      <c r="DQ68" s="278" t="str">
        <f ca="true">+IF(OFFSET('Hygiene Data'!$D$13,0,10*ROW('Hygiene Data'!D62))="","",OFFSET('Hygiene Data'!$D$13,0,10*ROW('Hygiene Data'!D62)))</f>
        <v/>
      </c>
      <c r="DR68" s="278" t="str">
        <f ca="true">+IF(OFFSET('Hygiene Data'!$E$11,0,10*ROW('Hygiene Data'!E62))="","",OFFSET('Hygiene Data'!$E$11,0,10*ROW('Hygiene Data'!E62)))</f>
        <v/>
      </c>
      <c r="DS68" s="278" t="str">
        <f ca="true">+IF(OFFSET('Hygiene Data'!$E$12,0,10*ROW('Hygiene Data'!E62))="","",OFFSET('Hygiene Data'!$E$12,0,10*ROW('Hygiene Data'!E62)))</f>
        <v/>
      </c>
      <c r="DT68" s="278" t="str">
        <f ca="true">+IF(OFFSET('Hygiene Data'!$E$13,0,10*ROW('Hygiene Data'!E62))="","",OFFSET('Hygiene Data'!$E$13,0,10*ROW('Hygiene Data'!E62)))</f>
        <v/>
      </c>
      <c r="DU68" s="278" t="str">
        <f ca="true">+IF(OFFSET('Hygiene Data'!$F$11,0,10*ROW('Hygiene Data'!F62))="","",OFFSET('Hygiene Data'!$F$11,0,10*ROW('Hygiene Data'!F62)))</f>
        <v/>
      </c>
      <c r="DV68" s="278" t="str">
        <f ca="true">+IF(OFFSET('Hygiene Data'!$F$12,0,10*ROW('Hygiene Data'!F62))="","",OFFSET('Hygiene Data'!$F$12,0,10*ROW('Hygiene Data'!F62)))</f>
        <v/>
      </c>
      <c r="DW68" s="278" t="str">
        <f ca="true">+IF(OFFSET('Hygiene Data'!$F$13,0,10*ROW('Hygiene Data'!F62))="","",OFFSET('Hygiene Data'!$F$13,0,10*ROW('Hygiene Data'!F62)))</f>
        <v/>
      </c>
      <c r="DX68" s="278" t="str">
        <f ca="true">+IF(OFFSET('Hygiene Data'!$G$11,0,10*ROW('Hygiene Data'!G62))="","",OFFSET('Hygiene Data'!$G$11,0,10*ROW('Hygiene Data'!G62)))</f>
        <v/>
      </c>
      <c r="DY68" s="278" t="str">
        <f ca="true">+IF(OFFSET('Hygiene Data'!$G$12,0,10*ROW('Hygiene Data'!G62))="","",OFFSET('Hygiene Data'!$G$12,0,10*ROW('Hygiene Data'!G62)))</f>
        <v/>
      </c>
      <c r="DZ68" s="278" t="str">
        <f ca="true">+IF(OFFSET('Hygiene Data'!$G$13,0,10*ROW('Hygiene Data'!G62))="","",OFFSET('Hygiene Data'!$G$13,0,10*ROW('Hygiene Data'!G62)))</f>
        <v/>
      </c>
      <c r="EA68" s="278" t="str">
        <f ca="true">+IF(OFFSET('Hygiene Data'!$H$11,0,10*ROW('Hygiene Data'!H62))="","",OFFSET('Hygiene Data'!$H$11,0,10*ROW('Hygiene Data'!H62)))</f>
        <v/>
      </c>
      <c r="EB68" s="278" t="str">
        <f ca="true">+IF(OFFSET('Hygiene Data'!$H$12,0,10*ROW('Hygiene Data'!H62))="","",OFFSET('Hygiene Data'!$H$12,0,10*ROW('Hygiene Data'!H62)))</f>
        <v/>
      </c>
      <c r="EC68" s="278" t="str">
        <f ca="true">+IF(OFFSET('Hygiene Data'!$H$13,0,10*ROW('Hygiene Data'!H62))="","",OFFSET('Hygiene Data'!$H$13,0,10*ROW('Hygiene Data'!H62)))</f>
        <v/>
      </c>
      <c r="ED68" s="278" t="str">
        <f ca="true">+IF(OFFSET('Hygiene Data'!$I$11,0,10*ROW('Hygiene Data'!I62))="","",OFFSET('Hygiene Data'!$I$11,0,10*ROW('Hygiene Data'!I62)))</f>
        <v/>
      </c>
      <c r="EE68" s="278" t="str">
        <f ca="true">+IF(OFFSET('Hygiene Data'!$I$12,0,10*ROW('Hygiene Data'!I62))="","",OFFSET('Hygiene Data'!$I$12,0,10*ROW('Hygiene Data'!I62)))</f>
        <v/>
      </c>
      <c r="EF68" s="278"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2"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8"/>
      <c r="BS69" s="278" t="str">
        <f ca="true">+IF(OFFSET('Water Data'!$D$27,0,10*ROW('Water Data'!D63))="","",OFFSET('Water Data'!$D$27,0,10*ROW('Water Data'!D63)))</f>
        <v/>
      </c>
      <c r="BT69" s="278" t="str">
        <f ca="true">+IF(OFFSET('Water Data'!$D$28,0,10*ROW('Water Data'!D63))="","",OFFSET('Water Data'!$D$28,0,10*ROW('Water Data'!D63)))</f>
        <v/>
      </c>
      <c r="BU69" s="278" t="str">
        <f ca="true">+IF(OFFSET('Water Data'!$D$29,0,10*ROW('Water Data'!D63))="","",OFFSET('Water Data'!$D$29,0,10*ROW('Water Data'!D63)))</f>
        <v/>
      </c>
      <c r="BV69" s="278" t="str">
        <f ca="true">+IF(OFFSET('Water Data'!$E$27,0,10*ROW('Water Data'!E63))="","",OFFSET('Water Data'!$E$27,0,10*ROW('Water Data'!E63)))</f>
        <v/>
      </c>
      <c r="BW69" s="278" t="str">
        <f ca="true">+IF(OFFSET('Water Data'!$E$28,0,10*ROW('Water Data'!E63))="","",OFFSET('Water Data'!$E$28,0,10*ROW('Water Data'!E63)))</f>
        <v/>
      </c>
      <c r="BX69" s="278" t="str">
        <f ca="true">+IF(OFFSET('Water Data'!$E$29,0,10*ROW('Water Data'!E63))="","",OFFSET('Water Data'!$E$29,0,10*ROW('Water Data'!E63)))</f>
        <v/>
      </c>
      <c r="BY69" s="278" t="str">
        <f ca="true">+IF(OFFSET('Water Data'!$F$27,0,10*ROW('Water Data'!F63))="","",OFFSET('Water Data'!$F$27,0,10*ROW('Water Data'!F63)))</f>
        <v/>
      </c>
      <c r="BZ69" s="278" t="str">
        <f ca="true">+IF(OFFSET('Water Data'!$F$28,0,10*ROW('Water Data'!F63))="","",OFFSET('Water Data'!$F$28,0,10*ROW('Water Data'!F63)))</f>
        <v/>
      </c>
      <c r="CA69" s="278" t="str">
        <f ca="true">+IF(OFFSET('Water Data'!$F$29,0,10*ROW('Water Data'!F63))="","",OFFSET('Water Data'!$F$29,0,10*ROW('Water Data'!F63)))</f>
        <v/>
      </c>
      <c r="CB69" s="278" t="str">
        <f ca="true">+IF(OFFSET('Water Data'!$G$27,0,10*ROW('Water Data'!G63))="","",OFFSET('Water Data'!$G$27,0,10*ROW('Water Data'!G63)))</f>
        <v/>
      </c>
      <c r="CC69" s="278" t="str">
        <f ca="true">+IF(OFFSET('Water Data'!$G$28,0,10*ROW('Water Data'!G63))="","",OFFSET('Water Data'!$G$28,0,10*ROW('Water Data'!G63)))</f>
        <v/>
      </c>
      <c r="CD69" s="278" t="str">
        <f ca="true">+IF(OFFSET('Water Data'!$G$29,0,10*ROW('Water Data'!G63))="","",OFFSET('Water Data'!$G$29,0,10*ROW('Water Data'!G63)))</f>
        <v/>
      </c>
      <c r="CE69" s="278" t="str">
        <f ca="true">+IF(OFFSET('Water Data'!$H$27,0,10*ROW('Water Data'!H63))="","",OFFSET('Water Data'!$H$27,0,10*ROW('Water Data'!H63)))</f>
        <v/>
      </c>
      <c r="CF69" s="278" t="str">
        <f ca="true">+IF(OFFSET('Water Data'!$H$28,0,10*ROW('Water Data'!H63))="","",OFFSET('Water Data'!$H$28,0,10*ROW('Water Data'!H63)))</f>
        <v/>
      </c>
      <c r="CG69" s="278" t="str">
        <f ca="true">+IF(OFFSET('Water Data'!$H$29,0,10*ROW('Water Data'!H63))="","",OFFSET('Water Data'!$H$29,0,10*ROW('Water Data'!H63)))</f>
        <v/>
      </c>
      <c r="CH69" s="278" t="str">
        <f ca="true">+IF(OFFSET('Water Data'!$I$27,0,10*ROW('Water Data'!I63))="","",OFFSET('Water Data'!$I$27,0,10*ROW('Water Data'!I63)))</f>
        <v/>
      </c>
      <c r="CI69" s="278" t="str">
        <f ca="true">+IF(OFFSET('Water Data'!$I$28,0,10*ROW('Water Data'!I63))="","",OFFSET('Water Data'!$I$28,0,10*ROW('Water Data'!I63)))</f>
        <v/>
      </c>
      <c r="CJ69" s="278" t="str">
        <f ca="true">+IF(OFFSET('Water Data'!$I$29,0,10*ROW('Water Data'!I63))="","",OFFSET('Water Data'!$I$29,0,10*ROW('Water Data'!I63)))</f>
        <v/>
      </c>
      <c r="CK69" s="278" t="str">
        <f ca="true">+IF(OFFSET('Sanitation Data'!$D$28,0,10*ROW('Sanitation Data'!D63))="","",OFFSET('Sanitation Data'!$D$28,0,10*ROW('Sanitation Data'!D63)))</f>
        <v/>
      </c>
      <c r="CL69" s="278" t="str">
        <f ca="true">+IF(OFFSET('Sanitation Data'!$D$29,0,10*ROW('Sanitation Data'!D63))="","",OFFSET('Sanitation Data'!$D$29,0,10*ROW('Sanitation Data'!D63)))</f>
        <v/>
      </c>
      <c r="CM69" s="278" t="str">
        <f ca="true">+IF(OFFSET('Sanitation Data'!$D$30,0,10*ROW('Sanitation Data'!D63))="","",OFFSET('Sanitation Data'!$D$30,0,10*ROW('Sanitation Data'!D63)))</f>
        <v/>
      </c>
      <c r="CN69" s="278" t="str">
        <f ca="true">+IF(OFFSET('Sanitation Data'!$D$31,0,10*ROW('Sanitation Data'!D63))="","",OFFSET('Sanitation Data'!$D$31,0,10*ROW('Sanitation Data'!D63)))</f>
        <v/>
      </c>
      <c r="CO69" s="278" t="str">
        <f ca="true">+IF(OFFSET('Sanitation Data'!$D$32,0,10*ROW('Sanitation Data'!D63))="","",OFFSET('Sanitation Data'!$D$32,0,10*ROW('Sanitation Data'!D63)))</f>
        <v/>
      </c>
      <c r="CP69" s="278" t="str">
        <f ca="true">+IF(OFFSET('Sanitation Data'!$E$28,0,10*ROW('Sanitation Data'!E63))="","",OFFSET('Sanitation Data'!$E$28,0,10*ROW('Sanitation Data'!E63)))</f>
        <v/>
      </c>
      <c r="CQ69" s="278" t="str">
        <f ca="true">+IF(OFFSET('Sanitation Data'!$E$29,0,10*ROW('Sanitation Data'!E63))="","",OFFSET('Sanitation Data'!$E$29,0,10*ROW('Sanitation Data'!E63)))</f>
        <v/>
      </c>
      <c r="CR69" s="278" t="str">
        <f ca="true">+IF(OFFSET('Sanitation Data'!$E$30,0,10*ROW('Sanitation Data'!E63))="","",OFFSET('Sanitation Data'!$E$30,0,10*ROW('Sanitation Data'!E63)))</f>
        <v/>
      </c>
      <c r="CS69" s="278" t="str">
        <f ca="true">+IF(OFFSET('Sanitation Data'!$E$31,0,10*ROW('Sanitation Data'!E63))="","",OFFSET('Sanitation Data'!$E$31,0,10*ROW('Sanitation Data'!E63)))</f>
        <v/>
      </c>
      <c r="CT69" s="278" t="str">
        <f ca="true">+IF(OFFSET('Sanitation Data'!$E$32,0,10*ROW('Sanitation Data'!E63))="","",OFFSET('Sanitation Data'!$E$32,0,10*ROW('Sanitation Data'!E63)))</f>
        <v/>
      </c>
      <c r="CU69" s="278" t="str">
        <f ca="true">+IF(OFFSET('Sanitation Data'!$F$28,0,10*ROW('Sanitation Data'!F63))="","",OFFSET('Sanitation Data'!$F$28,0,10*ROW('Sanitation Data'!F63)))</f>
        <v/>
      </c>
      <c r="CV69" s="278" t="str">
        <f ca="true">+IF(OFFSET('Sanitation Data'!$F$29,0,10*ROW('Sanitation Data'!F63))="","",OFFSET('Sanitation Data'!$F$29,0,10*ROW('Sanitation Data'!F63)))</f>
        <v/>
      </c>
      <c r="CW69" s="278" t="str">
        <f ca="true">+IF(OFFSET('Sanitation Data'!$F$30,0,10*ROW('Sanitation Data'!F63))="","",OFFSET('Sanitation Data'!$F$30,0,10*ROW('Sanitation Data'!F63)))</f>
        <v/>
      </c>
      <c r="CX69" s="278" t="str">
        <f ca="true">+IF(OFFSET('Sanitation Data'!$F$31,0,10*ROW('Sanitation Data'!F63))="","",OFFSET('Sanitation Data'!$F$31,0,10*ROW('Sanitation Data'!F63)))</f>
        <v/>
      </c>
      <c r="CY69" s="278" t="str">
        <f ca="true">+IF(OFFSET('Sanitation Data'!$F$32,0,10*ROW('Sanitation Data'!F63))="","",OFFSET('Sanitation Data'!$F$32,0,10*ROW('Sanitation Data'!F63)))</f>
        <v/>
      </c>
      <c r="CZ69" s="278" t="str">
        <f ca="true">+IF(OFFSET('Sanitation Data'!$G$28,0,10*ROW('Sanitation Data'!G63))="","",OFFSET('Sanitation Data'!$G$28,0,10*ROW('Sanitation Data'!G63)))</f>
        <v/>
      </c>
      <c r="DA69" s="278" t="str">
        <f ca="true">+IF(OFFSET('Sanitation Data'!$G$29,0,10*ROW('Sanitation Data'!G63))="","",OFFSET('Sanitation Data'!$G$29,0,10*ROW('Sanitation Data'!G63)))</f>
        <v/>
      </c>
      <c r="DB69" s="278" t="str">
        <f ca="true">+IF(OFFSET('Sanitation Data'!$G$30,0,10*ROW('Sanitation Data'!G63))="","",OFFSET('Sanitation Data'!$G$30,0,10*ROW('Sanitation Data'!G63)))</f>
        <v/>
      </c>
      <c r="DC69" s="278" t="str">
        <f ca="true">+IF(OFFSET('Sanitation Data'!$G$31,0,10*ROW('Sanitation Data'!G63))="","",OFFSET('Sanitation Data'!$G$31,0,10*ROW('Sanitation Data'!G63)))</f>
        <v/>
      </c>
      <c r="DD69" s="278" t="str">
        <f ca="true">+IF(OFFSET('Sanitation Data'!$G$32,0,10*ROW('Sanitation Data'!G63))="","",OFFSET('Sanitation Data'!$G$32,0,10*ROW('Sanitation Data'!G63)))</f>
        <v/>
      </c>
      <c r="DE69" s="278" t="str">
        <f ca="true">+IF(OFFSET('Sanitation Data'!$H$28,0,10*ROW('Sanitation Data'!H63))="","",OFFSET('Sanitation Data'!$H$28,0,10*ROW('Sanitation Data'!H63)))</f>
        <v/>
      </c>
      <c r="DF69" s="278" t="str">
        <f ca="true">+IF(OFFSET('Sanitation Data'!$H$29,0,10*ROW('Sanitation Data'!H63))="","",OFFSET('Sanitation Data'!$H$29,0,10*ROW('Sanitation Data'!H63)))</f>
        <v/>
      </c>
      <c r="DG69" s="278" t="str">
        <f ca="true">+IF(OFFSET('Sanitation Data'!$H$30,0,10*ROW('Sanitation Data'!H63))="","",OFFSET('Sanitation Data'!$H$30,0,10*ROW('Sanitation Data'!H63)))</f>
        <v/>
      </c>
      <c r="DH69" s="278" t="str">
        <f ca="true">+IF(OFFSET('Sanitation Data'!$H$31,0,10*ROW('Sanitation Data'!H63))="","",OFFSET('Sanitation Data'!$H$31,0,10*ROW('Sanitation Data'!H63)))</f>
        <v/>
      </c>
      <c r="DI69" s="278" t="str">
        <f ca="true">+IF(OFFSET('Sanitation Data'!$H$32,0,10*ROW('Sanitation Data'!H63))="","",OFFSET('Sanitation Data'!$H$32,0,10*ROW('Sanitation Data'!H63)))</f>
        <v/>
      </c>
      <c r="DJ69" s="278" t="str">
        <f ca="true">+IF(OFFSET('Sanitation Data'!$I$28,0,10*ROW('Sanitation Data'!I63))="","",OFFSET('Sanitation Data'!$I$28,0,10*ROW('Sanitation Data'!I63)))</f>
        <v/>
      </c>
      <c r="DK69" s="278" t="str">
        <f ca="true">+IF(OFFSET('Sanitation Data'!$I$29,0,10*ROW('Sanitation Data'!I63))="","",OFFSET('Sanitation Data'!$I$29,0,10*ROW('Sanitation Data'!I63)))</f>
        <v/>
      </c>
      <c r="DL69" s="278" t="str">
        <f ca="true">+IF(OFFSET('Sanitation Data'!$I$30,0,10*ROW('Sanitation Data'!I63))="","",OFFSET('Sanitation Data'!$I$30,0,10*ROW('Sanitation Data'!I63)))</f>
        <v/>
      </c>
      <c r="DM69" s="278" t="str">
        <f ca="true">+IF(OFFSET('Sanitation Data'!$I$31,0,10*ROW('Sanitation Data'!I63))="","",OFFSET('Sanitation Data'!$I$31,0,10*ROW('Sanitation Data'!I63)))</f>
        <v/>
      </c>
      <c r="DN69" s="278" t="str">
        <f ca="true">+IF(OFFSET('Sanitation Data'!$I$32,0,10*ROW('Sanitation Data'!I63))="","",OFFSET('Sanitation Data'!$I$32,0,10*ROW('Sanitation Data'!I63)))</f>
        <v/>
      </c>
      <c r="DO69" s="278" t="str">
        <f ca="true">+IF(OFFSET('Hygiene Data'!$D$11,0,10*ROW('Hygiene Data'!D63))="","",OFFSET('Hygiene Data'!$D$11,0,10*ROW('Hygiene Data'!D63)))</f>
        <v/>
      </c>
      <c r="DP69" s="278" t="str">
        <f ca="true">+IF(OFFSET('Hygiene Data'!$D$12,0,10*ROW('Hygiene Data'!D63))="","",OFFSET('Hygiene Data'!$D$12,0,10*ROW('Hygiene Data'!D63)))</f>
        <v/>
      </c>
      <c r="DQ69" s="278" t="str">
        <f ca="true">+IF(OFFSET('Hygiene Data'!$D$13,0,10*ROW('Hygiene Data'!D63))="","",OFFSET('Hygiene Data'!$D$13,0,10*ROW('Hygiene Data'!D63)))</f>
        <v/>
      </c>
      <c r="DR69" s="278" t="str">
        <f ca="true">+IF(OFFSET('Hygiene Data'!$E$11,0,10*ROW('Hygiene Data'!E63))="","",OFFSET('Hygiene Data'!$E$11,0,10*ROW('Hygiene Data'!E63)))</f>
        <v/>
      </c>
      <c r="DS69" s="278" t="str">
        <f ca="true">+IF(OFFSET('Hygiene Data'!$E$12,0,10*ROW('Hygiene Data'!E63))="","",OFFSET('Hygiene Data'!$E$12,0,10*ROW('Hygiene Data'!E63)))</f>
        <v/>
      </c>
      <c r="DT69" s="278" t="str">
        <f ca="true">+IF(OFFSET('Hygiene Data'!$E$13,0,10*ROW('Hygiene Data'!E63))="","",OFFSET('Hygiene Data'!$E$13,0,10*ROW('Hygiene Data'!E63)))</f>
        <v/>
      </c>
      <c r="DU69" s="278" t="str">
        <f ca="true">+IF(OFFSET('Hygiene Data'!$F$11,0,10*ROW('Hygiene Data'!F63))="","",OFFSET('Hygiene Data'!$F$11,0,10*ROW('Hygiene Data'!F63)))</f>
        <v/>
      </c>
      <c r="DV69" s="278" t="str">
        <f ca="true">+IF(OFFSET('Hygiene Data'!$F$12,0,10*ROW('Hygiene Data'!F63))="","",OFFSET('Hygiene Data'!$F$12,0,10*ROW('Hygiene Data'!F63)))</f>
        <v/>
      </c>
      <c r="DW69" s="278" t="str">
        <f ca="true">+IF(OFFSET('Hygiene Data'!$F$13,0,10*ROW('Hygiene Data'!F63))="","",OFFSET('Hygiene Data'!$F$13,0,10*ROW('Hygiene Data'!F63)))</f>
        <v/>
      </c>
      <c r="DX69" s="278" t="str">
        <f ca="true">+IF(OFFSET('Hygiene Data'!$G$11,0,10*ROW('Hygiene Data'!G63))="","",OFFSET('Hygiene Data'!$G$11,0,10*ROW('Hygiene Data'!G63)))</f>
        <v/>
      </c>
      <c r="DY69" s="278" t="str">
        <f ca="true">+IF(OFFSET('Hygiene Data'!$G$12,0,10*ROW('Hygiene Data'!G63))="","",OFFSET('Hygiene Data'!$G$12,0,10*ROW('Hygiene Data'!G63)))</f>
        <v/>
      </c>
      <c r="DZ69" s="278" t="str">
        <f ca="true">+IF(OFFSET('Hygiene Data'!$G$13,0,10*ROW('Hygiene Data'!G63))="","",OFFSET('Hygiene Data'!$G$13,0,10*ROW('Hygiene Data'!G63)))</f>
        <v/>
      </c>
      <c r="EA69" s="278" t="str">
        <f ca="true">+IF(OFFSET('Hygiene Data'!$H$11,0,10*ROW('Hygiene Data'!H63))="","",OFFSET('Hygiene Data'!$H$11,0,10*ROW('Hygiene Data'!H63)))</f>
        <v/>
      </c>
      <c r="EB69" s="278" t="str">
        <f ca="true">+IF(OFFSET('Hygiene Data'!$H$12,0,10*ROW('Hygiene Data'!H63))="","",OFFSET('Hygiene Data'!$H$12,0,10*ROW('Hygiene Data'!H63)))</f>
        <v/>
      </c>
      <c r="EC69" s="278" t="str">
        <f ca="true">+IF(OFFSET('Hygiene Data'!$H$13,0,10*ROW('Hygiene Data'!H63))="","",OFFSET('Hygiene Data'!$H$13,0,10*ROW('Hygiene Data'!H63)))</f>
        <v/>
      </c>
      <c r="ED69" s="278" t="str">
        <f ca="true">+IF(OFFSET('Hygiene Data'!$I$11,0,10*ROW('Hygiene Data'!I63))="","",OFFSET('Hygiene Data'!$I$11,0,10*ROW('Hygiene Data'!I63)))</f>
        <v/>
      </c>
      <c r="EE69" s="278" t="str">
        <f ca="true">+IF(OFFSET('Hygiene Data'!$I$12,0,10*ROW('Hygiene Data'!I63))="","",OFFSET('Hygiene Data'!$I$12,0,10*ROW('Hygiene Data'!I63)))</f>
        <v/>
      </c>
      <c r="EF69" s="278"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2"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8"/>
      <c r="BS70" s="278" t="str">
        <f ca="true">+IF(OFFSET('Water Data'!$D$27,0,10*ROW('Water Data'!D64))="","",OFFSET('Water Data'!$D$27,0,10*ROW('Water Data'!D64)))</f>
        <v/>
      </c>
      <c r="BT70" s="278" t="str">
        <f ca="true">+IF(OFFSET('Water Data'!$D$28,0,10*ROW('Water Data'!D64))="","",OFFSET('Water Data'!$D$28,0,10*ROW('Water Data'!D64)))</f>
        <v/>
      </c>
      <c r="BU70" s="278" t="str">
        <f ca="true">+IF(OFFSET('Water Data'!$D$29,0,10*ROW('Water Data'!D64))="","",OFFSET('Water Data'!$D$29,0,10*ROW('Water Data'!D64)))</f>
        <v/>
      </c>
      <c r="BV70" s="278" t="str">
        <f ca="true">+IF(OFFSET('Water Data'!$E$27,0,10*ROW('Water Data'!E64))="","",OFFSET('Water Data'!$E$27,0,10*ROW('Water Data'!E64)))</f>
        <v/>
      </c>
      <c r="BW70" s="278" t="str">
        <f ca="true">+IF(OFFSET('Water Data'!$E$28,0,10*ROW('Water Data'!E64))="","",OFFSET('Water Data'!$E$28,0,10*ROW('Water Data'!E64)))</f>
        <v/>
      </c>
      <c r="BX70" s="278" t="str">
        <f ca="true">+IF(OFFSET('Water Data'!$E$29,0,10*ROW('Water Data'!E64))="","",OFFSET('Water Data'!$E$29,0,10*ROW('Water Data'!E64)))</f>
        <v/>
      </c>
      <c r="BY70" s="278" t="str">
        <f ca="true">+IF(OFFSET('Water Data'!$F$27,0,10*ROW('Water Data'!F64))="","",OFFSET('Water Data'!$F$27,0,10*ROW('Water Data'!F64)))</f>
        <v/>
      </c>
      <c r="BZ70" s="278" t="str">
        <f ca="true">+IF(OFFSET('Water Data'!$F$28,0,10*ROW('Water Data'!F64))="","",OFFSET('Water Data'!$F$28,0,10*ROW('Water Data'!F64)))</f>
        <v/>
      </c>
      <c r="CA70" s="278" t="str">
        <f ca="true">+IF(OFFSET('Water Data'!$F$29,0,10*ROW('Water Data'!F64))="","",OFFSET('Water Data'!$F$29,0,10*ROW('Water Data'!F64)))</f>
        <v/>
      </c>
      <c r="CB70" s="278" t="str">
        <f ca="true">+IF(OFFSET('Water Data'!$G$27,0,10*ROW('Water Data'!G64))="","",OFFSET('Water Data'!$G$27,0,10*ROW('Water Data'!G64)))</f>
        <v/>
      </c>
      <c r="CC70" s="278" t="str">
        <f ca="true">+IF(OFFSET('Water Data'!$G$28,0,10*ROW('Water Data'!G64))="","",OFFSET('Water Data'!$G$28,0,10*ROW('Water Data'!G64)))</f>
        <v/>
      </c>
      <c r="CD70" s="278" t="str">
        <f ca="true">+IF(OFFSET('Water Data'!$G$29,0,10*ROW('Water Data'!G64))="","",OFFSET('Water Data'!$G$29,0,10*ROW('Water Data'!G64)))</f>
        <v/>
      </c>
      <c r="CE70" s="278" t="str">
        <f ca="true">+IF(OFFSET('Water Data'!$H$27,0,10*ROW('Water Data'!H64))="","",OFFSET('Water Data'!$H$27,0,10*ROW('Water Data'!H64)))</f>
        <v/>
      </c>
      <c r="CF70" s="278" t="str">
        <f ca="true">+IF(OFFSET('Water Data'!$H$28,0,10*ROW('Water Data'!H64))="","",OFFSET('Water Data'!$H$28,0,10*ROW('Water Data'!H64)))</f>
        <v/>
      </c>
      <c r="CG70" s="278" t="str">
        <f ca="true">+IF(OFFSET('Water Data'!$H$29,0,10*ROW('Water Data'!H64))="","",OFFSET('Water Data'!$H$29,0,10*ROW('Water Data'!H64)))</f>
        <v/>
      </c>
      <c r="CH70" s="278" t="str">
        <f ca="true">+IF(OFFSET('Water Data'!$I$27,0,10*ROW('Water Data'!I64))="","",OFFSET('Water Data'!$I$27,0,10*ROW('Water Data'!I64)))</f>
        <v/>
      </c>
      <c r="CI70" s="278" t="str">
        <f ca="true">+IF(OFFSET('Water Data'!$I$28,0,10*ROW('Water Data'!I64))="","",OFFSET('Water Data'!$I$28,0,10*ROW('Water Data'!I64)))</f>
        <v/>
      </c>
      <c r="CJ70" s="278" t="str">
        <f ca="true">+IF(OFFSET('Water Data'!$I$29,0,10*ROW('Water Data'!I64))="","",OFFSET('Water Data'!$I$29,0,10*ROW('Water Data'!I64)))</f>
        <v/>
      </c>
      <c r="CK70" s="278" t="str">
        <f ca="true">+IF(OFFSET('Sanitation Data'!$D$28,0,10*ROW('Sanitation Data'!D64))="","",OFFSET('Sanitation Data'!$D$28,0,10*ROW('Sanitation Data'!D64)))</f>
        <v/>
      </c>
      <c r="CL70" s="278" t="str">
        <f ca="true">+IF(OFFSET('Sanitation Data'!$D$29,0,10*ROW('Sanitation Data'!D64))="","",OFFSET('Sanitation Data'!$D$29,0,10*ROW('Sanitation Data'!D64)))</f>
        <v/>
      </c>
      <c r="CM70" s="278" t="str">
        <f ca="true">+IF(OFFSET('Sanitation Data'!$D$30,0,10*ROW('Sanitation Data'!D64))="","",OFFSET('Sanitation Data'!$D$30,0,10*ROW('Sanitation Data'!D64)))</f>
        <v/>
      </c>
      <c r="CN70" s="278" t="str">
        <f ca="true">+IF(OFFSET('Sanitation Data'!$D$31,0,10*ROW('Sanitation Data'!D64))="","",OFFSET('Sanitation Data'!$D$31,0,10*ROW('Sanitation Data'!D64)))</f>
        <v/>
      </c>
      <c r="CO70" s="278" t="str">
        <f ca="true">+IF(OFFSET('Sanitation Data'!$D$32,0,10*ROW('Sanitation Data'!D64))="","",OFFSET('Sanitation Data'!$D$32,0,10*ROW('Sanitation Data'!D64)))</f>
        <v/>
      </c>
      <c r="CP70" s="278" t="str">
        <f ca="true">+IF(OFFSET('Sanitation Data'!$E$28,0,10*ROW('Sanitation Data'!E64))="","",OFFSET('Sanitation Data'!$E$28,0,10*ROW('Sanitation Data'!E64)))</f>
        <v/>
      </c>
      <c r="CQ70" s="278" t="str">
        <f ca="true">+IF(OFFSET('Sanitation Data'!$E$29,0,10*ROW('Sanitation Data'!E64))="","",OFFSET('Sanitation Data'!$E$29,0,10*ROW('Sanitation Data'!E64)))</f>
        <v/>
      </c>
      <c r="CR70" s="278" t="str">
        <f ca="true">+IF(OFFSET('Sanitation Data'!$E$30,0,10*ROW('Sanitation Data'!E64))="","",OFFSET('Sanitation Data'!$E$30,0,10*ROW('Sanitation Data'!E64)))</f>
        <v/>
      </c>
      <c r="CS70" s="278" t="str">
        <f ca="true">+IF(OFFSET('Sanitation Data'!$E$31,0,10*ROW('Sanitation Data'!E64))="","",OFFSET('Sanitation Data'!$E$31,0,10*ROW('Sanitation Data'!E64)))</f>
        <v/>
      </c>
      <c r="CT70" s="278" t="str">
        <f ca="true">+IF(OFFSET('Sanitation Data'!$E$32,0,10*ROW('Sanitation Data'!E64))="","",OFFSET('Sanitation Data'!$E$32,0,10*ROW('Sanitation Data'!E64)))</f>
        <v/>
      </c>
      <c r="CU70" s="278" t="str">
        <f ca="true">+IF(OFFSET('Sanitation Data'!$F$28,0,10*ROW('Sanitation Data'!F64))="","",OFFSET('Sanitation Data'!$F$28,0,10*ROW('Sanitation Data'!F64)))</f>
        <v/>
      </c>
      <c r="CV70" s="278" t="str">
        <f ca="true">+IF(OFFSET('Sanitation Data'!$F$29,0,10*ROW('Sanitation Data'!F64))="","",OFFSET('Sanitation Data'!$F$29,0,10*ROW('Sanitation Data'!F64)))</f>
        <v/>
      </c>
      <c r="CW70" s="278" t="str">
        <f ca="true">+IF(OFFSET('Sanitation Data'!$F$30,0,10*ROW('Sanitation Data'!F64))="","",OFFSET('Sanitation Data'!$F$30,0,10*ROW('Sanitation Data'!F64)))</f>
        <v/>
      </c>
      <c r="CX70" s="278" t="str">
        <f ca="true">+IF(OFFSET('Sanitation Data'!$F$31,0,10*ROW('Sanitation Data'!F64))="","",OFFSET('Sanitation Data'!$F$31,0,10*ROW('Sanitation Data'!F64)))</f>
        <v/>
      </c>
      <c r="CY70" s="278" t="str">
        <f ca="true">+IF(OFFSET('Sanitation Data'!$F$32,0,10*ROW('Sanitation Data'!F64))="","",OFFSET('Sanitation Data'!$F$32,0,10*ROW('Sanitation Data'!F64)))</f>
        <v/>
      </c>
      <c r="CZ70" s="278" t="str">
        <f ca="true">+IF(OFFSET('Sanitation Data'!$G$28,0,10*ROW('Sanitation Data'!G64))="","",OFFSET('Sanitation Data'!$G$28,0,10*ROW('Sanitation Data'!G64)))</f>
        <v/>
      </c>
      <c r="DA70" s="278" t="str">
        <f ca="true">+IF(OFFSET('Sanitation Data'!$G$29,0,10*ROW('Sanitation Data'!G64))="","",OFFSET('Sanitation Data'!$G$29,0,10*ROW('Sanitation Data'!G64)))</f>
        <v/>
      </c>
      <c r="DB70" s="278" t="str">
        <f ca="true">+IF(OFFSET('Sanitation Data'!$G$30,0,10*ROW('Sanitation Data'!G64))="","",OFFSET('Sanitation Data'!$G$30,0,10*ROW('Sanitation Data'!G64)))</f>
        <v/>
      </c>
      <c r="DC70" s="278" t="str">
        <f ca="true">+IF(OFFSET('Sanitation Data'!$G$31,0,10*ROW('Sanitation Data'!G64))="","",OFFSET('Sanitation Data'!$G$31,0,10*ROW('Sanitation Data'!G64)))</f>
        <v/>
      </c>
      <c r="DD70" s="278" t="str">
        <f ca="true">+IF(OFFSET('Sanitation Data'!$G$32,0,10*ROW('Sanitation Data'!G64))="","",OFFSET('Sanitation Data'!$G$32,0,10*ROW('Sanitation Data'!G64)))</f>
        <v/>
      </c>
      <c r="DE70" s="278" t="str">
        <f ca="true">+IF(OFFSET('Sanitation Data'!$H$28,0,10*ROW('Sanitation Data'!H64))="","",OFFSET('Sanitation Data'!$H$28,0,10*ROW('Sanitation Data'!H64)))</f>
        <v/>
      </c>
      <c r="DF70" s="278" t="str">
        <f ca="true">+IF(OFFSET('Sanitation Data'!$H$29,0,10*ROW('Sanitation Data'!H64))="","",OFFSET('Sanitation Data'!$H$29,0,10*ROW('Sanitation Data'!H64)))</f>
        <v/>
      </c>
      <c r="DG70" s="278" t="str">
        <f ca="true">+IF(OFFSET('Sanitation Data'!$H$30,0,10*ROW('Sanitation Data'!H64))="","",OFFSET('Sanitation Data'!$H$30,0,10*ROW('Sanitation Data'!H64)))</f>
        <v/>
      </c>
      <c r="DH70" s="278" t="str">
        <f ca="true">+IF(OFFSET('Sanitation Data'!$H$31,0,10*ROW('Sanitation Data'!H64))="","",OFFSET('Sanitation Data'!$H$31,0,10*ROW('Sanitation Data'!H64)))</f>
        <v/>
      </c>
      <c r="DI70" s="278" t="str">
        <f ca="true">+IF(OFFSET('Sanitation Data'!$H$32,0,10*ROW('Sanitation Data'!H64))="","",OFFSET('Sanitation Data'!$H$32,0,10*ROW('Sanitation Data'!H64)))</f>
        <v/>
      </c>
      <c r="DJ70" s="278" t="str">
        <f ca="true">+IF(OFFSET('Sanitation Data'!$I$28,0,10*ROW('Sanitation Data'!I64))="","",OFFSET('Sanitation Data'!$I$28,0,10*ROW('Sanitation Data'!I64)))</f>
        <v/>
      </c>
      <c r="DK70" s="278" t="str">
        <f ca="true">+IF(OFFSET('Sanitation Data'!$I$29,0,10*ROW('Sanitation Data'!I64))="","",OFFSET('Sanitation Data'!$I$29,0,10*ROW('Sanitation Data'!I64)))</f>
        <v/>
      </c>
      <c r="DL70" s="278" t="str">
        <f ca="true">+IF(OFFSET('Sanitation Data'!$I$30,0,10*ROW('Sanitation Data'!I64))="","",OFFSET('Sanitation Data'!$I$30,0,10*ROW('Sanitation Data'!I64)))</f>
        <v/>
      </c>
      <c r="DM70" s="278" t="str">
        <f ca="true">+IF(OFFSET('Sanitation Data'!$I$31,0,10*ROW('Sanitation Data'!I64))="","",OFFSET('Sanitation Data'!$I$31,0,10*ROW('Sanitation Data'!I64)))</f>
        <v/>
      </c>
      <c r="DN70" s="278" t="str">
        <f ca="true">+IF(OFFSET('Sanitation Data'!$I$32,0,10*ROW('Sanitation Data'!I64))="","",OFFSET('Sanitation Data'!$I$32,0,10*ROW('Sanitation Data'!I64)))</f>
        <v/>
      </c>
      <c r="DO70" s="278" t="str">
        <f ca="true">+IF(OFFSET('Hygiene Data'!$D$11,0,10*ROW('Hygiene Data'!D64))="","",OFFSET('Hygiene Data'!$D$11,0,10*ROW('Hygiene Data'!D64)))</f>
        <v/>
      </c>
      <c r="DP70" s="278" t="str">
        <f ca="true">+IF(OFFSET('Hygiene Data'!$D$12,0,10*ROW('Hygiene Data'!D64))="","",OFFSET('Hygiene Data'!$D$12,0,10*ROW('Hygiene Data'!D64)))</f>
        <v/>
      </c>
      <c r="DQ70" s="278" t="str">
        <f ca="true">+IF(OFFSET('Hygiene Data'!$D$13,0,10*ROW('Hygiene Data'!D64))="","",OFFSET('Hygiene Data'!$D$13,0,10*ROW('Hygiene Data'!D64)))</f>
        <v/>
      </c>
      <c r="DR70" s="278" t="str">
        <f ca="true">+IF(OFFSET('Hygiene Data'!$E$11,0,10*ROW('Hygiene Data'!E64))="","",OFFSET('Hygiene Data'!$E$11,0,10*ROW('Hygiene Data'!E64)))</f>
        <v/>
      </c>
      <c r="DS70" s="278" t="str">
        <f ca="true">+IF(OFFSET('Hygiene Data'!$E$12,0,10*ROW('Hygiene Data'!E64))="","",OFFSET('Hygiene Data'!$E$12,0,10*ROW('Hygiene Data'!E64)))</f>
        <v/>
      </c>
      <c r="DT70" s="278" t="str">
        <f ca="true">+IF(OFFSET('Hygiene Data'!$E$13,0,10*ROW('Hygiene Data'!E64))="","",OFFSET('Hygiene Data'!$E$13,0,10*ROW('Hygiene Data'!E64)))</f>
        <v/>
      </c>
      <c r="DU70" s="278" t="str">
        <f ca="true">+IF(OFFSET('Hygiene Data'!$F$11,0,10*ROW('Hygiene Data'!F64))="","",OFFSET('Hygiene Data'!$F$11,0,10*ROW('Hygiene Data'!F64)))</f>
        <v/>
      </c>
      <c r="DV70" s="278" t="str">
        <f ca="true">+IF(OFFSET('Hygiene Data'!$F$12,0,10*ROW('Hygiene Data'!F64))="","",OFFSET('Hygiene Data'!$F$12,0,10*ROW('Hygiene Data'!F64)))</f>
        <v/>
      </c>
      <c r="DW70" s="278" t="str">
        <f ca="true">+IF(OFFSET('Hygiene Data'!$F$13,0,10*ROW('Hygiene Data'!F64))="","",OFFSET('Hygiene Data'!$F$13,0,10*ROW('Hygiene Data'!F64)))</f>
        <v/>
      </c>
      <c r="DX70" s="278" t="str">
        <f ca="true">+IF(OFFSET('Hygiene Data'!$G$11,0,10*ROW('Hygiene Data'!G64))="","",OFFSET('Hygiene Data'!$G$11,0,10*ROW('Hygiene Data'!G64)))</f>
        <v/>
      </c>
      <c r="DY70" s="278" t="str">
        <f ca="true">+IF(OFFSET('Hygiene Data'!$G$12,0,10*ROW('Hygiene Data'!G64))="","",OFFSET('Hygiene Data'!$G$12,0,10*ROW('Hygiene Data'!G64)))</f>
        <v/>
      </c>
      <c r="DZ70" s="278" t="str">
        <f ca="true">+IF(OFFSET('Hygiene Data'!$G$13,0,10*ROW('Hygiene Data'!G64))="","",OFFSET('Hygiene Data'!$G$13,0,10*ROW('Hygiene Data'!G64)))</f>
        <v/>
      </c>
      <c r="EA70" s="278" t="str">
        <f ca="true">+IF(OFFSET('Hygiene Data'!$H$11,0,10*ROW('Hygiene Data'!H64))="","",OFFSET('Hygiene Data'!$H$11,0,10*ROW('Hygiene Data'!H64)))</f>
        <v/>
      </c>
      <c r="EB70" s="278" t="str">
        <f ca="true">+IF(OFFSET('Hygiene Data'!$H$12,0,10*ROW('Hygiene Data'!H64))="","",OFFSET('Hygiene Data'!$H$12,0,10*ROW('Hygiene Data'!H64)))</f>
        <v/>
      </c>
      <c r="EC70" s="278" t="str">
        <f ca="true">+IF(OFFSET('Hygiene Data'!$H$13,0,10*ROW('Hygiene Data'!H64))="","",OFFSET('Hygiene Data'!$H$13,0,10*ROW('Hygiene Data'!H64)))</f>
        <v/>
      </c>
      <c r="ED70" s="278" t="str">
        <f ca="true">+IF(OFFSET('Hygiene Data'!$I$11,0,10*ROW('Hygiene Data'!I64))="","",OFFSET('Hygiene Data'!$I$11,0,10*ROW('Hygiene Data'!I64)))</f>
        <v/>
      </c>
      <c r="EE70" s="278" t="str">
        <f ca="true">+IF(OFFSET('Hygiene Data'!$I$12,0,10*ROW('Hygiene Data'!I64))="","",OFFSET('Hygiene Data'!$I$12,0,10*ROW('Hygiene Data'!I64)))</f>
        <v/>
      </c>
      <c r="EF70" s="278"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2"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8"/>
      <c r="BS71" s="278" t="str">
        <f ca="true">+IF(OFFSET('Water Data'!$D$27,0,10*ROW('Water Data'!D65))="","",OFFSET('Water Data'!$D$27,0,10*ROW('Water Data'!D65)))</f>
        <v/>
      </c>
      <c r="BT71" s="278" t="str">
        <f ca="true">+IF(OFFSET('Water Data'!$D$28,0,10*ROW('Water Data'!D65))="","",OFFSET('Water Data'!$D$28,0,10*ROW('Water Data'!D65)))</f>
        <v/>
      </c>
      <c r="BU71" s="278" t="str">
        <f ca="true">+IF(OFFSET('Water Data'!$D$29,0,10*ROW('Water Data'!D65))="","",OFFSET('Water Data'!$D$29,0,10*ROW('Water Data'!D65)))</f>
        <v/>
      </c>
      <c r="BV71" s="278" t="str">
        <f ca="true">+IF(OFFSET('Water Data'!$E$27,0,10*ROW('Water Data'!E65))="","",OFFSET('Water Data'!$E$27,0,10*ROW('Water Data'!E65)))</f>
        <v/>
      </c>
      <c r="BW71" s="278" t="str">
        <f ca="true">+IF(OFFSET('Water Data'!$E$28,0,10*ROW('Water Data'!E65))="","",OFFSET('Water Data'!$E$28,0,10*ROW('Water Data'!E65)))</f>
        <v/>
      </c>
      <c r="BX71" s="278" t="str">
        <f ca="true">+IF(OFFSET('Water Data'!$E$29,0,10*ROW('Water Data'!E65))="","",OFFSET('Water Data'!$E$29,0,10*ROW('Water Data'!E65)))</f>
        <v/>
      </c>
      <c r="BY71" s="278" t="str">
        <f ca="true">+IF(OFFSET('Water Data'!$F$27,0,10*ROW('Water Data'!F65))="","",OFFSET('Water Data'!$F$27,0,10*ROW('Water Data'!F65)))</f>
        <v/>
      </c>
      <c r="BZ71" s="278" t="str">
        <f ca="true">+IF(OFFSET('Water Data'!$F$28,0,10*ROW('Water Data'!F65))="","",OFFSET('Water Data'!$F$28,0,10*ROW('Water Data'!F65)))</f>
        <v/>
      </c>
      <c r="CA71" s="278" t="str">
        <f ca="true">+IF(OFFSET('Water Data'!$F$29,0,10*ROW('Water Data'!F65))="","",OFFSET('Water Data'!$F$29,0,10*ROW('Water Data'!F65)))</f>
        <v/>
      </c>
      <c r="CB71" s="278" t="str">
        <f ca="true">+IF(OFFSET('Water Data'!$G$27,0,10*ROW('Water Data'!G65))="","",OFFSET('Water Data'!$G$27,0,10*ROW('Water Data'!G65)))</f>
        <v/>
      </c>
      <c r="CC71" s="278" t="str">
        <f ca="true">+IF(OFFSET('Water Data'!$G$28,0,10*ROW('Water Data'!G65))="","",OFFSET('Water Data'!$G$28,0,10*ROW('Water Data'!G65)))</f>
        <v/>
      </c>
      <c r="CD71" s="278" t="str">
        <f ca="true">+IF(OFFSET('Water Data'!$G$29,0,10*ROW('Water Data'!G65))="","",OFFSET('Water Data'!$G$29,0,10*ROW('Water Data'!G65)))</f>
        <v/>
      </c>
      <c r="CE71" s="278" t="str">
        <f ca="true">+IF(OFFSET('Water Data'!$H$27,0,10*ROW('Water Data'!H65))="","",OFFSET('Water Data'!$H$27,0,10*ROW('Water Data'!H65)))</f>
        <v/>
      </c>
      <c r="CF71" s="278" t="str">
        <f ca="true">+IF(OFFSET('Water Data'!$H$28,0,10*ROW('Water Data'!H65))="","",OFFSET('Water Data'!$H$28,0,10*ROW('Water Data'!H65)))</f>
        <v/>
      </c>
      <c r="CG71" s="278" t="str">
        <f ca="true">+IF(OFFSET('Water Data'!$H$29,0,10*ROW('Water Data'!H65))="","",OFFSET('Water Data'!$H$29,0,10*ROW('Water Data'!H65)))</f>
        <v/>
      </c>
      <c r="CH71" s="278" t="str">
        <f ca="true">+IF(OFFSET('Water Data'!$I$27,0,10*ROW('Water Data'!I65))="","",OFFSET('Water Data'!$I$27,0,10*ROW('Water Data'!I65)))</f>
        <v/>
      </c>
      <c r="CI71" s="278" t="str">
        <f ca="true">+IF(OFFSET('Water Data'!$I$28,0,10*ROW('Water Data'!I65))="","",OFFSET('Water Data'!$I$28,0,10*ROW('Water Data'!I65)))</f>
        <v/>
      </c>
      <c r="CJ71" s="278" t="str">
        <f ca="true">+IF(OFFSET('Water Data'!$I$29,0,10*ROW('Water Data'!I65))="","",OFFSET('Water Data'!$I$29,0,10*ROW('Water Data'!I65)))</f>
        <v/>
      </c>
      <c r="CK71" s="278" t="str">
        <f ca="true">+IF(OFFSET('Sanitation Data'!$D$28,0,10*ROW('Sanitation Data'!D65))="","",OFFSET('Sanitation Data'!$D$28,0,10*ROW('Sanitation Data'!D65)))</f>
        <v/>
      </c>
      <c r="CL71" s="278" t="str">
        <f ca="true">+IF(OFFSET('Sanitation Data'!$D$29,0,10*ROW('Sanitation Data'!D65))="","",OFFSET('Sanitation Data'!$D$29,0,10*ROW('Sanitation Data'!D65)))</f>
        <v/>
      </c>
      <c r="CM71" s="278" t="str">
        <f ca="true">+IF(OFFSET('Sanitation Data'!$D$30,0,10*ROW('Sanitation Data'!D65))="","",OFFSET('Sanitation Data'!$D$30,0,10*ROW('Sanitation Data'!D65)))</f>
        <v/>
      </c>
      <c r="CN71" s="278" t="str">
        <f ca="true">+IF(OFFSET('Sanitation Data'!$D$31,0,10*ROW('Sanitation Data'!D65))="","",OFFSET('Sanitation Data'!$D$31,0,10*ROW('Sanitation Data'!D65)))</f>
        <v/>
      </c>
      <c r="CO71" s="278" t="str">
        <f ca="true">+IF(OFFSET('Sanitation Data'!$D$32,0,10*ROW('Sanitation Data'!D65))="","",OFFSET('Sanitation Data'!$D$32,0,10*ROW('Sanitation Data'!D65)))</f>
        <v/>
      </c>
      <c r="CP71" s="278" t="str">
        <f ca="true">+IF(OFFSET('Sanitation Data'!$E$28,0,10*ROW('Sanitation Data'!E65))="","",OFFSET('Sanitation Data'!$E$28,0,10*ROW('Sanitation Data'!E65)))</f>
        <v/>
      </c>
      <c r="CQ71" s="278" t="str">
        <f ca="true">+IF(OFFSET('Sanitation Data'!$E$29,0,10*ROW('Sanitation Data'!E65))="","",OFFSET('Sanitation Data'!$E$29,0,10*ROW('Sanitation Data'!E65)))</f>
        <v/>
      </c>
      <c r="CR71" s="278" t="str">
        <f ca="true">+IF(OFFSET('Sanitation Data'!$E$30,0,10*ROW('Sanitation Data'!E65))="","",OFFSET('Sanitation Data'!$E$30,0,10*ROW('Sanitation Data'!E65)))</f>
        <v/>
      </c>
      <c r="CS71" s="278" t="str">
        <f ca="true">+IF(OFFSET('Sanitation Data'!$E$31,0,10*ROW('Sanitation Data'!E65))="","",OFFSET('Sanitation Data'!$E$31,0,10*ROW('Sanitation Data'!E65)))</f>
        <v/>
      </c>
      <c r="CT71" s="278" t="str">
        <f ca="true">+IF(OFFSET('Sanitation Data'!$E$32,0,10*ROW('Sanitation Data'!E65))="","",OFFSET('Sanitation Data'!$E$32,0,10*ROW('Sanitation Data'!E65)))</f>
        <v/>
      </c>
      <c r="CU71" s="278" t="str">
        <f ca="true">+IF(OFFSET('Sanitation Data'!$F$28,0,10*ROW('Sanitation Data'!F65))="","",OFFSET('Sanitation Data'!$F$28,0,10*ROW('Sanitation Data'!F65)))</f>
        <v/>
      </c>
      <c r="CV71" s="278" t="str">
        <f ca="true">+IF(OFFSET('Sanitation Data'!$F$29,0,10*ROW('Sanitation Data'!F65))="","",OFFSET('Sanitation Data'!$F$29,0,10*ROW('Sanitation Data'!F65)))</f>
        <v/>
      </c>
      <c r="CW71" s="278" t="str">
        <f ca="true">+IF(OFFSET('Sanitation Data'!$F$30,0,10*ROW('Sanitation Data'!F65))="","",OFFSET('Sanitation Data'!$F$30,0,10*ROW('Sanitation Data'!F65)))</f>
        <v/>
      </c>
      <c r="CX71" s="278" t="str">
        <f ca="true">+IF(OFFSET('Sanitation Data'!$F$31,0,10*ROW('Sanitation Data'!F65))="","",OFFSET('Sanitation Data'!$F$31,0,10*ROW('Sanitation Data'!F65)))</f>
        <v/>
      </c>
      <c r="CY71" s="278" t="str">
        <f ca="true">+IF(OFFSET('Sanitation Data'!$F$32,0,10*ROW('Sanitation Data'!F65))="","",OFFSET('Sanitation Data'!$F$32,0,10*ROW('Sanitation Data'!F65)))</f>
        <v/>
      </c>
      <c r="CZ71" s="278" t="str">
        <f ca="true">+IF(OFFSET('Sanitation Data'!$G$28,0,10*ROW('Sanitation Data'!G65))="","",OFFSET('Sanitation Data'!$G$28,0,10*ROW('Sanitation Data'!G65)))</f>
        <v/>
      </c>
      <c r="DA71" s="278" t="str">
        <f ca="true">+IF(OFFSET('Sanitation Data'!$G$29,0,10*ROW('Sanitation Data'!G65))="","",OFFSET('Sanitation Data'!$G$29,0,10*ROW('Sanitation Data'!G65)))</f>
        <v/>
      </c>
      <c r="DB71" s="278" t="str">
        <f ca="true">+IF(OFFSET('Sanitation Data'!$G$30,0,10*ROW('Sanitation Data'!G65))="","",OFFSET('Sanitation Data'!$G$30,0,10*ROW('Sanitation Data'!G65)))</f>
        <v/>
      </c>
      <c r="DC71" s="278" t="str">
        <f ca="true">+IF(OFFSET('Sanitation Data'!$G$31,0,10*ROW('Sanitation Data'!G65))="","",OFFSET('Sanitation Data'!$G$31,0,10*ROW('Sanitation Data'!G65)))</f>
        <v/>
      </c>
      <c r="DD71" s="278" t="str">
        <f ca="true">+IF(OFFSET('Sanitation Data'!$G$32,0,10*ROW('Sanitation Data'!G65))="","",OFFSET('Sanitation Data'!$G$32,0,10*ROW('Sanitation Data'!G65)))</f>
        <v/>
      </c>
      <c r="DE71" s="278" t="str">
        <f ca="true">+IF(OFFSET('Sanitation Data'!$H$28,0,10*ROW('Sanitation Data'!H65))="","",OFFSET('Sanitation Data'!$H$28,0,10*ROW('Sanitation Data'!H65)))</f>
        <v/>
      </c>
      <c r="DF71" s="278" t="str">
        <f ca="true">+IF(OFFSET('Sanitation Data'!$H$29,0,10*ROW('Sanitation Data'!H65))="","",OFFSET('Sanitation Data'!$H$29,0,10*ROW('Sanitation Data'!H65)))</f>
        <v/>
      </c>
      <c r="DG71" s="278" t="str">
        <f ca="true">+IF(OFFSET('Sanitation Data'!$H$30,0,10*ROW('Sanitation Data'!H65))="","",OFFSET('Sanitation Data'!$H$30,0,10*ROW('Sanitation Data'!H65)))</f>
        <v/>
      </c>
      <c r="DH71" s="278" t="str">
        <f ca="true">+IF(OFFSET('Sanitation Data'!$H$31,0,10*ROW('Sanitation Data'!H65))="","",OFFSET('Sanitation Data'!$H$31,0,10*ROW('Sanitation Data'!H65)))</f>
        <v/>
      </c>
      <c r="DI71" s="278" t="str">
        <f ca="true">+IF(OFFSET('Sanitation Data'!$H$32,0,10*ROW('Sanitation Data'!H65))="","",OFFSET('Sanitation Data'!$H$32,0,10*ROW('Sanitation Data'!H65)))</f>
        <v/>
      </c>
      <c r="DJ71" s="278" t="str">
        <f ca="true">+IF(OFFSET('Sanitation Data'!$I$28,0,10*ROW('Sanitation Data'!I65))="","",OFFSET('Sanitation Data'!$I$28,0,10*ROW('Sanitation Data'!I65)))</f>
        <v/>
      </c>
      <c r="DK71" s="278" t="str">
        <f ca="true">+IF(OFFSET('Sanitation Data'!$I$29,0,10*ROW('Sanitation Data'!I65))="","",OFFSET('Sanitation Data'!$I$29,0,10*ROW('Sanitation Data'!I65)))</f>
        <v/>
      </c>
      <c r="DL71" s="278" t="str">
        <f ca="true">+IF(OFFSET('Sanitation Data'!$I$30,0,10*ROW('Sanitation Data'!I65))="","",OFFSET('Sanitation Data'!$I$30,0,10*ROW('Sanitation Data'!I65)))</f>
        <v/>
      </c>
      <c r="DM71" s="278" t="str">
        <f ca="true">+IF(OFFSET('Sanitation Data'!$I$31,0,10*ROW('Sanitation Data'!I65))="","",OFFSET('Sanitation Data'!$I$31,0,10*ROW('Sanitation Data'!I65)))</f>
        <v/>
      </c>
      <c r="DN71" s="278" t="str">
        <f ca="true">+IF(OFFSET('Sanitation Data'!$I$32,0,10*ROW('Sanitation Data'!I65))="","",OFFSET('Sanitation Data'!$I$32,0,10*ROW('Sanitation Data'!I65)))</f>
        <v/>
      </c>
      <c r="DO71" s="278" t="str">
        <f ca="true">+IF(OFFSET('Hygiene Data'!$D$11,0,10*ROW('Hygiene Data'!D65))="","",OFFSET('Hygiene Data'!$D$11,0,10*ROW('Hygiene Data'!D65)))</f>
        <v/>
      </c>
      <c r="DP71" s="278" t="str">
        <f ca="true">+IF(OFFSET('Hygiene Data'!$D$12,0,10*ROW('Hygiene Data'!D65))="","",OFFSET('Hygiene Data'!$D$12,0,10*ROW('Hygiene Data'!D65)))</f>
        <v/>
      </c>
      <c r="DQ71" s="278" t="str">
        <f ca="true">+IF(OFFSET('Hygiene Data'!$D$13,0,10*ROW('Hygiene Data'!D65))="","",OFFSET('Hygiene Data'!$D$13,0,10*ROW('Hygiene Data'!D65)))</f>
        <v/>
      </c>
      <c r="DR71" s="278" t="str">
        <f ca="true">+IF(OFFSET('Hygiene Data'!$E$11,0,10*ROW('Hygiene Data'!E65))="","",OFFSET('Hygiene Data'!$E$11,0,10*ROW('Hygiene Data'!E65)))</f>
        <v/>
      </c>
      <c r="DS71" s="278" t="str">
        <f ca="true">+IF(OFFSET('Hygiene Data'!$E$12,0,10*ROW('Hygiene Data'!E65))="","",OFFSET('Hygiene Data'!$E$12,0,10*ROW('Hygiene Data'!E65)))</f>
        <v/>
      </c>
      <c r="DT71" s="278" t="str">
        <f ca="true">+IF(OFFSET('Hygiene Data'!$E$13,0,10*ROW('Hygiene Data'!E65))="","",OFFSET('Hygiene Data'!$E$13,0,10*ROW('Hygiene Data'!E65)))</f>
        <v/>
      </c>
      <c r="DU71" s="278" t="str">
        <f ca="true">+IF(OFFSET('Hygiene Data'!$F$11,0,10*ROW('Hygiene Data'!F65))="","",OFFSET('Hygiene Data'!$F$11,0,10*ROW('Hygiene Data'!F65)))</f>
        <v/>
      </c>
      <c r="DV71" s="278" t="str">
        <f ca="true">+IF(OFFSET('Hygiene Data'!$F$12,0,10*ROW('Hygiene Data'!F65))="","",OFFSET('Hygiene Data'!$F$12,0,10*ROW('Hygiene Data'!F65)))</f>
        <v/>
      </c>
      <c r="DW71" s="278" t="str">
        <f ca="true">+IF(OFFSET('Hygiene Data'!$F$13,0,10*ROW('Hygiene Data'!F65))="","",OFFSET('Hygiene Data'!$F$13,0,10*ROW('Hygiene Data'!F65)))</f>
        <v/>
      </c>
      <c r="DX71" s="278" t="str">
        <f ca="true">+IF(OFFSET('Hygiene Data'!$G$11,0,10*ROW('Hygiene Data'!G65))="","",OFFSET('Hygiene Data'!$G$11,0,10*ROW('Hygiene Data'!G65)))</f>
        <v/>
      </c>
      <c r="DY71" s="278" t="str">
        <f ca="true">+IF(OFFSET('Hygiene Data'!$G$12,0,10*ROW('Hygiene Data'!G65))="","",OFFSET('Hygiene Data'!$G$12,0,10*ROW('Hygiene Data'!G65)))</f>
        <v/>
      </c>
      <c r="DZ71" s="278" t="str">
        <f ca="true">+IF(OFFSET('Hygiene Data'!$G$13,0,10*ROW('Hygiene Data'!G65))="","",OFFSET('Hygiene Data'!$G$13,0,10*ROW('Hygiene Data'!G65)))</f>
        <v/>
      </c>
      <c r="EA71" s="278" t="str">
        <f ca="true">+IF(OFFSET('Hygiene Data'!$H$11,0,10*ROW('Hygiene Data'!H65))="","",OFFSET('Hygiene Data'!$H$11,0,10*ROW('Hygiene Data'!H65)))</f>
        <v/>
      </c>
      <c r="EB71" s="278" t="str">
        <f ca="true">+IF(OFFSET('Hygiene Data'!$H$12,0,10*ROW('Hygiene Data'!H65))="","",OFFSET('Hygiene Data'!$H$12,0,10*ROW('Hygiene Data'!H65)))</f>
        <v/>
      </c>
      <c r="EC71" s="278" t="str">
        <f ca="true">+IF(OFFSET('Hygiene Data'!$H$13,0,10*ROW('Hygiene Data'!H65))="","",OFFSET('Hygiene Data'!$H$13,0,10*ROW('Hygiene Data'!H65)))</f>
        <v/>
      </c>
      <c r="ED71" s="278" t="str">
        <f ca="true">+IF(OFFSET('Hygiene Data'!$I$11,0,10*ROW('Hygiene Data'!I65))="","",OFFSET('Hygiene Data'!$I$11,0,10*ROW('Hygiene Data'!I65)))</f>
        <v/>
      </c>
      <c r="EE71" s="278" t="str">
        <f ca="true">+IF(OFFSET('Hygiene Data'!$I$12,0,10*ROW('Hygiene Data'!I65))="","",OFFSET('Hygiene Data'!$I$12,0,10*ROW('Hygiene Data'!I65)))</f>
        <v/>
      </c>
      <c r="EF71" s="278"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2"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8"/>
      <c r="BS72" s="278" t="str">
        <f ca="true">+IF(OFFSET('Water Data'!$D$27,0,10*ROW('Water Data'!D66))="","",OFFSET('Water Data'!$D$27,0,10*ROW('Water Data'!D66)))</f>
        <v/>
      </c>
      <c r="BT72" s="278" t="str">
        <f ca="true">+IF(OFFSET('Water Data'!$D$28,0,10*ROW('Water Data'!D66))="","",OFFSET('Water Data'!$D$28,0,10*ROW('Water Data'!D66)))</f>
        <v/>
      </c>
      <c r="BU72" s="278" t="str">
        <f ca="true">+IF(OFFSET('Water Data'!$D$29,0,10*ROW('Water Data'!D66))="","",OFFSET('Water Data'!$D$29,0,10*ROW('Water Data'!D66)))</f>
        <v/>
      </c>
      <c r="BV72" s="278" t="str">
        <f ca="true">+IF(OFFSET('Water Data'!$E$27,0,10*ROW('Water Data'!E66))="","",OFFSET('Water Data'!$E$27,0,10*ROW('Water Data'!E66)))</f>
        <v/>
      </c>
      <c r="BW72" s="278" t="str">
        <f ca="true">+IF(OFFSET('Water Data'!$E$28,0,10*ROW('Water Data'!E66))="","",OFFSET('Water Data'!$E$28,0,10*ROW('Water Data'!E66)))</f>
        <v/>
      </c>
      <c r="BX72" s="278" t="str">
        <f ca="true">+IF(OFFSET('Water Data'!$E$29,0,10*ROW('Water Data'!E66))="","",OFFSET('Water Data'!$E$29,0,10*ROW('Water Data'!E66)))</f>
        <v/>
      </c>
      <c r="BY72" s="278" t="str">
        <f ca="true">+IF(OFFSET('Water Data'!$F$27,0,10*ROW('Water Data'!F66))="","",OFFSET('Water Data'!$F$27,0,10*ROW('Water Data'!F66)))</f>
        <v/>
      </c>
      <c r="BZ72" s="278" t="str">
        <f ca="true">+IF(OFFSET('Water Data'!$F$28,0,10*ROW('Water Data'!F66))="","",OFFSET('Water Data'!$F$28,0,10*ROW('Water Data'!F66)))</f>
        <v/>
      </c>
      <c r="CA72" s="278" t="str">
        <f ca="true">+IF(OFFSET('Water Data'!$F$29,0,10*ROW('Water Data'!F66))="","",OFFSET('Water Data'!$F$29,0,10*ROW('Water Data'!F66)))</f>
        <v/>
      </c>
      <c r="CB72" s="278" t="str">
        <f ca="true">+IF(OFFSET('Water Data'!$G$27,0,10*ROW('Water Data'!G66))="","",OFFSET('Water Data'!$G$27,0,10*ROW('Water Data'!G66)))</f>
        <v/>
      </c>
      <c r="CC72" s="278" t="str">
        <f ca="true">+IF(OFFSET('Water Data'!$G$28,0,10*ROW('Water Data'!G66))="","",OFFSET('Water Data'!$G$28,0,10*ROW('Water Data'!G66)))</f>
        <v/>
      </c>
      <c r="CD72" s="278" t="str">
        <f ca="true">+IF(OFFSET('Water Data'!$G$29,0,10*ROW('Water Data'!G66))="","",OFFSET('Water Data'!$G$29,0,10*ROW('Water Data'!G66)))</f>
        <v/>
      </c>
      <c r="CE72" s="278" t="str">
        <f ca="true">+IF(OFFSET('Water Data'!$H$27,0,10*ROW('Water Data'!H66))="","",OFFSET('Water Data'!$H$27,0,10*ROW('Water Data'!H66)))</f>
        <v/>
      </c>
      <c r="CF72" s="278" t="str">
        <f ca="true">+IF(OFFSET('Water Data'!$H$28,0,10*ROW('Water Data'!H66))="","",OFFSET('Water Data'!$H$28,0,10*ROW('Water Data'!H66)))</f>
        <v/>
      </c>
      <c r="CG72" s="278" t="str">
        <f ca="true">+IF(OFFSET('Water Data'!$H$29,0,10*ROW('Water Data'!H66))="","",OFFSET('Water Data'!$H$29,0,10*ROW('Water Data'!H66)))</f>
        <v/>
      </c>
      <c r="CH72" s="278" t="str">
        <f ca="true">+IF(OFFSET('Water Data'!$I$27,0,10*ROW('Water Data'!I66))="","",OFFSET('Water Data'!$I$27,0,10*ROW('Water Data'!I66)))</f>
        <v/>
      </c>
      <c r="CI72" s="278" t="str">
        <f ca="true">+IF(OFFSET('Water Data'!$I$28,0,10*ROW('Water Data'!I66))="","",OFFSET('Water Data'!$I$28,0,10*ROW('Water Data'!I66)))</f>
        <v/>
      </c>
      <c r="CJ72" s="278" t="str">
        <f ca="true">+IF(OFFSET('Water Data'!$I$29,0,10*ROW('Water Data'!I66))="","",OFFSET('Water Data'!$I$29,0,10*ROW('Water Data'!I66)))</f>
        <v/>
      </c>
      <c r="CK72" s="278" t="str">
        <f ca="true">+IF(OFFSET('Sanitation Data'!$D$28,0,10*ROW('Sanitation Data'!D66))="","",OFFSET('Sanitation Data'!$D$28,0,10*ROW('Sanitation Data'!D66)))</f>
        <v/>
      </c>
      <c r="CL72" s="278" t="str">
        <f ca="true">+IF(OFFSET('Sanitation Data'!$D$29,0,10*ROW('Sanitation Data'!D66))="","",OFFSET('Sanitation Data'!$D$29,0,10*ROW('Sanitation Data'!D66)))</f>
        <v/>
      </c>
      <c r="CM72" s="278" t="str">
        <f ca="true">+IF(OFFSET('Sanitation Data'!$D$30,0,10*ROW('Sanitation Data'!D66))="","",OFFSET('Sanitation Data'!$D$30,0,10*ROW('Sanitation Data'!D66)))</f>
        <v/>
      </c>
      <c r="CN72" s="278" t="str">
        <f ca="true">+IF(OFFSET('Sanitation Data'!$D$31,0,10*ROW('Sanitation Data'!D66))="","",OFFSET('Sanitation Data'!$D$31,0,10*ROW('Sanitation Data'!D66)))</f>
        <v/>
      </c>
      <c r="CO72" s="278" t="str">
        <f ca="true">+IF(OFFSET('Sanitation Data'!$D$32,0,10*ROW('Sanitation Data'!D66))="","",OFFSET('Sanitation Data'!$D$32,0,10*ROW('Sanitation Data'!D66)))</f>
        <v/>
      </c>
      <c r="CP72" s="278" t="str">
        <f ca="true">+IF(OFFSET('Sanitation Data'!$E$28,0,10*ROW('Sanitation Data'!E66))="","",OFFSET('Sanitation Data'!$E$28,0,10*ROW('Sanitation Data'!E66)))</f>
        <v/>
      </c>
      <c r="CQ72" s="278" t="str">
        <f ca="true">+IF(OFFSET('Sanitation Data'!$E$29,0,10*ROW('Sanitation Data'!E66))="","",OFFSET('Sanitation Data'!$E$29,0,10*ROW('Sanitation Data'!E66)))</f>
        <v/>
      </c>
      <c r="CR72" s="278" t="str">
        <f ca="true">+IF(OFFSET('Sanitation Data'!$E$30,0,10*ROW('Sanitation Data'!E66))="","",OFFSET('Sanitation Data'!$E$30,0,10*ROW('Sanitation Data'!E66)))</f>
        <v/>
      </c>
      <c r="CS72" s="278" t="str">
        <f ca="true">+IF(OFFSET('Sanitation Data'!$E$31,0,10*ROW('Sanitation Data'!E66))="","",OFFSET('Sanitation Data'!$E$31,0,10*ROW('Sanitation Data'!E66)))</f>
        <v/>
      </c>
      <c r="CT72" s="278" t="str">
        <f ca="true">+IF(OFFSET('Sanitation Data'!$E$32,0,10*ROW('Sanitation Data'!E66))="","",OFFSET('Sanitation Data'!$E$32,0,10*ROW('Sanitation Data'!E66)))</f>
        <v/>
      </c>
      <c r="CU72" s="278" t="str">
        <f ca="true">+IF(OFFSET('Sanitation Data'!$F$28,0,10*ROW('Sanitation Data'!F66))="","",OFFSET('Sanitation Data'!$F$28,0,10*ROW('Sanitation Data'!F66)))</f>
        <v/>
      </c>
      <c r="CV72" s="278" t="str">
        <f ca="true">+IF(OFFSET('Sanitation Data'!$F$29,0,10*ROW('Sanitation Data'!F66))="","",OFFSET('Sanitation Data'!$F$29,0,10*ROW('Sanitation Data'!F66)))</f>
        <v/>
      </c>
      <c r="CW72" s="278" t="str">
        <f ca="true">+IF(OFFSET('Sanitation Data'!$F$30,0,10*ROW('Sanitation Data'!F66))="","",OFFSET('Sanitation Data'!$F$30,0,10*ROW('Sanitation Data'!F66)))</f>
        <v/>
      </c>
      <c r="CX72" s="278" t="str">
        <f ca="true">+IF(OFFSET('Sanitation Data'!$F$31,0,10*ROW('Sanitation Data'!F66))="","",OFFSET('Sanitation Data'!$F$31,0,10*ROW('Sanitation Data'!F66)))</f>
        <v/>
      </c>
      <c r="CY72" s="278" t="str">
        <f ca="true">+IF(OFFSET('Sanitation Data'!$F$32,0,10*ROW('Sanitation Data'!F66))="","",OFFSET('Sanitation Data'!$F$32,0,10*ROW('Sanitation Data'!F66)))</f>
        <v/>
      </c>
      <c r="CZ72" s="278" t="str">
        <f ca="true">+IF(OFFSET('Sanitation Data'!$G$28,0,10*ROW('Sanitation Data'!G66))="","",OFFSET('Sanitation Data'!$G$28,0,10*ROW('Sanitation Data'!G66)))</f>
        <v/>
      </c>
      <c r="DA72" s="278" t="str">
        <f ca="true">+IF(OFFSET('Sanitation Data'!$G$29,0,10*ROW('Sanitation Data'!G66))="","",OFFSET('Sanitation Data'!$G$29,0,10*ROW('Sanitation Data'!G66)))</f>
        <v/>
      </c>
      <c r="DB72" s="278" t="str">
        <f ca="true">+IF(OFFSET('Sanitation Data'!$G$30,0,10*ROW('Sanitation Data'!G66))="","",OFFSET('Sanitation Data'!$G$30,0,10*ROW('Sanitation Data'!G66)))</f>
        <v/>
      </c>
      <c r="DC72" s="278" t="str">
        <f ca="true">+IF(OFFSET('Sanitation Data'!$G$31,0,10*ROW('Sanitation Data'!G66))="","",OFFSET('Sanitation Data'!$G$31,0,10*ROW('Sanitation Data'!G66)))</f>
        <v/>
      </c>
      <c r="DD72" s="278" t="str">
        <f ca="true">+IF(OFFSET('Sanitation Data'!$G$32,0,10*ROW('Sanitation Data'!G66))="","",OFFSET('Sanitation Data'!$G$32,0,10*ROW('Sanitation Data'!G66)))</f>
        <v/>
      </c>
      <c r="DE72" s="278" t="str">
        <f ca="true">+IF(OFFSET('Sanitation Data'!$H$28,0,10*ROW('Sanitation Data'!H66))="","",OFFSET('Sanitation Data'!$H$28,0,10*ROW('Sanitation Data'!H66)))</f>
        <v/>
      </c>
      <c r="DF72" s="278" t="str">
        <f ca="true">+IF(OFFSET('Sanitation Data'!$H$29,0,10*ROW('Sanitation Data'!H66))="","",OFFSET('Sanitation Data'!$H$29,0,10*ROW('Sanitation Data'!H66)))</f>
        <v/>
      </c>
      <c r="DG72" s="278" t="str">
        <f ca="true">+IF(OFFSET('Sanitation Data'!$H$30,0,10*ROW('Sanitation Data'!H66))="","",OFFSET('Sanitation Data'!$H$30,0,10*ROW('Sanitation Data'!H66)))</f>
        <v/>
      </c>
      <c r="DH72" s="278" t="str">
        <f ca="true">+IF(OFFSET('Sanitation Data'!$H$31,0,10*ROW('Sanitation Data'!H66))="","",OFFSET('Sanitation Data'!$H$31,0,10*ROW('Sanitation Data'!H66)))</f>
        <v/>
      </c>
      <c r="DI72" s="278" t="str">
        <f ca="true">+IF(OFFSET('Sanitation Data'!$H$32,0,10*ROW('Sanitation Data'!H66))="","",OFFSET('Sanitation Data'!$H$32,0,10*ROW('Sanitation Data'!H66)))</f>
        <v/>
      </c>
      <c r="DJ72" s="278" t="str">
        <f ca="true">+IF(OFFSET('Sanitation Data'!$I$28,0,10*ROW('Sanitation Data'!I66))="","",OFFSET('Sanitation Data'!$I$28,0,10*ROW('Sanitation Data'!I66)))</f>
        <v/>
      </c>
      <c r="DK72" s="278" t="str">
        <f ca="true">+IF(OFFSET('Sanitation Data'!$I$29,0,10*ROW('Sanitation Data'!I66))="","",OFFSET('Sanitation Data'!$I$29,0,10*ROW('Sanitation Data'!I66)))</f>
        <v/>
      </c>
      <c r="DL72" s="278" t="str">
        <f ca="true">+IF(OFFSET('Sanitation Data'!$I$30,0,10*ROW('Sanitation Data'!I66))="","",OFFSET('Sanitation Data'!$I$30,0,10*ROW('Sanitation Data'!I66)))</f>
        <v/>
      </c>
      <c r="DM72" s="278" t="str">
        <f ca="true">+IF(OFFSET('Sanitation Data'!$I$31,0,10*ROW('Sanitation Data'!I66))="","",OFFSET('Sanitation Data'!$I$31,0,10*ROW('Sanitation Data'!I66)))</f>
        <v/>
      </c>
      <c r="DN72" s="278" t="str">
        <f ca="true">+IF(OFFSET('Sanitation Data'!$I$32,0,10*ROW('Sanitation Data'!I66))="","",OFFSET('Sanitation Data'!$I$32,0,10*ROW('Sanitation Data'!I66)))</f>
        <v/>
      </c>
      <c r="DO72" s="278" t="str">
        <f ca="true">+IF(OFFSET('Hygiene Data'!$D$11,0,10*ROW('Hygiene Data'!D66))="","",OFFSET('Hygiene Data'!$D$11,0,10*ROW('Hygiene Data'!D66)))</f>
        <v/>
      </c>
      <c r="DP72" s="278" t="str">
        <f ca="true">+IF(OFFSET('Hygiene Data'!$D$12,0,10*ROW('Hygiene Data'!D66))="","",OFFSET('Hygiene Data'!$D$12,0,10*ROW('Hygiene Data'!D66)))</f>
        <v/>
      </c>
      <c r="DQ72" s="278" t="str">
        <f ca="true">+IF(OFFSET('Hygiene Data'!$D$13,0,10*ROW('Hygiene Data'!D66))="","",OFFSET('Hygiene Data'!$D$13,0,10*ROW('Hygiene Data'!D66)))</f>
        <v/>
      </c>
      <c r="DR72" s="278" t="str">
        <f ca="true">+IF(OFFSET('Hygiene Data'!$E$11,0,10*ROW('Hygiene Data'!E66))="","",OFFSET('Hygiene Data'!$E$11,0,10*ROW('Hygiene Data'!E66)))</f>
        <v/>
      </c>
      <c r="DS72" s="278" t="str">
        <f ca="true">+IF(OFFSET('Hygiene Data'!$E$12,0,10*ROW('Hygiene Data'!E66))="","",OFFSET('Hygiene Data'!$E$12,0,10*ROW('Hygiene Data'!E66)))</f>
        <v/>
      </c>
      <c r="DT72" s="278" t="str">
        <f ca="true">+IF(OFFSET('Hygiene Data'!$E$13,0,10*ROW('Hygiene Data'!E66))="","",OFFSET('Hygiene Data'!$E$13,0,10*ROW('Hygiene Data'!E66)))</f>
        <v/>
      </c>
      <c r="DU72" s="278" t="str">
        <f ca="true">+IF(OFFSET('Hygiene Data'!$F$11,0,10*ROW('Hygiene Data'!F66))="","",OFFSET('Hygiene Data'!$F$11,0,10*ROW('Hygiene Data'!F66)))</f>
        <v/>
      </c>
      <c r="DV72" s="278" t="str">
        <f ca="true">+IF(OFFSET('Hygiene Data'!$F$12,0,10*ROW('Hygiene Data'!F66))="","",OFFSET('Hygiene Data'!$F$12,0,10*ROW('Hygiene Data'!F66)))</f>
        <v/>
      </c>
      <c r="DW72" s="278" t="str">
        <f ca="true">+IF(OFFSET('Hygiene Data'!$F$13,0,10*ROW('Hygiene Data'!F66))="","",OFFSET('Hygiene Data'!$F$13,0,10*ROW('Hygiene Data'!F66)))</f>
        <v/>
      </c>
      <c r="DX72" s="278" t="str">
        <f ca="true">+IF(OFFSET('Hygiene Data'!$G$11,0,10*ROW('Hygiene Data'!G66))="","",OFFSET('Hygiene Data'!$G$11,0,10*ROW('Hygiene Data'!G66)))</f>
        <v/>
      </c>
      <c r="DY72" s="278" t="str">
        <f ca="true">+IF(OFFSET('Hygiene Data'!$G$12,0,10*ROW('Hygiene Data'!G66))="","",OFFSET('Hygiene Data'!$G$12,0,10*ROW('Hygiene Data'!G66)))</f>
        <v/>
      </c>
      <c r="DZ72" s="278" t="str">
        <f ca="true">+IF(OFFSET('Hygiene Data'!$G$13,0,10*ROW('Hygiene Data'!G66))="","",OFFSET('Hygiene Data'!$G$13,0,10*ROW('Hygiene Data'!G66)))</f>
        <v/>
      </c>
      <c r="EA72" s="278" t="str">
        <f ca="true">+IF(OFFSET('Hygiene Data'!$H$11,0,10*ROW('Hygiene Data'!H66))="","",OFFSET('Hygiene Data'!$H$11,0,10*ROW('Hygiene Data'!H66)))</f>
        <v/>
      </c>
      <c r="EB72" s="278" t="str">
        <f ca="true">+IF(OFFSET('Hygiene Data'!$H$12,0,10*ROW('Hygiene Data'!H66))="","",OFFSET('Hygiene Data'!$H$12,0,10*ROW('Hygiene Data'!H66)))</f>
        <v/>
      </c>
      <c r="EC72" s="278" t="str">
        <f ca="true">+IF(OFFSET('Hygiene Data'!$H$13,0,10*ROW('Hygiene Data'!H66))="","",OFFSET('Hygiene Data'!$H$13,0,10*ROW('Hygiene Data'!H66)))</f>
        <v/>
      </c>
      <c r="ED72" s="278" t="str">
        <f ca="true">+IF(OFFSET('Hygiene Data'!$I$11,0,10*ROW('Hygiene Data'!I66))="","",OFFSET('Hygiene Data'!$I$11,0,10*ROW('Hygiene Data'!I66)))</f>
        <v/>
      </c>
      <c r="EE72" s="278" t="str">
        <f ca="true">+IF(OFFSET('Hygiene Data'!$I$12,0,10*ROW('Hygiene Data'!I66))="","",OFFSET('Hygiene Data'!$I$12,0,10*ROW('Hygiene Data'!I66)))</f>
        <v/>
      </c>
      <c r="EF72" s="278"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2"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8"/>
      <c r="BS73" s="278" t="str">
        <f ca="true">+IF(OFFSET('Water Data'!$D$27,0,10*ROW('Water Data'!D67))="","",OFFSET('Water Data'!$D$27,0,10*ROW('Water Data'!D67)))</f>
        <v/>
      </c>
      <c r="BT73" s="278" t="str">
        <f ca="true">+IF(OFFSET('Water Data'!$D$28,0,10*ROW('Water Data'!D67))="","",OFFSET('Water Data'!$D$28,0,10*ROW('Water Data'!D67)))</f>
        <v/>
      </c>
      <c r="BU73" s="278" t="str">
        <f ca="true">+IF(OFFSET('Water Data'!$D$29,0,10*ROW('Water Data'!D67))="","",OFFSET('Water Data'!$D$29,0,10*ROW('Water Data'!D67)))</f>
        <v/>
      </c>
      <c r="BV73" s="278" t="str">
        <f ca="true">+IF(OFFSET('Water Data'!$E$27,0,10*ROW('Water Data'!E67))="","",OFFSET('Water Data'!$E$27,0,10*ROW('Water Data'!E67)))</f>
        <v/>
      </c>
      <c r="BW73" s="278" t="str">
        <f ca="true">+IF(OFFSET('Water Data'!$E$28,0,10*ROW('Water Data'!E67))="","",OFFSET('Water Data'!$E$28,0,10*ROW('Water Data'!E67)))</f>
        <v/>
      </c>
      <c r="BX73" s="278" t="str">
        <f ca="true">+IF(OFFSET('Water Data'!$E$29,0,10*ROW('Water Data'!E67))="","",OFFSET('Water Data'!$E$29,0,10*ROW('Water Data'!E67)))</f>
        <v/>
      </c>
      <c r="BY73" s="278" t="str">
        <f ca="true">+IF(OFFSET('Water Data'!$F$27,0,10*ROW('Water Data'!F67))="","",OFFSET('Water Data'!$F$27,0,10*ROW('Water Data'!F67)))</f>
        <v/>
      </c>
      <c r="BZ73" s="278" t="str">
        <f ca="true">+IF(OFFSET('Water Data'!$F$28,0,10*ROW('Water Data'!F67))="","",OFFSET('Water Data'!$F$28,0,10*ROW('Water Data'!F67)))</f>
        <v/>
      </c>
      <c r="CA73" s="278" t="str">
        <f ca="true">+IF(OFFSET('Water Data'!$F$29,0,10*ROW('Water Data'!F67))="","",OFFSET('Water Data'!$F$29,0,10*ROW('Water Data'!F67)))</f>
        <v/>
      </c>
      <c r="CB73" s="278" t="str">
        <f ca="true">+IF(OFFSET('Water Data'!$G$27,0,10*ROW('Water Data'!G67))="","",OFFSET('Water Data'!$G$27,0,10*ROW('Water Data'!G67)))</f>
        <v/>
      </c>
      <c r="CC73" s="278" t="str">
        <f ca="true">+IF(OFFSET('Water Data'!$G$28,0,10*ROW('Water Data'!G67))="","",OFFSET('Water Data'!$G$28,0,10*ROW('Water Data'!G67)))</f>
        <v/>
      </c>
      <c r="CD73" s="278" t="str">
        <f ca="true">+IF(OFFSET('Water Data'!$G$29,0,10*ROW('Water Data'!G67))="","",OFFSET('Water Data'!$G$29,0,10*ROW('Water Data'!G67)))</f>
        <v/>
      </c>
      <c r="CE73" s="278" t="str">
        <f ca="true">+IF(OFFSET('Water Data'!$H$27,0,10*ROW('Water Data'!H67))="","",OFFSET('Water Data'!$H$27,0,10*ROW('Water Data'!H67)))</f>
        <v/>
      </c>
      <c r="CF73" s="278" t="str">
        <f ca="true">+IF(OFFSET('Water Data'!$H$28,0,10*ROW('Water Data'!H67))="","",OFFSET('Water Data'!$H$28,0,10*ROW('Water Data'!H67)))</f>
        <v/>
      </c>
      <c r="CG73" s="278" t="str">
        <f ca="true">+IF(OFFSET('Water Data'!$H$29,0,10*ROW('Water Data'!H67))="","",OFFSET('Water Data'!$H$29,0,10*ROW('Water Data'!H67)))</f>
        <v/>
      </c>
      <c r="CH73" s="278" t="str">
        <f ca="true">+IF(OFFSET('Water Data'!$I$27,0,10*ROW('Water Data'!I67))="","",OFFSET('Water Data'!$I$27,0,10*ROW('Water Data'!I67)))</f>
        <v/>
      </c>
      <c r="CI73" s="278" t="str">
        <f ca="true">+IF(OFFSET('Water Data'!$I$28,0,10*ROW('Water Data'!I67))="","",OFFSET('Water Data'!$I$28,0,10*ROW('Water Data'!I67)))</f>
        <v/>
      </c>
      <c r="CJ73" s="278" t="str">
        <f ca="true">+IF(OFFSET('Water Data'!$I$29,0,10*ROW('Water Data'!I67))="","",OFFSET('Water Data'!$I$29,0,10*ROW('Water Data'!I67)))</f>
        <v/>
      </c>
      <c r="CK73" s="278" t="str">
        <f ca="true">+IF(OFFSET('Sanitation Data'!$D$28,0,10*ROW('Sanitation Data'!D67))="","",OFFSET('Sanitation Data'!$D$28,0,10*ROW('Sanitation Data'!D67)))</f>
        <v/>
      </c>
      <c r="CL73" s="278" t="str">
        <f ca="true">+IF(OFFSET('Sanitation Data'!$D$29,0,10*ROW('Sanitation Data'!D67))="","",OFFSET('Sanitation Data'!$D$29,0,10*ROW('Sanitation Data'!D67)))</f>
        <v/>
      </c>
      <c r="CM73" s="278" t="str">
        <f ca="true">+IF(OFFSET('Sanitation Data'!$D$30,0,10*ROW('Sanitation Data'!D67))="","",OFFSET('Sanitation Data'!$D$30,0,10*ROW('Sanitation Data'!D67)))</f>
        <v/>
      </c>
      <c r="CN73" s="278" t="str">
        <f ca="true">+IF(OFFSET('Sanitation Data'!$D$31,0,10*ROW('Sanitation Data'!D67))="","",OFFSET('Sanitation Data'!$D$31,0,10*ROW('Sanitation Data'!D67)))</f>
        <v/>
      </c>
      <c r="CO73" s="278" t="str">
        <f ca="true">+IF(OFFSET('Sanitation Data'!$D$32,0,10*ROW('Sanitation Data'!D67))="","",OFFSET('Sanitation Data'!$D$32,0,10*ROW('Sanitation Data'!D67)))</f>
        <v/>
      </c>
      <c r="CP73" s="278" t="str">
        <f ca="true">+IF(OFFSET('Sanitation Data'!$E$28,0,10*ROW('Sanitation Data'!E67))="","",OFFSET('Sanitation Data'!$E$28,0,10*ROW('Sanitation Data'!E67)))</f>
        <v/>
      </c>
      <c r="CQ73" s="278" t="str">
        <f ca="true">+IF(OFFSET('Sanitation Data'!$E$29,0,10*ROW('Sanitation Data'!E67))="","",OFFSET('Sanitation Data'!$E$29,0,10*ROW('Sanitation Data'!E67)))</f>
        <v/>
      </c>
      <c r="CR73" s="278" t="str">
        <f ca="true">+IF(OFFSET('Sanitation Data'!$E$30,0,10*ROW('Sanitation Data'!E67))="","",OFFSET('Sanitation Data'!$E$30,0,10*ROW('Sanitation Data'!E67)))</f>
        <v/>
      </c>
      <c r="CS73" s="278" t="str">
        <f ca="true">+IF(OFFSET('Sanitation Data'!$E$31,0,10*ROW('Sanitation Data'!E67))="","",OFFSET('Sanitation Data'!$E$31,0,10*ROW('Sanitation Data'!E67)))</f>
        <v/>
      </c>
      <c r="CT73" s="278" t="str">
        <f ca="true">+IF(OFFSET('Sanitation Data'!$E$32,0,10*ROW('Sanitation Data'!E67))="","",OFFSET('Sanitation Data'!$E$32,0,10*ROW('Sanitation Data'!E67)))</f>
        <v/>
      </c>
      <c r="CU73" s="278" t="str">
        <f ca="true">+IF(OFFSET('Sanitation Data'!$F$28,0,10*ROW('Sanitation Data'!F67))="","",OFFSET('Sanitation Data'!$F$28,0,10*ROW('Sanitation Data'!F67)))</f>
        <v/>
      </c>
      <c r="CV73" s="278" t="str">
        <f ca="true">+IF(OFFSET('Sanitation Data'!$F$29,0,10*ROW('Sanitation Data'!F67))="","",OFFSET('Sanitation Data'!$F$29,0,10*ROW('Sanitation Data'!F67)))</f>
        <v/>
      </c>
      <c r="CW73" s="278" t="str">
        <f ca="true">+IF(OFFSET('Sanitation Data'!$F$30,0,10*ROW('Sanitation Data'!F67))="","",OFFSET('Sanitation Data'!$F$30,0,10*ROW('Sanitation Data'!F67)))</f>
        <v/>
      </c>
      <c r="CX73" s="278" t="str">
        <f ca="true">+IF(OFFSET('Sanitation Data'!$F$31,0,10*ROW('Sanitation Data'!F67))="","",OFFSET('Sanitation Data'!$F$31,0,10*ROW('Sanitation Data'!F67)))</f>
        <v/>
      </c>
      <c r="CY73" s="278" t="str">
        <f ca="true">+IF(OFFSET('Sanitation Data'!$F$32,0,10*ROW('Sanitation Data'!F67))="","",OFFSET('Sanitation Data'!$F$32,0,10*ROW('Sanitation Data'!F67)))</f>
        <v/>
      </c>
      <c r="CZ73" s="278" t="str">
        <f ca="true">+IF(OFFSET('Sanitation Data'!$G$28,0,10*ROW('Sanitation Data'!G67))="","",OFFSET('Sanitation Data'!$G$28,0,10*ROW('Sanitation Data'!G67)))</f>
        <v/>
      </c>
      <c r="DA73" s="278" t="str">
        <f ca="true">+IF(OFFSET('Sanitation Data'!$G$29,0,10*ROW('Sanitation Data'!G67))="","",OFFSET('Sanitation Data'!$G$29,0,10*ROW('Sanitation Data'!G67)))</f>
        <v/>
      </c>
      <c r="DB73" s="278" t="str">
        <f ca="true">+IF(OFFSET('Sanitation Data'!$G$30,0,10*ROW('Sanitation Data'!G67))="","",OFFSET('Sanitation Data'!$G$30,0,10*ROW('Sanitation Data'!G67)))</f>
        <v/>
      </c>
      <c r="DC73" s="278" t="str">
        <f ca="true">+IF(OFFSET('Sanitation Data'!$G$31,0,10*ROW('Sanitation Data'!G67))="","",OFFSET('Sanitation Data'!$G$31,0,10*ROW('Sanitation Data'!G67)))</f>
        <v/>
      </c>
      <c r="DD73" s="278" t="str">
        <f ca="true">+IF(OFFSET('Sanitation Data'!$G$32,0,10*ROW('Sanitation Data'!G67))="","",OFFSET('Sanitation Data'!$G$32,0,10*ROW('Sanitation Data'!G67)))</f>
        <v/>
      </c>
      <c r="DE73" s="278" t="str">
        <f ca="true">+IF(OFFSET('Sanitation Data'!$H$28,0,10*ROW('Sanitation Data'!H67))="","",OFFSET('Sanitation Data'!$H$28,0,10*ROW('Sanitation Data'!H67)))</f>
        <v/>
      </c>
      <c r="DF73" s="278" t="str">
        <f ca="true">+IF(OFFSET('Sanitation Data'!$H$29,0,10*ROW('Sanitation Data'!H67))="","",OFFSET('Sanitation Data'!$H$29,0,10*ROW('Sanitation Data'!H67)))</f>
        <v/>
      </c>
      <c r="DG73" s="278" t="str">
        <f ca="true">+IF(OFFSET('Sanitation Data'!$H$30,0,10*ROW('Sanitation Data'!H67))="","",OFFSET('Sanitation Data'!$H$30,0,10*ROW('Sanitation Data'!H67)))</f>
        <v/>
      </c>
      <c r="DH73" s="278" t="str">
        <f ca="true">+IF(OFFSET('Sanitation Data'!$H$31,0,10*ROW('Sanitation Data'!H67))="","",OFFSET('Sanitation Data'!$H$31,0,10*ROW('Sanitation Data'!H67)))</f>
        <v/>
      </c>
      <c r="DI73" s="278" t="str">
        <f ca="true">+IF(OFFSET('Sanitation Data'!$H$32,0,10*ROW('Sanitation Data'!H67))="","",OFFSET('Sanitation Data'!$H$32,0,10*ROW('Sanitation Data'!H67)))</f>
        <v/>
      </c>
      <c r="DJ73" s="278" t="str">
        <f ca="true">+IF(OFFSET('Sanitation Data'!$I$28,0,10*ROW('Sanitation Data'!I67))="","",OFFSET('Sanitation Data'!$I$28,0,10*ROW('Sanitation Data'!I67)))</f>
        <v/>
      </c>
      <c r="DK73" s="278" t="str">
        <f ca="true">+IF(OFFSET('Sanitation Data'!$I$29,0,10*ROW('Sanitation Data'!I67))="","",OFFSET('Sanitation Data'!$I$29,0,10*ROW('Sanitation Data'!I67)))</f>
        <v/>
      </c>
      <c r="DL73" s="278" t="str">
        <f ca="true">+IF(OFFSET('Sanitation Data'!$I$30,0,10*ROW('Sanitation Data'!I67))="","",OFFSET('Sanitation Data'!$I$30,0,10*ROW('Sanitation Data'!I67)))</f>
        <v/>
      </c>
      <c r="DM73" s="278" t="str">
        <f ca="true">+IF(OFFSET('Sanitation Data'!$I$31,0,10*ROW('Sanitation Data'!I67))="","",OFFSET('Sanitation Data'!$I$31,0,10*ROW('Sanitation Data'!I67)))</f>
        <v/>
      </c>
      <c r="DN73" s="278" t="str">
        <f ca="true">+IF(OFFSET('Sanitation Data'!$I$32,0,10*ROW('Sanitation Data'!I67))="","",OFFSET('Sanitation Data'!$I$32,0,10*ROW('Sanitation Data'!I67)))</f>
        <v/>
      </c>
      <c r="DO73" s="278" t="str">
        <f ca="true">+IF(OFFSET('Hygiene Data'!$D$11,0,10*ROW('Hygiene Data'!D67))="","",OFFSET('Hygiene Data'!$D$11,0,10*ROW('Hygiene Data'!D67)))</f>
        <v/>
      </c>
      <c r="DP73" s="278" t="str">
        <f ca="true">+IF(OFFSET('Hygiene Data'!$D$12,0,10*ROW('Hygiene Data'!D67))="","",OFFSET('Hygiene Data'!$D$12,0,10*ROW('Hygiene Data'!D67)))</f>
        <v/>
      </c>
      <c r="DQ73" s="278" t="str">
        <f ca="true">+IF(OFFSET('Hygiene Data'!$D$13,0,10*ROW('Hygiene Data'!D67))="","",OFFSET('Hygiene Data'!$D$13,0,10*ROW('Hygiene Data'!D67)))</f>
        <v/>
      </c>
      <c r="DR73" s="278" t="str">
        <f ca="true">+IF(OFFSET('Hygiene Data'!$E$11,0,10*ROW('Hygiene Data'!E67))="","",OFFSET('Hygiene Data'!$E$11,0,10*ROW('Hygiene Data'!E67)))</f>
        <v/>
      </c>
      <c r="DS73" s="278" t="str">
        <f ca="true">+IF(OFFSET('Hygiene Data'!$E$12,0,10*ROW('Hygiene Data'!E67))="","",OFFSET('Hygiene Data'!$E$12,0,10*ROW('Hygiene Data'!E67)))</f>
        <v/>
      </c>
      <c r="DT73" s="278" t="str">
        <f ca="true">+IF(OFFSET('Hygiene Data'!$E$13,0,10*ROW('Hygiene Data'!E67))="","",OFFSET('Hygiene Data'!$E$13,0,10*ROW('Hygiene Data'!E67)))</f>
        <v/>
      </c>
      <c r="DU73" s="278" t="str">
        <f ca="true">+IF(OFFSET('Hygiene Data'!$F$11,0,10*ROW('Hygiene Data'!F67))="","",OFFSET('Hygiene Data'!$F$11,0,10*ROW('Hygiene Data'!F67)))</f>
        <v/>
      </c>
      <c r="DV73" s="278" t="str">
        <f ca="true">+IF(OFFSET('Hygiene Data'!$F$12,0,10*ROW('Hygiene Data'!F67))="","",OFFSET('Hygiene Data'!$F$12,0,10*ROW('Hygiene Data'!F67)))</f>
        <v/>
      </c>
      <c r="DW73" s="278" t="str">
        <f ca="true">+IF(OFFSET('Hygiene Data'!$F$13,0,10*ROW('Hygiene Data'!F67))="","",OFFSET('Hygiene Data'!$F$13,0,10*ROW('Hygiene Data'!F67)))</f>
        <v/>
      </c>
      <c r="DX73" s="278" t="str">
        <f ca="true">+IF(OFFSET('Hygiene Data'!$G$11,0,10*ROW('Hygiene Data'!G67))="","",OFFSET('Hygiene Data'!$G$11,0,10*ROW('Hygiene Data'!G67)))</f>
        <v/>
      </c>
      <c r="DY73" s="278" t="str">
        <f ca="true">+IF(OFFSET('Hygiene Data'!$G$12,0,10*ROW('Hygiene Data'!G67))="","",OFFSET('Hygiene Data'!$G$12,0,10*ROW('Hygiene Data'!G67)))</f>
        <v/>
      </c>
      <c r="DZ73" s="278" t="str">
        <f ca="true">+IF(OFFSET('Hygiene Data'!$G$13,0,10*ROW('Hygiene Data'!G67))="","",OFFSET('Hygiene Data'!$G$13,0,10*ROW('Hygiene Data'!G67)))</f>
        <v/>
      </c>
      <c r="EA73" s="278" t="str">
        <f ca="true">+IF(OFFSET('Hygiene Data'!$H$11,0,10*ROW('Hygiene Data'!H67))="","",OFFSET('Hygiene Data'!$H$11,0,10*ROW('Hygiene Data'!H67)))</f>
        <v/>
      </c>
      <c r="EB73" s="278" t="str">
        <f ca="true">+IF(OFFSET('Hygiene Data'!$H$12,0,10*ROW('Hygiene Data'!H67))="","",OFFSET('Hygiene Data'!$H$12,0,10*ROW('Hygiene Data'!H67)))</f>
        <v/>
      </c>
      <c r="EC73" s="278" t="str">
        <f ca="true">+IF(OFFSET('Hygiene Data'!$H$13,0,10*ROW('Hygiene Data'!H67))="","",OFFSET('Hygiene Data'!$H$13,0,10*ROW('Hygiene Data'!H67)))</f>
        <v/>
      </c>
      <c r="ED73" s="278" t="str">
        <f ca="true">+IF(OFFSET('Hygiene Data'!$I$11,0,10*ROW('Hygiene Data'!I67))="","",OFFSET('Hygiene Data'!$I$11,0,10*ROW('Hygiene Data'!I67)))</f>
        <v/>
      </c>
      <c r="EE73" s="278" t="str">
        <f ca="true">+IF(OFFSET('Hygiene Data'!$I$12,0,10*ROW('Hygiene Data'!I67))="","",OFFSET('Hygiene Data'!$I$12,0,10*ROW('Hygiene Data'!I67)))</f>
        <v/>
      </c>
      <c r="EF73" s="278"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2"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8"/>
      <c r="BS74" s="278" t="str">
        <f ca="true">+IF(OFFSET('Water Data'!$D$27,0,10*ROW('Water Data'!D68))="","",OFFSET('Water Data'!$D$27,0,10*ROW('Water Data'!D68)))</f>
        <v/>
      </c>
      <c r="BT74" s="278" t="str">
        <f ca="true">+IF(OFFSET('Water Data'!$D$28,0,10*ROW('Water Data'!D68))="","",OFFSET('Water Data'!$D$28,0,10*ROW('Water Data'!D68)))</f>
        <v/>
      </c>
      <c r="BU74" s="278" t="str">
        <f ca="true">+IF(OFFSET('Water Data'!$D$29,0,10*ROW('Water Data'!D68))="","",OFFSET('Water Data'!$D$29,0,10*ROW('Water Data'!D68)))</f>
        <v/>
      </c>
      <c r="BV74" s="278" t="str">
        <f ca="true">+IF(OFFSET('Water Data'!$E$27,0,10*ROW('Water Data'!E68))="","",OFFSET('Water Data'!$E$27,0,10*ROW('Water Data'!E68)))</f>
        <v/>
      </c>
      <c r="BW74" s="278" t="str">
        <f ca="true">+IF(OFFSET('Water Data'!$E$28,0,10*ROW('Water Data'!E68))="","",OFFSET('Water Data'!$E$28,0,10*ROW('Water Data'!E68)))</f>
        <v/>
      </c>
      <c r="BX74" s="278" t="str">
        <f ca="true">+IF(OFFSET('Water Data'!$E$29,0,10*ROW('Water Data'!E68))="","",OFFSET('Water Data'!$E$29,0,10*ROW('Water Data'!E68)))</f>
        <v/>
      </c>
      <c r="BY74" s="278" t="str">
        <f ca="true">+IF(OFFSET('Water Data'!$F$27,0,10*ROW('Water Data'!F68))="","",OFFSET('Water Data'!$F$27,0,10*ROW('Water Data'!F68)))</f>
        <v/>
      </c>
      <c r="BZ74" s="278" t="str">
        <f ca="true">+IF(OFFSET('Water Data'!$F$28,0,10*ROW('Water Data'!F68))="","",OFFSET('Water Data'!$F$28,0,10*ROW('Water Data'!F68)))</f>
        <v/>
      </c>
      <c r="CA74" s="278" t="str">
        <f ca="true">+IF(OFFSET('Water Data'!$F$29,0,10*ROW('Water Data'!F68))="","",OFFSET('Water Data'!$F$29,0,10*ROW('Water Data'!F68)))</f>
        <v/>
      </c>
      <c r="CB74" s="278" t="str">
        <f ca="true">+IF(OFFSET('Water Data'!$G$27,0,10*ROW('Water Data'!G68))="","",OFFSET('Water Data'!$G$27,0,10*ROW('Water Data'!G68)))</f>
        <v/>
      </c>
      <c r="CC74" s="278" t="str">
        <f ca="true">+IF(OFFSET('Water Data'!$G$28,0,10*ROW('Water Data'!G68))="","",OFFSET('Water Data'!$G$28,0,10*ROW('Water Data'!G68)))</f>
        <v/>
      </c>
      <c r="CD74" s="278" t="str">
        <f ca="true">+IF(OFFSET('Water Data'!$G$29,0,10*ROW('Water Data'!G68))="","",OFFSET('Water Data'!$G$29,0,10*ROW('Water Data'!G68)))</f>
        <v/>
      </c>
      <c r="CE74" s="278" t="str">
        <f ca="true">+IF(OFFSET('Water Data'!$H$27,0,10*ROW('Water Data'!H68))="","",OFFSET('Water Data'!$H$27,0,10*ROW('Water Data'!H68)))</f>
        <v/>
      </c>
      <c r="CF74" s="278" t="str">
        <f ca="true">+IF(OFFSET('Water Data'!$H$28,0,10*ROW('Water Data'!H68))="","",OFFSET('Water Data'!$H$28,0,10*ROW('Water Data'!H68)))</f>
        <v/>
      </c>
      <c r="CG74" s="278" t="str">
        <f ca="true">+IF(OFFSET('Water Data'!$H$29,0,10*ROW('Water Data'!H68))="","",OFFSET('Water Data'!$H$29,0,10*ROW('Water Data'!H68)))</f>
        <v/>
      </c>
      <c r="CH74" s="278" t="str">
        <f ca="true">+IF(OFFSET('Water Data'!$I$27,0,10*ROW('Water Data'!I68))="","",OFFSET('Water Data'!$I$27,0,10*ROW('Water Data'!I68)))</f>
        <v/>
      </c>
      <c r="CI74" s="278" t="str">
        <f ca="true">+IF(OFFSET('Water Data'!$I$28,0,10*ROW('Water Data'!I68))="","",OFFSET('Water Data'!$I$28,0,10*ROW('Water Data'!I68)))</f>
        <v/>
      </c>
      <c r="CJ74" s="278" t="str">
        <f ca="true">+IF(OFFSET('Water Data'!$I$29,0,10*ROW('Water Data'!I68))="","",OFFSET('Water Data'!$I$29,0,10*ROW('Water Data'!I68)))</f>
        <v/>
      </c>
      <c r="CK74" s="278" t="str">
        <f ca="true">+IF(OFFSET('Sanitation Data'!$D$28,0,10*ROW('Sanitation Data'!D68))="","",OFFSET('Sanitation Data'!$D$28,0,10*ROW('Sanitation Data'!D68)))</f>
        <v/>
      </c>
      <c r="CL74" s="278" t="str">
        <f ca="true">+IF(OFFSET('Sanitation Data'!$D$29,0,10*ROW('Sanitation Data'!D68))="","",OFFSET('Sanitation Data'!$D$29,0,10*ROW('Sanitation Data'!D68)))</f>
        <v/>
      </c>
      <c r="CM74" s="278" t="str">
        <f ca="true">+IF(OFFSET('Sanitation Data'!$D$30,0,10*ROW('Sanitation Data'!D68))="","",OFFSET('Sanitation Data'!$D$30,0,10*ROW('Sanitation Data'!D68)))</f>
        <v/>
      </c>
      <c r="CN74" s="278" t="str">
        <f ca="true">+IF(OFFSET('Sanitation Data'!$D$31,0,10*ROW('Sanitation Data'!D68))="","",OFFSET('Sanitation Data'!$D$31,0,10*ROW('Sanitation Data'!D68)))</f>
        <v/>
      </c>
      <c r="CO74" s="278" t="str">
        <f ca="true">+IF(OFFSET('Sanitation Data'!$D$32,0,10*ROW('Sanitation Data'!D68))="","",OFFSET('Sanitation Data'!$D$32,0,10*ROW('Sanitation Data'!D68)))</f>
        <v/>
      </c>
      <c r="CP74" s="278" t="str">
        <f ca="true">+IF(OFFSET('Sanitation Data'!$E$28,0,10*ROW('Sanitation Data'!E68))="","",OFFSET('Sanitation Data'!$E$28,0,10*ROW('Sanitation Data'!E68)))</f>
        <v/>
      </c>
      <c r="CQ74" s="278" t="str">
        <f ca="true">+IF(OFFSET('Sanitation Data'!$E$29,0,10*ROW('Sanitation Data'!E68))="","",OFFSET('Sanitation Data'!$E$29,0,10*ROW('Sanitation Data'!E68)))</f>
        <v/>
      </c>
      <c r="CR74" s="278" t="str">
        <f ca="true">+IF(OFFSET('Sanitation Data'!$E$30,0,10*ROW('Sanitation Data'!E68))="","",OFFSET('Sanitation Data'!$E$30,0,10*ROW('Sanitation Data'!E68)))</f>
        <v/>
      </c>
      <c r="CS74" s="278" t="str">
        <f ca="true">+IF(OFFSET('Sanitation Data'!$E$31,0,10*ROW('Sanitation Data'!E68))="","",OFFSET('Sanitation Data'!$E$31,0,10*ROW('Sanitation Data'!E68)))</f>
        <v/>
      </c>
      <c r="CT74" s="278" t="str">
        <f ca="true">+IF(OFFSET('Sanitation Data'!$E$32,0,10*ROW('Sanitation Data'!E68))="","",OFFSET('Sanitation Data'!$E$32,0,10*ROW('Sanitation Data'!E68)))</f>
        <v/>
      </c>
      <c r="CU74" s="278" t="str">
        <f ca="true">+IF(OFFSET('Sanitation Data'!$F$28,0,10*ROW('Sanitation Data'!F68))="","",OFFSET('Sanitation Data'!$F$28,0,10*ROW('Sanitation Data'!F68)))</f>
        <v/>
      </c>
      <c r="CV74" s="278" t="str">
        <f ca="true">+IF(OFFSET('Sanitation Data'!$F$29,0,10*ROW('Sanitation Data'!F68))="","",OFFSET('Sanitation Data'!$F$29,0,10*ROW('Sanitation Data'!F68)))</f>
        <v/>
      </c>
      <c r="CW74" s="278" t="str">
        <f ca="true">+IF(OFFSET('Sanitation Data'!$F$30,0,10*ROW('Sanitation Data'!F68))="","",OFFSET('Sanitation Data'!$F$30,0,10*ROW('Sanitation Data'!F68)))</f>
        <v/>
      </c>
      <c r="CX74" s="278" t="str">
        <f ca="true">+IF(OFFSET('Sanitation Data'!$F$31,0,10*ROW('Sanitation Data'!F68))="","",OFFSET('Sanitation Data'!$F$31,0,10*ROW('Sanitation Data'!F68)))</f>
        <v/>
      </c>
      <c r="CY74" s="278" t="str">
        <f ca="true">+IF(OFFSET('Sanitation Data'!$F$32,0,10*ROW('Sanitation Data'!F68))="","",OFFSET('Sanitation Data'!$F$32,0,10*ROW('Sanitation Data'!F68)))</f>
        <v/>
      </c>
      <c r="CZ74" s="278" t="str">
        <f ca="true">+IF(OFFSET('Sanitation Data'!$G$28,0,10*ROW('Sanitation Data'!G68))="","",OFFSET('Sanitation Data'!$G$28,0,10*ROW('Sanitation Data'!G68)))</f>
        <v/>
      </c>
      <c r="DA74" s="278" t="str">
        <f ca="true">+IF(OFFSET('Sanitation Data'!$G$29,0,10*ROW('Sanitation Data'!G68))="","",OFFSET('Sanitation Data'!$G$29,0,10*ROW('Sanitation Data'!G68)))</f>
        <v/>
      </c>
      <c r="DB74" s="278" t="str">
        <f ca="true">+IF(OFFSET('Sanitation Data'!$G$30,0,10*ROW('Sanitation Data'!G68))="","",OFFSET('Sanitation Data'!$G$30,0,10*ROW('Sanitation Data'!G68)))</f>
        <v/>
      </c>
      <c r="DC74" s="278" t="str">
        <f ca="true">+IF(OFFSET('Sanitation Data'!$G$31,0,10*ROW('Sanitation Data'!G68))="","",OFFSET('Sanitation Data'!$G$31,0,10*ROW('Sanitation Data'!G68)))</f>
        <v/>
      </c>
      <c r="DD74" s="278" t="str">
        <f ca="true">+IF(OFFSET('Sanitation Data'!$G$32,0,10*ROW('Sanitation Data'!G68))="","",OFFSET('Sanitation Data'!$G$32,0,10*ROW('Sanitation Data'!G68)))</f>
        <v/>
      </c>
      <c r="DE74" s="278" t="str">
        <f ca="true">+IF(OFFSET('Sanitation Data'!$H$28,0,10*ROW('Sanitation Data'!H68))="","",OFFSET('Sanitation Data'!$H$28,0,10*ROW('Sanitation Data'!H68)))</f>
        <v/>
      </c>
      <c r="DF74" s="278" t="str">
        <f ca="true">+IF(OFFSET('Sanitation Data'!$H$29,0,10*ROW('Sanitation Data'!H68))="","",OFFSET('Sanitation Data'!$H$29,0,10*ROW('Sanitation Data'!H68)))</f>
        <v/>
      </c>
      <c r="DG74" s="278" t="str">
        <f ca="true">+IF(OFFSET('Sanitation Data'!$H$30,0,10*ROW('Sanitation Data'!H68))="","",OFFSET('Sanitation Data'!$H$30,0,10*ROW('Sanitation Data'!H68)))</f>
        <v/>
      </c>
      <c r="DH74" s="278" t="str">
        <f ca="true">+IF(OFFSET('Sanitation Data'!$H$31,0,10*ROW('Sanitation Data'!H68))="","",OFFSET('Sanitation Data'!$H$31,0,10*ROW('Sanitation Data'!H68)))</f>
        <v/>
      </c>
      <c r="DI74" s="278" t="str">
        <f ca="true">+IF(OFFSET('Sanitation Data'!$H$32,0,10*ROW('Sanitation Data'!H68))="","",OFFSET('Sanitation Data'!$H$32,0,10*ROW('Sanitation Data'!H68)))</f>
        <v/>
      </c>
      <c r="DJ74" s="278" t="str">
        <f ca="true">+IF(OFFSET('Sanitation Data'!$I$28,0,10*ROW('Sanitation Data'!I68))="","",OFFSET('Sanitation Data'!$I$28,0,10*ROW('Sanitation Data'!I68)))</f>
        <v/>
      </c>
      <c r="DK74" s="278" t="str">
        <f ca="true">+IF(OFFSET('Sanitation Data'!$I$29,0,10*ROW('Sanitation Data'!I68))="","",OFFSET('Sanitation Data'!$I$29,0,10*ROW('Sanitation Data'!I68)))</f>
        <v/>
      </c>
      <c r="DL74" s="278" t="str">
        <f ca="true">+IF(OFFSET('Sanitation Data'!$I$30,0,10*ROW('Sanitation Data'!I68))="","",OFFSET('Sanitation Data'!$I$30,0,10*ROW('Sanitation Data'!I68)))</f>
        <v/>
      </c>
      <c r="DM74" s="278" t="str">
        <f ca="true">+IF(OFFSET('Sanitation Data'!$I$31,0,10*ROW('Sanitation Data'!I68))="","",OFFSET('Sanitation Data'!$I$31,0,10*ROW('Sanitation Data'!I68)))</f>
        <v/>
      </c>
      <c r="DN74" s="278" t="str">
        <f ca="true">+IF(OFFSET('Sanitation Data'!$I$32,0,10*ROW('Sanitation Data'!I68))="","",OFFSET('Sanitation Data'!$I$32,0,10*ROW('Sanitation Data'!I68)))</f>
        <v/>
      </c>
      <c r="DO74" s="278" t="str">
        <f ca="true">+IF(OFFSET('Hygiene Data'!$D$11,0,10*ROW('Hygiene Data'!D68))="","",OFFSET('Hygiene Data'!$D$11,0,10*ROW('Hygiene Data'!D68)))</f>
        <v/>
      </c>
      <c r="DP74" s="278" t="str">
        <f ca="true">+IF(OFFSET('Hygiene Data'!$D$12,0,10*ROW('Hygiene Data'!D68))="","",OFFSET('Hygiene Data'!$D$12,0,10*ROW('Hygiene Data'!D68)))</f>
        <v/>
      </c>
      <c r="DQ74" s="278" t="str">
        <f ca="true">+IF(OFFSET('Hygiene Data'!$D$13,0,10*ROW('Hygiene Data'!D68))="","",OFFSET('Hygiene Data'!$D$13,0,10*ROW('Hygiene Data'!D68)))</f>
        <v/>
      </c>
      <c r="DR74" s="278" t="str">
        <f ca="true">+IF(OFFSET('Hygiene Data'!$E$11,0,10*ROW('Hygiene Data'!E68))="","",OFFSET('Hygiene Data'!$E$11,0,10*ROW('Hygiene Data'!E68)))</f>
        <v/>
      </c>
      <c r="DS74" s="278" t="str">
        <f ca="true">+IF(OFFSET('Hygiene Data'!$E$12,0,10*ROW('Hygiene Data'!E68))="","",OFFSET('Hygiene Data'!$E$12,0,10*ROW('Hygiene Data'!E68)))</f>
        <v/>
      </c>
      <c r="DT74" s="278" t="str">
        <f ca="true">+IF(OFFSET('Hygiene Data'!$E$13,0,10*ROW('Hygiene Data'!E68))="","",OFFSET('Hygiene Data'!$E$13,0,10*ROW('Hygiene Data'!E68)))</f>
        <v/>
      </c>
      <c r="DU74" s="278" t="str">
        <f ca="true">+IF(OFFSET('Hygiene Data'!$F$11,0,10*ROW('Hygiene Data'!F68))="","",OFFSET('Hygiene Data'!$F$11,0,10*ROW('Hygiene Data'!F68)))</f>
        <v/>
      </c>
      <c r="DV74" s="278" t="str">
        <f ca="true">+IF(OFFSET('Hygiene Data'!$F$12,0,10*ROW('Hygiene Data'!F68))="","",OFFSET('Hygiene Data'!$F$12,0,10*ROW('Hygiene Data'!F68)))</f>
        <v/>
      </c>
      <c r="DW74" s="278" t="str">
        <f ca="true">+IF(OFFSET('Hygiene Data'!$F$13,0,10*ROW('Hygiene Data'!F68))="","",OFFSET('Hygiene Data'!$F$13,0,10*ROW('Hygiene Data'!F68)))</f>
        <v/>
      </c>
      <c r="DX74" s="278" t="str">
        <f ca="true">+IF(OFFSET('Hygiene Data'!$G$11,0,10*ROW('Hygiene Data'!G68))="","",OFFSET('Hygiene Data'!$G$11,0,10*ROW('Hygiene Data'!G68)))</f>
        <v/>
      </c>
      <c r="DY74" s="278" t="str">
        <f ca="true">+IF(OFFSET('Hygiene Data'!$G$12,0,10*ROW('Hygiene Data'!G68))="","",OFFSET('Hygiene Data'!$G$12,0,10*ROW('Hygiene Data'!G68)))</f>
        <v/>
      </c>
      <c r="DZ74" s="278" t="str">
        <f ca="true">+IF(OFFSET('Hygiene Data'!$G$13,0,10*ROW('Hygiene Data'!G68))="","",OFFSET('Hygiene Data'!$G$13,0,10*ROW('Hygiene Data'!G68)))</f>
        <v/>
      </c>
      <c r="EA74" s="278" t="str">
        <f ca="true">+IF(OFFSET('Hygiene Data'!$H$11,0,10*ROW('Hygiene Data'!H68))="","",OFFSET('Hygiene Data'!$H$11,0,10*ROW('Hygiene Data'!H68)))</f>
        <v/>
      </c>
      <c r="EB74" s="278" t="str">
        <f ca="true">+IF(OFFSET('Hygiene Data'!$H$12,0,10*ROW('Hygiene Data'!H68))="","",OFFSET('Hygiene Data'!$H$12,0,10*ROW('Hygiene Data'!H68)))</f>
        <v/>
      </c>
      <c r="EC74" s="278" t="str">
        <f ca="true">+IF(OFFSET('Hygiene Data'!$H$13,0,10*ROW('Hygiene Data'!H68))="","",OFFSET('Hygiene Data'!$H$13,0,10*ROW('Hygiene Data'!H68)))</f>
        <v/>
      </c>
      <c r="ED74" s="278" t="str">
        <f ca="true">+IF(OFFSET('Hygiene Data'!$I$11,0,10*ROW('Hygiene Data'!I68))="","",OFFSET('Hygiene Data'!$I$11,0,10*ROW('Hygiene Data'!I68)))</f>
        <v/>
      </c>
      <c r="EE74" s="278" t="str">
        <f ca="true">+IF(OFFSET('Hygiene Data'!$I$12,0,10*ROW('Hygiene Data'!I68))="","",OFFSET('Hygiene Data'!$I$12,0,10*ROW('Hygiene Data'!I68)))</f>
        <v/>
      </c>
      <c r="EF74" s="278"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2"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8"/>
      <c r="BS75" s="278" t="str">
        <f ca="true">+IF(OFFSET('Water Data'!$D$27,0,10*ROW('Water Data'!D69))="","",OFFSET('Water Data'!$D$27,0,10*ROW('Water Data'!D69)))</f>
        <v/>
      </c>
      <c r="BT75" s="278" t="str">
        <f ca="true">+IF(OFFSET('Water Data'!$D$28,0,10*ROW('Water Data'!D69))="","",OFFSET('Water Data'!$D$28,0,10*ROW('Water Data'!D69)))</f>
        <v/>
      </c>
      <c r="BU75" s="278" t="str">
        <f ca="true">+IF(OFFSET('Water Data'!$D$29,0,10*ROW('Water Data'!D69))="","",OFFSET('Water Data'!$D$29,0,10*ROW('Water Data'!D69)))</f>
        <v/>
      </c>
      <c r="BV75" s="278" t="str">
        <f ca="true">+IF(OFFSET('Water Data'!$E$27,0,10*ROW('Water Data'!E69))="","",OFFSET('Water Data'!$E$27,0,10*ROW('Water Data'!E69)))</f>
        <v/>
      </c>
      <c r="BW75" s="278" t="str">
        <f ca="true">+IF(OFFSET('Water Data'!$E$28,0,10*ROW('Water Data'!E69))="","",OFFSET('Water Data'!$E$28,0,10*ROW('Water Data'!E69)))</f>
        <v/>
      </c>
      <c r="BX75" s="278" t="str">
        <f ca="true">+IF(OFFSET('Water Data'!$E$29,0,10*ROW('Water Data'!E69))="","",OFFSET('Water Data'!$E$29,0,10*ROW('Water Data'!E69)))</f>
        <v/>
      </c>
      <c r="BY75" s="278" t="str">
        <f ca="true">+IF(OFFSET('Water Data'!$F$27,0,10*ROW('Water Data'!F69))="","",OFFSET('Water Data'!$F$27,0,10*ROW('Water Data'!F69)))</f>
        <v/>
      </c>
      <c r="BZ75" s="278" t="str">
        <f ca="true">+IF(OFFSET('Water Data'!$F$28,0,10*ROW('Water Data'!F69))="","",OFFSET('Water Data'!$F$28,0,10*ROW('Water Data'!F69)))</f>
        <v/>
      </c>
      <c r="CA75" s="278" t="str">
        <f ca="true">+IF(OFFSET('Water Data'!$F$29,0,10*ROW('Water Data'!F69))="","",OFFSET('Water Data'!$F$29,0,10*ROW('Water Data'!F69)))</f>
        <v/>
      </c>
      <c r="CB75" s="278" t="str">
        <f ca="true">+IF(OFFSET('Water Data'!$G$27,0,10*ROW('Water Data'!G69))="","",OFFSET('Water Data'!$G$27,0,10*ROW('Water Data'!G69)))</f>
        <v/>
      </c>
      <c r="CC75" s="278" t="str">
        <f ca="true">+IF(OFFSET('Water Data'!$G$28,0,10*ROW('Water Data'!G69))="","",OFFSET('Water Data'!$G$28,0,10*ROW('Water Data'!G69)))</f>
        <v/>
      </c>
      <c r="CD75" s="278" t="str">
        <f ca="true">+IF(OFFSET('Water Data'!$G$29,0,10*ROW('Water Data'!G69))="","",OFFSET('Water Data'!$G$29,0,10*ROW('Water Data'!G69)))</f>
        <v/>
      </c>
      <c r="CE75" s="278" t="str">
        <f ca="true">+IF(OFFSET('Water Data'!$H$27,0,10*ROW('Water Data'!H69))="","",OFFSET('Water Data'!$H$27,0,10*ROW('Water Data'!H69)))</f>
        <v/>
      </c>
      <c r="CF75" s="278" t="str">
        <f ca="true">+IF(OFFSET('Water Data'!$H$28,0,10*ROW('Water Data'!H69))="","",OFFSET('Water Data'!$H$28,0,10*ROW('Water Data'!H69)))</f>
        <v/>
      </c>
      <c r="CG75" s="278" t="str">
        <f ca="true">+IF(OFFSET('Water Data'!$H$29,0,10*ROW('Water Data'!H69))="","",OFFSET('Water Data'!$H$29,0,10*ROW('Water Data'!H69)))</f>
        <v/>
      </c>
      <c r="CH75" s="278" t="str">
        <f ca="true">+IF(OFFSET('Water Data'!$I$27,0,10*ROW('Water Data'!I69))="","",OFFSET('Water Data'!$I$27,0,10*ROW('Water Data'!I69)))</f>
        <v/>
      </c>
      <c r="CI75" s="278" t="str">
        <f ca="true">+IF(OFFSET('Water Data'!$I$28,0,10*ROW('Water Data'!I69))="","",OFFSET('Water Data'!$I$28,0,10*ROW('Water Data'!I69)))</f>
        <v/>
      </c>
      <c r="CJ75" s="278" t="str">
        <f ca="true">+IF(OFFSET('Water Data'!$I$29,0,10*ROW('Water Data'!I69))="","",OFFSET('Water Data'!$I$29,0,10*ROW('Water Data'!I69)))</f>
        <v/>
      </c>
      <c r="CK75" s="278" t="str">
        <f ca="true">+IF(OFFSET('Sanitation Data'!$D$28,0,10*ROW('Sanitation Data'!D69))="","",OFFSET('Sanitation Data'!$D$28,0,10*ROW('Sanitation Data'!D69)))</f>
        <v/>
      </c>
      <c r="CL75" s="278" t="str">
        <f ca="true">+IF(OFFSET('Sanitation Data'!$D$29,0,10*ROW('Sanitation Data'!D69))="","",OFFSET('Sanitation Data'!$D$29,0,10*ROW('Sanitation Data'!D69)))</f>
        <v/>
      </c>
      <c r="CM75" s="278" t="str">
        <f ca="true">+IF(OFFSET('Sanitation Data'!$D$30,0,10*ROW('Sanitation Data'!D69))="","",OFFSET('Sanitation Data'!$D$30,0,10*ROW('Sanitation Data'!D69)))</f>
        <v/>
      </c>
      <c r="CN75" s="278" t="str">
        <f ca="true">+IF(OFFSET('Sanitation Data'!$D$31,0,10*ROW('Sanitation Data'!D69))="","",OFFSET('Sanitation Data'!$D$31,0,10*ROW('Sanitation Data'!D69)))</f>
        <v/>
      </c>
      <c r="CO75" s="278" t="str">
        <f ca="true">+IF(OFFSET('Sanitation Data'!$D$32,0,10*ROW('Sanitation Data'!D69))="","",OFFSET('Sanitation Data'!$D$32,0,10*ROW('Sanitation Data'!D69)))</f>
        <v/>
      </c>
      <c r="CP75" s="278" t="str">
        <f ca="true">+IF(OFFSET('Sanitation Data'!$E$28,0,10*ROW('Sanitation Data'!E69))="","",OFFSET('Sanitation Data'!$E$28,0,10*ROW('Sanitation Data'!E69)))</f>
        <v/>
      </c>
      <c r="CQ75" s="278" t="str">
        <f ca="true">+IF(OFFSET('Sanitation Data'!$E$29,0,10*ROW('Sanitation Data'!E69))="","",OFFSET('Sanitation Data'!$E$29,0,10*ROW('Sanitation Data'!E69)))</f>
        <v/>
      </c>
      <c r="CR75" s="278" t="str">
        <f ca="true">+IF(OFFSET('Sanitation Data'!$E$30,0,10*ROW('Sanitation Data'!E69))="","",OFFSET('Sanitation Data'!$E$30,0,10*ROW('Sanitation Data'!E69)))</f>
        <v/>
      </c>
      <c r="CS75" s="278" t="str">
        <f ca="true">+IF(OFFSET('Sanitation Data'!$E$31,0,10*ROW('Sanitation Data'!E69))="","",OFFSET('Sanitation Data'!$E$31,0,10*ROW('Sanitation Data'!E69)))</f>
        <v/>
      </c>
      <c r="CT75" s="278" t="str">
        <f ca="true">+IF(OFFSET('Sanitation Data'!$E$32,0,10*ROW('Sanitation Data'!E69))="","",OFFSET('Sanitation Data'!$E$32,0,10*ROW('Sanitation Data'!E69)))</f>
        <v/>
      </c>
      <c r="CU75" s="278" t="str">
        <f ca="true">+IF(OFFSET('Sanitation Data'!$F$28,0,10*ROW('Sanitation Data'!F69))="","",OFFSET('Sanitation Data'!$F$28,0,10*ROW('Sanitation Data'!F69)))</f>
        <v/>
      </c>
      <c r="CV75" s="278" t="str">
        <f ca="true">+IF(OFFSET('Sanitation Data'!$F$29,0,10*ROW('Sanitation Data'!F69))="","",OFFSET('Sanitation Data'!$F$29,0,10*ROW('Sanitation Data'!F69)))</f>
        <v/>
      </c>
      <c r="CW75" s="278" t="str">
        <f ca="true">+IF(OFFSET('Sanitation Data'!$F$30,0,10*ROW('Sanitation Data'!F69))="","",OFFSET('Sanitation Data'!$F$30,0,10*ROW('Sanitation Data'!F69)))</f>
        <v/>
      </c>
      <c r="CX75" s="278" t="str">
        <f ca="true">+IF(OFFSET('Sanitation Data'!$F$31,0,10*ROW('Sanitation Data'!F69))="","",OFFSET('Sanitation Data'!$F$31,0,10*ROW('Sanitation Data'!F69)))</f>
        <v/>
      </c>
      <c r="CY75" s="278" t="str">
        <f ca="true">+IF(OFFSET('Sanitation Data'!$F$32,0,10*ROW('Sanitation Data'!F69))="","",OFFSET('Sanitation Data'!$F$32,0,10*ROW('Sanitation Data'!F69)))</f>
        <v/>
      </c>
      <c r="CZ75" s="278" t="str">
        <f ca="true">+IF(OFFSET('Sanitation Data'!$G$28,0,10*ROW('Sanitation Data'!G69))="","",OFFSET('Sanitation Data'!$G$28,0,10*ROW('Sanitation Data'!G69)))</f>
        <v/>
      </c>
      <c r="DA75" s="278" t="str">
        <f ca="true">+IF(OFFSET('Sanitation Data'!$G$29,0,10*ROW('Sanitation Data'!G69))="","",OFFSET('Sanitation Data'!$G$29,0,10*ROW('Sanitation Data'!G69)))</f>
        <v/>
      </c>
      <c r="DB75" s="278" t="str">
        <f ca="true">+IF(OFFSET('Sanitation Data'!$G$30,0,10*ROW('Sanitation Data'!G69))="","",OFFSET('Sanitation Data'!$G$30,0,10*ROW('Sanitation Data'!G69)))</f>
        <v/>
      </c>
      <c r="DC75" s="278" t="str">
        <f ca="true">+IF(OFFSET('Sanitation Data'!$G$31,0,10*ROW('Sanitation Data'!G69))="","",OFFSET('Sanitation Data'!$G$31,0,10*ROW('Sanitation Data'!G69)))</f>
        <v/>
      </c>
      <c r="DD75" s="278" t="str">
        <f ca="true">+IF(OFFSET('Sanitation Data'!$G$32,0,10*ROW('Sanitation Data'!G69))="","",OFFSET('Sanitation Data'!$G$32,0,10*ROW('Sanitation Data'!G69)))</f>
        <v/>
      </c>
      <c r="DE75" s="278" t="str">
        <f ca="true">+IF(OFFSET('Sanitation Data'!$H$28,0,10*ROW('Sanitation Data'!H69))="","",OFFSET('Sanitation Data'!$H$28,0,10*ROW('Sanitation Data'!H69)))</f>
        <v/>
      </c>
      <c r="DF75" s="278" t="str">
        <f ca="true">+IF(OFFSET('Sanitation Data'!$H$29,0,10*ROW('Sanitation Data'!H69))="","",OFFSET('Sanitation Data'!$H$29,0,10*ROW('Sanitation Data'!H69)))</f>
        <v/>
      </c>
      <c r="DG75" s="278" t="str">
        <f ca="true">+IF(OFFSET('Sanitation Data'!$H$30,0,10*ROW('Sanitation Data'!H69))="","",OFFSET('Sanitation Data'!$H$30,0,10*ROW('Sanitation Data'!H69)))</f>
        <v/>
      </c>
      <c r="DH75" s="278" t="str">
        <f ca="true">+IF(OFFSET('Sanitation Data'!$H$31,0,10*ROW('Sanitation Data'!H69))="","",OFFSET('Sanitation Data'!$H$31,0,10*ROW('Sanitation Data'!H69)))</f>
        <v/>
      </c>
      <c r="DI75" s="278" t="str">
        <f ca="true">+IF(OFFSET('Sanitation Data'!$H$32,0,10*ROW('Sanitation Data'!H69))="","",OFFSET('Sanitation Data'!$H$32,0,10*ROW('Sanitation Data'!H69)))</f>
        <v/>
      </c>
      <c r="DJ75" s="278" t="str">
        <f ca="true">+IF(OFFSET('Sanitation Data'!$I$28,0,10*ROW('Sanitation Data'!I69))="","",OFFSET('Sanitation Data'!$I$28,0,10*ROW('Sanitation Data'!I69)))</f>
        <v/>
      </c>
      <c r="DK75" s="278" t="str">
        <f ca="true">+IF(OFFSET('Sanitation Data'!$I$29,0,10*ROW('Sanitation Data'!I69))="","",OFFSET('Sanitation Data'!$I$29,0,10*ROW('Sanitation Data'!I69)))</f>
        <v/>
      </c>
      <c r="DL75" s="278" t="str">
        <f ca="true">+IF(OFFSET('Sanitation Data'!$I$30,0,10*ROW('Sanitation Data'!I69))="","",OFFSET('Sanitation Data'!$I$30,0,10*ROW('Sanitation Data'!I69)))</f>
        <v/>
      </c>
      <c r="DM75" s="278" t="str">
        <f ca="true">+IF(OFFSET('Sanitation Data'!$I$31,0,10*ROW('Sanitation Data'!I69))="","",OFFSET('Sanitation Data'!$I$31,0,10*ROW('Sanitation Data'!I69)))</f>
        <v/>
      </c>
      <c r="DN75" s="278" t="str">
        <f ca="true">+IF(OFFSET('Sanitation Data'!$I$32,0,10*ROW('Sanitation Data'!I69))="","",OFFSET('Sanitation Data'!$I$32,0,10*ROW('Sanitation Data'!I69)))</f>
        <v/>
      </c>
      <c r="DO75" s="278" t="str">
        <f ca="true">+IF(OFFSET('Hygiene Data'!$D$11,0,10*ROW('Hygiene Data'!D69))="","",OFFSET('Hygiene Data'!$D$11,0,10*ROW('Hygiene Data'!D69)))</f>
        <v/>
      </c>
      <c r="DP75" s="278" t="str">
        <f ca="true">+IF(OFFSET('Hygiene Data'!$D$12,0,10*ROW('Hygiene Data'!D69))="","",OFFSET('Hygiene Data'!$D$12,0,10*ROW('Hygiene Data'!D69)))</f>
        <v/>
      </c>
      <c r="DQ75" s="278" t="str">
        <f ca="true">+IF(OFFSET('Hygiene Data'!$D$13,0,10*ROW('Hygiene Data'!D69))="","",OFFSET('Hygiene Data'!$D$13,0,10*ROW('Hygiene Data'!D69)))</f>
        <v/>
      </c>
      <c r="DR75" s="278" t="str">
        <f ca="true">+IF(OFFSET('Hygiene Data'!$E$11,0,10*ROW('Hygiene Data'!E69))="","",OFFSET('Hygiene Data'!$E$11,0,10*ROW('Hygiene Data'!E69)))</f>
        <v/>
      </c>
      <c r="DS75" s="278" t="str">
        <f ca="true">+IF(OFFSET('Hygiene Data'!$E$12,0,10*ROW('Hygiene Data'!E69))="","",OFFSET('Hygiene Data'!$E$12,0,10*ROW('Hygiene Data'!E69)))</f>
        <v/>
      </c>
      <c r="DT75" s="278" t="str">
        <f ca="true">+IF(OFFSET('Hygiene Data'!$E$13,0,10*ROW('Hygiene Data'!E69))="","",OFFSET('Hygiene Data'!$E$13,0,10*ROW('Hygiene Data'!E69)))</f>
        <v/>
      </c>
      <c r="DU75" s="278" t="str">
        <f ca="true">+IF(OFFSET('Hygiene Data'!$F$11,0,10*ROW('Hygiene Data'!F69))="","",OFFSET('Hygiene Data'!$F$11,0,10*ROW('Hygiene Data'!F69)))</f>
        <v/>
      </c>
      <c r="DV75" s="278" t="str">
        <f ca="true">+IF(OFFSET('Hygiene Data'!$F$12,0,10*ROW('Hygiene Data'!F69))="","",OFFSET('Hygiene Data'!$F$12,0,10*ROW('Hygiene Data'!F69)))</f>
        <v/>
      </c>
      <c r="DW75" s="278" t="str">
        <f ca="true">+IF(OFFSET('Hygiene Data'!$F$13,0,10*ROW('Hygiene Data'!F69))="","",OFFSET('Hygiene Data'!$F$13,0,10*ROW('Hygiene Data'!F69)))</f>
        <v/>
      </c>
      <c r="DX75" s="278" t="str">
        <f ca="true">+IF(OFFSET('Hygiene Data'!$G$11,0,10*ROW('Hygiene Data'!G69))="","",OFFSET('Hygiene Data'!$G$11,0,10*ROW('Hygiene Data'!G69)))</f>
        <v/>
      </c>
      <c r="DY75" s="278" t="str">
        <f ca="true">+IF(OFFSET('Hygiene Data'!$G$12,0,10*ROW('Hygiene Data'!G69))="","",OFFSET('Hygiene Data'!$G$12,0,10*ROW('Hygiene Data'!G69)))</f>
        <v/>
      </c>
      <c r="DZ75" s="278" t="str">
        <f ca="true">+IF(OFFSET('Hygiene Data'!$G$13,0,10*ROW('Hygiene Data'!G69))="","",OFFSET('Hygiene Data'!$G$13,0,10*ROW('Hygiene Data'!G69)))</f>
        <v/>
      </c>
      <c r="EA75" s="278" t="str">
        <f ca="true">+IF(OFFSET('Hygiene Data'!$H$11,0,10*ROW('Hygiene Data'!H69))="","",OFFSET('Hygiene Data'!$H$11,0,10*ROW('Hygiene Data'!H69)))</f>
        <v/>
      </c>
      <c r="EB75" s="278" t="str">
        <f ca="true">+IF(OFFSET('Hygiene Data'!$H$12,0,10*ROW('Hygiene Data'!H69))="","",OFFSET('Hygiene Data'!$H$12,0,10*ROW('Hygiene Data'!H69)))</f>
        <v/>
      </c>
      <c r="EC75" s="278" t="str">
        <f ca="true">+IF(OFFSET('Hygiene Data'!$H$13,0,10*ROW('Hygiene Data'!H69))="","",OFFSET('Hygiene Data'!$H$13,0,10*ROW('Hygiene Data'!H69)))</f>
        <v/>
      </c>
      <c r="ED75" s="278" t="str">
        <f ca="true">+IF(OFFSET('Hygiene Data'!$I$11,0,10*ROW('Hygiene Data'!I69))="","",OFFSET('Hygiene Data'!$I$11,0,10*ROW('Hygiene Data'!I69)))</f>
        <v/>
      </c>
      <c r="EE75" s="278" t="str">
        <f ca="true">+IF(OFFSET('Hygiene Data'!$I$12,0,10*ROW('Hygiene Data'!I69))="","",OFFSET('Hygiene Data'!$I$12,0,10*ROW('Hygiene Data'!I69)))</f>
        <v/>
      </c>
      <c r="EF75" s="278"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2"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8"/>
      <c r="BS76" s="278" t="str">
        <f ca="true">+IF(OFFSET('Water Data'!$D$27,0,10*ROW('Water Data'!D70))="","",OFFSET('Water Data'!$D$27,0,10*ROW('Water Data'!D70)))</f>
        <v/>
      </c>
      <c r="BT76" s="278" t="str">
        <f ca="true">+IF(OFFSET('Water Data'!$D$28,0,10*ROW('Water Data'!D70))="","",OFFSET('Water Data'!$D$28,0,10*ROW('Water Data'!D70)))</f>
        <v/>
      </c>
      <c r="BU76" s="278" t="str">
        <f ca="true">+IF(OFFSET('Water Data'!$D$29,0,10*ROW('Water Data'!D70))="","",OFFSET('Water Data'!$D$29,0,10*ROW('Water Data'!D70)))</f>
        <v/>
      </c>
      <c r="BV76" s="278" t="str">
        <f ca="true">+IF(OFFSET('Water Data'!$E$27,0,10*ROW('Water Data'!E70))="","",OFFSET('Water Data'!$E$27,0,10*ROW('Water Data'!E70)))</f>
        <v/>
      </c>
      <c r="BW76" s="278" t="str">
        <f ca="true">+IF(OFFSET('Water Data'!$E$28,0,10*ROW('Water Data'!E70))="","",OFFSET('Water Data'!$E$28,0,10*ROW('Water Data'!E70)))</f>
        <v/>
      </c>
      <c r="BX76" s="278" t="str">
        <f ca="true">+IF(OFFSET('Water Data'!$E$29,0,10*ROW('Water Data'!E70))="","",OFFSET('Water Data'!$E$29,0,10*ROW('Water Data'!E70)))</f>
        <v/>
      </c>
      <c r="BY76" s="278" t="str">
        <f ca="true">+IF(OFFSET('Water Data'!$F$27,0,10*ROW('Water Data'!F70))="","",OFFSET('Water Data'!$F$27,0,10*ROW('Water Data'!F70)))</f>
        <v/>
      </c>
      <c r="BZ76" s="278" t="str">
        <f ca="true">+IF(OFFSET('Water Data'!$F$28,0,10*ROW('Water Data'!F70))="","",OFFSET('Water Data'!$F$28,0,10*ROW('Water Data'!F70)))</f>
        <v/>
      </c>
      <c r="CA76" s="278" t="str">
        <f ca="true">+IF(OFFSET('Water Data'!$F$29,0,10*ROW('Water Data'!F70))="","",OFFSET('Water Data'!$F$29,0,10*ROW('Water Data'!F70)))</f>
        <v/>
      </c>
      <c r="CB76" s="278" t="str">
        <f ca="true">+IF(OFFSET('Water Data'!$G$27,0,10*ROW('Water Data'!G70))="","",OFFSET('Water Data'!$G$27,0,10*ROW('Water Data'!G70)))</f>
        <v/>
      </c>
      <c r="CC76" s="278" t="str">
        <f ca="true">+IF(OFFSET('Water Data'!$G$28,0,10*ROW('Water Data'!G70))="","",OFFSET('Water Data'!$G$28,0,10*ROW('Water Data'!G70)))</f>
        <v/>
      </c>
      <c r="CD76" s="278" t="str">
        <f ca="true">+IF(OFFSET('Water Data'!$G$29,0,10*ROW('Water Data'!G70))="","",OFFSET('Water Data'!$G$29,0,10*ROW('Water Data'!G70)))</f>
        <v/>
      </c>
      <c r="CE76" s="278" t="str">
        <f ca="true">+IF(OFFSET('Water Data'!$H$27,0,10*ROW('Water Data'!H70))="","",OFFSET('Water Data'!$H$27,0,10*ROW('Water Data'!H70)))</f>
        <v/>
      </c>
      <c r="CF76" s="278" t="str">
        <f ca="true">+IF(OFFSET('Water Data'!$H$28,0,10*ROW('Water Data'!H70))="","",OFFSET('Water Data'!$H$28,0,10*ROW('Water Data'!H70)))</f>
        <v/>
      </c>
      <c r="CG76" s="278" t="str">
        <f ca="true">+IF(OFFSET('Water Data'!$H$29,0,10*ROW('Water Data'!H70))="","",OFFSET('Water Data'!$H$29,0,10*ROW('Water Data'!H70)))</f>
        <v/>
      </c>
      <c r="CH76" s="278" t="str">
        <f ca="true">+IF(OFFSET('Water Data'!$I$27,0,10*ROW('Water Data'!I70))="","",OFFSET('Water Data'!$I$27,0,10*ROW('Water Data'!I70)))</f>
        <v/>
      </c>
      <c r="CI76" s="278" t="str">
        <f ca="true">+IF(OFFSET('Water Data'!$I$28,0,10*ROW('Water Data'!I70))="","",OFFSET('Water Data'!$I$28,0,10*ROW('Water Data'!I70)))</f>
        <v/>
      </c>
      <c r="CJ76" s="278" t="str">
        <f ca="true">+IF(OFFSET('Water Data'!$I$29,0,10*ROW('Water Data'!I70))="","",OFFSET('Water Data'!$I$29,0,10*ROW('Water Data'!I70)))</f>
        <v/>
      </c>
      <c r="CK76" s="278" t="str">
        <f ca="true">+IF(OFFSET('Sanitation Data'!$D$28,0,10*ROW('Sanitation Data'!D70))="","",OFFSET('Sanitation Data'!$D$28,0,10*ROW('Sanitation Data'!D70)))</f>
        <v/>
      </c>
      <c r="CL76" s="278" t="str">
        <f ca="true">+IF(OFFSET('Sanitation Data'!$D$29,0,10*ROW('Sanitation Data'!D70))="","",OFFSET('Sanitation Data'!$D$29,0,10*ROW('Sanitation Data'!D70)))</f>
        <v/>
      </c>
      <c r="CM76" s="278" t="str">
        <f ca="true">+IF(OFFSET('Sanitation Data'!$D$30,0,10*ROW('Sanitation Data'!D70))="","",OFFSET('Sanitation Data'!$D$30,0,10*ROW('Sanitation Data'!D70)))</f>
        <v/>
      </c>
      <c r="CN76" s="278" t="str">
        <f ca="true">+IF(OFFSET('Sanitation Data'!$D$31,0,10*ROW('Sanitation Data'!D70))="","",OFFSET('Sanitation Data'!$D$31,0,10*ROW('Sanitation Data'!D70)))</f>
        <v/>
      </c>
      <c r="CO76" s="278" t="str">
        <f ca="true">+IF(OFFSET('Sanitation Data'!$D$32,0,10*ROW('Sanitation Data'!D70))="","",OFFSET('Sanitation Data'!$D$32,0,10*ROW('Sanitation Data'!D70)))</f>
        <v/>
      </c>
      <c r="CP76" s="278" t="str">
        <f ca="true">+IF(OFFSET('Sanitation Data'!$E$28,0,10*ROW('Sanitation Data'!E70))="","",OFFSET('Sanitation Data'!$E$28,0,10*ROW('Sanitation Data'!E70)))</f>
        <v/>
      </c>
      <c r="CQ76" s="278" t="str">
        <f ca="true">+IF(OFFSET('Sanitation Data'!$E$29,0,10*ROW('Sanitation Data'!E70))="","",OFFSET('Sanitation Data'!$E$29,0,10*ROW('Sanitation Data'!E70)))</f>
        <v/>
      </c>
      <c r="CR76" s="278" t="str">
        <f ca="true">+IF(OFFSET('Sanitation Data'!$E$30,0,10*ROW('Sanitation Data'!E70))="","",OFFSET('Sanitation Data'!$E$30,0,10*ROW('Sanitation Data'!E70)))</f>
        <v/>
      </c>
      <c r="CS76" s="278" t="str">
        <f ca="true">+IF(OFFSET('Sanitation Data'!$E$31,0,10*ROW('Sanitation Data'!E70))="","",OFFSET('Sanitation Data'!$E$31,0,10*ROW('Sanitation Data'!E70)))</f>
        <v/>
      </c>
      <c r="CT76" s="278" t="str">
        <f ca="true">+IF(OFFSET('Sanitation Data'!$E$32,0,10*ROW('Sanitation Data'!E70))="","",OFFSET('Sanitation Data'!$E$32,0,10*ROW('Sanitation Data'!E70)))</f>
        <v/>
      </c>
      <c r="CU76" s="278" t="str">
        <f ca="true">+IF(OFFSET('Sanitation Data'!$F$28,0,10*ROW('Sanitation Data'!F70))="","",OFFSET('Sanitation Data'!$F$28,0,10*ROW('Sanitation Data'!F70)))</f>
        <v/>
      </c>
      <c r="CV76" s="278" t="str">
        <f ca="true">+IF(OFFSET('Sanitation Data'!$F$29,0,10*ROW('Sanitation Data'!F70))="","",OFFSET('Sanitation Data'!$F$29,0,10*ROW('Sanitation Data'!F70)))</f>
        <v/>
      </c>
      <c r="CW76" s="278" t="str">
        <f ca="true">+IF(OFFSET('Sanitation Data'!$F$30,0,10*ROW('Sanitation Data'!F70))="","",OFFSET('Sanitation Data'!$F$30,0,10*ROW('Sanitation Data'!F70)))</f>
        <v/>
      </c>
      <c r="CX76" s="278" t="str">
        <f ca="true">+IF(OFFSET('Sanitation Data'!$F$31,0,10*ROW('Sanitation Data'!F70))="","",OFFSET('Sanitation Data'!$F$31,0,10*ROW('Sanitation Data'!F70)))</f>
        <v/>
      </c>
      <c r="CY76" s="278" t="str">
        <f ca="true">+IF(OFFSET('Sanitation Data'!$F$32,0,10*ROW('Sanitation Data'!F70))="","",OFFSET('Sanitation Data'!$F$32,0,10*ROW('Sanitation Data'!F70)))</f>
        <v/>
      </c>
      <c r="CZ76" s="278" t="str">
        <f ca="true">+IF(OFFSET('Sanitation Data'!$G$28,0,10*ROW('Sanitation Data'!G70))="","",OFFSET('Sanitation Data'!$G$28,0,10*ROW('Sanitation Data'!G70)))</f>
        <v/>
      </c>
      <c r="DA76" s="278" t="str">
        <f ca="true">+IF(OFFSET('Sanitation Data'!$G$29,0,10*ROW('Sanitation Data'!G70))="","",OFFSET('Sanitation Data'!$G$29,0,10*ROW('Sanitation Data'!G70)))</f>
        <v/>
      </c>
      <c r="DB76" s="278" t="str">
        <f ca="true">+IF(OFFSET('Sanitation Data'!$G$30,0,10*ROW('Sanitation Data'!G70))="","",OFFSET('Sanitation Data'!$G$30,0,10*ROW('Sanitation Data'!G70)))</f>
        <v/>
      </c>
      <c r="DC76" s="278" t="str">
        <f ca="true">+IF(OFFSET('Sanitation Data'!$G$31,0,10*ROW('Sanitation Data'!G70))="","",OFFSET('Sanitation Data'!$G$31,0,10*ROW('Sanitation Data'!G70)))</f>
        <v/>
      </c>
      <c r="DD76" s="278" t="str">
        <f ca="true">+IF(OFFSET('Sanitation Data'!$G$32,0,10*ROW('Sanitation Data'!G70))="","",OFFSET('Sanitation Data'!$G$32,0,10*ROW('Sanitation Data'!G70)))</f>
        <v/>
      </c>
      <c r="DE76" s="278" t="str">
        <f ca="true">+IF(OFFSET('Sanitation Data'!$H$28,0,10*ROW('Sanitation Data'!H70))="","",OFFSET('Sanitation Data'!$H$28,0,10*ROW('Sanitation Data'!H70)))</f>
        <v/>
      </c>
      <c r="DF76" s="278" t="str">
        <f ca="true">+IF(OFFSET('Sanitation Data'!$H$29,0,10*ROW('Sanitation Data'!H70))="","",OFFSET('Sanitation Data'!$H$29,0,10*ROW('Sanitation Data'!H70)))</f>
        <v/>
      </c>
      <c r="DG76" s="278" t="str">
        <f ca="true">+IF(OFFSET('Sanitation Data'!$H$30,0,10*ROW('Sanitation Data'!H70))="","",OFFSET('Sanitation Data'!$H$30,0,10*ROW('Sanitation Data'!H70)))</f>
        <v/>
      </c>
      <c r="DH76" s="278" t="str">
        <f ca="true">+IF(OFFSET('Sanitation Data'!$H$31,0,10*ROW('Sanitation Data'!H70))="","",OFFSET('Sanitation Data'!$H$31,0,10*ROW('Sanitation Data'!H70)))</f>
        <v/>
      </c>
      <c r="DI76" s="278" t="str">
        <f ca="true">+IF(OFFSET('Sanitation Data'!$H$32,0,10*ROW('Sanitation Data'!H70))="","",OFFSET('Sanitation Data'!$H$32,0,10*ROW('Sanitation Data'!H70)))</f>
        <v/>
      </c>
      <c r="DJ76" s="278" t="str">
        <f ca="true">+IF(OFFSET('Sanitation Data'!$I$28,0,10*ROW('Sanitation Data'!I70))="","",OFFSET('Sanitation Data'!$I$28,0,10*ROW('Sanitation Data'!I70)))</f>
        <v/>
      </c>
      <c r="DK76" s="278" t="str">
        <f ca="true">+IF(OFFSET('Sanitation Data'!$I$29,0,10*ROW('Sanitation Data'!I70))="","",OFFSET('Sanitation Data'!$I$29,0,10*ROW('Sanitation Data'!I70)))</f>
        <v/>
      </c>
      <c r="DL76" s="278" t="str">
        <f ca="true">+IF(OFFSET('Sanitation Data'!$I$30,0,10*ROW('Sanitation Data'!I70))="","",OFFSET('Sanitation Data'!$I$30,0,10*ROW('Sanitation Data'!I70)))</f>
        <v/>
      </c>
      <c r="DM76" s="278" t="str">
        <f ca="true">+IF(OFFSET('Sanitation Data'!$I$31,0,10*ROW('Sanitation Data'!I70))="","",OFFSET('Sanitation Data'!$I$31,0,10*ROW('Sanitation Data'!I70)))</f>
        <v/>
      </c>
      <c r="DN76" s="278" t="str">
        <f ca="true">+IF(OFFSET('Sanitation Data'!$I$32,0,10*ROW('Sanitation Data'!I70))="","",OFFSET('Sanitation Data'!$I$32,0,10*ROW('Sanitation Data'!I70)))</f>
        <v/>
      </c>
      <c r="DO76" s="278" t="str">
        <f ca="true">+IF(OFFSET('Hygiene Data'!$D$11,0,10*ROW('Hygiene Data'!D70))="","",OFFSET('Hygiene Data'!$D$11,0,10*ROW('Hygiene Data'!D70)))</f>
        <v/>
      </c>
      <c r="DP76" s="278" t="str">
        <f ca="true">+IF(OFFSET('Hygiene Data'!$D$12,0,10*ROW('Hygiene Data'!D70))="","",OFFSET('Hygiene Data'!$D$12,0,10*ROW('Hygiene Data'!D70)))</f>
        <v/>
      </c>
      <c r="DQ76" s="278" t="str">
        <f ca="true">+IF(OFFSET('Hygiene Data'!$D$13,0,10*ROW('Hygiene Data'!D70))="","",OFFSET('Hygiene Data'!$D$13,0,10*ROW('Hygiene Data'!D70)))</f>
        <v/>
      </c>
      <c r="DR76" s="278" t="str">
        <f ca="true">+IF(OFFSET('Hygiene Data'!$E$11,0,10*ROW('Hygiene Data'!E70))="","",OFFSET('Hygiene Data'!$E$11,0,10*ROW('Hygiene Data'!E70)))</f>
        <v/>
      </c>
      <c r="DS76" s="278" t="str">
        <f ca="true">+IF(OFFSET('Hygiene Data'!$E$12,0,10*ROW('Hygiene Data'!E70))="","",OFFSET('Hygiene Data'!$E$12,0,10*ROW('Hygiene Data'!E70)))</f>
        <v/>
      </c>
      <c r="DT76" s="278" t="str">
        <f ca="true">+IF(OFFSET('Hygiene Data'!$E$13,0,10*ROW('Hygiene Data'!E70))="","",OFFSET('Hygiene Data'!$E$13,0,10*ROW('Hygiene Data'!E70)))</f>
        <v/>
      </c>
      <c r="DU76" s="278" t="str">
        <f ca="true">+IF(OFFSET('Hygiene Data'!$F$11,0,10*ROW('Hygiene Data'!F70))="","",OFFSET('Hygiene Data'!$F$11,0,10*ROW('Hygiene Data'!F70)))</f>
        <v/>
      </c>
      <c r="DV76" s="278" t="str">
        <f ca="true">+IF(OFFSET('Hygiene Data'!$F$12,0,10*ROW('Hygiene Data'!F70))="","",OFFSET('Hygiene Data'!$F$12,0,10*ROW('Hygiene Data'!F70)))</f>
        <v/>
      </c>
      <c r="DW76" s="278" t="str">
        <f ca="true">+IF(OFFSET('Hygiene Data'!$F$13,0,10*ROW('Hygiene Data'!F70))="","",OFFSET('Hygiene Data'!$F$13,0,10*ROW('Hygiene Data'!F70)))</f>
        <v/>
      </c>
      <c r="DX76" s="278" t="str">
        <f ca="true">+IF(OFFSET('Hygiene Data'!$G$11,0,10*ROW('Hygiene Data'!G70))="","",OFFSET('Hygiene Data'!$G$11,0,10*ROW('Hygiene Data'!G70)))</f>
        <v/>
      </c>
      <c r="DY76" s="278" t="str">
        <f ca="true">+IF(OFFSET('Hygiene Data'!$G$12,0,10*ROW('Hygiene Data'!G70))="","",OFFSET('Hygiene Data'!$G$12,0,10*ROW('Hygiene Data'!G70)))</f>
        <v/>
      </c>
      <c r="DZ76" s="278" t="str">
        <f ca="true">+IF(OFFSET('Hygiene Data'!$G$13,0,10*ROW('Hygiene Data'!G70))="","",OFFSET('Hygiene Data'!$G$13,0,10*ROW('Hygiene Data'!G70)))</f>
        <v/>
      </c>
      <c r="EA76" s="278" t="str">
        <f ca="true">+IF(OFFSET('Hygiene Data'!$H$11,0,10*ROW('Hygiene Data'!H70))="","",OFFSET('Hygiene Data'!$H$11,0,10*ROW('Hygiene Data'!H70)))</f>
        <v/>
      </c>
      <c r="EB76" s="278" t="str">
        <f ca="true">+IF(OFFSET('Hygiene Data'!$H$12,0,10*ROW('Hygiene Data'!H70))="","",OFFSET('Hygiene Data'!$H$12,0,10*ROW('Hygiene Data'!H70)))</f>
        <v/>
      </c>
      <c r="EC76" s="278" t="str">
        <f ca="true">+IF(OFFSET('Hygiene Data'!$H$13,0,10*ROW('Hygiene Data'!H70))="","",OFFSET('Hygiene Data'!$H$13,0,10*ROW('Hygiene Data'!H70)))</f>
        <v/>
      </c>
      <c r="ED76" s="278" t="str">
        <f ca="true">+IF(OFFSET('Hygiene Data'!$I$11,0,10*ROW('Hygiene Data'!I70))="","",OFFSET('Hygiene Data'!$I$11,0,10*ROW('Hygiene Data'!I70)))</f>
        <v/>
      </c>
      <c r="EE76" s="278" t="str">
        <f ca="true">+IF(OFFSET('Hygiene Data'!$I$12,0,10*ROW('Hygiene Data'!I70))="","",OFFSET('Hygiene Data'!$I$12,0,10*ROW('Hygiene Data'!I70)))</f>
        <v/>
      </c>
      <c r="EF76" s="278"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2"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8"/>
      <c r="BS77" s="278" t="str">
        <f ca="true">+IF(OFFSET('Water Data'!$D$27,0,10*ROW('Water Data'!D71))="","",OFFSET('Water Data'!$D$27,0,10*ROW('Water Data'!D71)))</f>
        <v/>
      </c>
      <c r="BT77" s="278" t="str">
        <f ca="true">+IF(OFFSET('Water Data'!$D$28,0,10*ROW('Water Data'!D71))="","",OFFSET('Water Data'!$D$28,0,10*ROW('Water Data'!D71)))</f>
        <v/>
      </c>
      <c r="BU77" s="278" t="str">
        <f ca="true">+IF(OFFSET('Water Data'!$D$29,0,10*ROW('Water Data'!D71))="","",OFFSET('Water Data'!$D$29,0,10*ROW('Water Data'!D71)))</f>
        <v/>
      </c>
      <c r="BV77" s="278" t="str">
        <f ca="true">+IF(OFFSET('Water Data'!$E$27,0,10*ROW('Water Data'!E71))="","",OFFSET('Water Data'!$E$27,0,10*ROW('Water Data'!E71)))</f>
        <v/>
      </c>
      <c r="BW77" s="278" t="str">
        <f ca="true">+IF(OFFSET('Water Data'!$E$28,0,10*ROW('Water Data'!E71))="","",OFFSET('Water Data'!$E$28,0,10*ROW('Water Data'!E71)))</f>
        <v/>
      </c>
      <c r="BX77" s="278" t="str">
        <f ca="true">+IF(OFFSET('Water Data'!$E$29,0,10*ROW('Water Data'!E71))="","",OFFSET('Water Data'!$E$29,0,10*ROW('Water Data'!E71)))</f>
        <v/>
      </c>
      <c r="BY77" s="278" t="str">
        <f ca="true">+IF(OFFSET('Water Data'!$F$27,0,10*ROW('Water Data'!F71))="","",OFFSET('Water Data'!$F$27,0,10*ROW('Water Data'!F71)))</f>
        <v/>
      </c>
      <c r="BZ77" s="278" t="str">
        <f ca="true">+IF(OFFSET('Water Data'!$F$28,0,10*ROW('Water Data'!F71))="","",OFFSET('Water Data'!$F$28,0,10*ROW('Water Data'!F71)))</f>
        <v/>
      </c>
      <c r="CA77" s="278" t="str">
        <f ca="true">+IF(OFFSET('Water Data'!$F$29,0,10*ROW('Water Data'!F71))="","",OFFSET('Water Data'!$F$29,0,10*ROW('Water Data'!F71)))</f>
        <v/>
      </c>
      <c r="CB77" s="278" t="str">
        <f ca="true">+IF(OFFSET('Water Data'!$G$27,0,10*ROW('Water Data'!G71))="","",OFFSET('Water Data'!$G$27,0,10*ROW('Water Data'!G71)))</f>
        <v/>
      </c>
      <c r="CC77" s="278" t="str">
        <f ca="true">+IF(OFFSET('Water Data'!$G$28,0,10*ROW('Water Data'!G71))="","",OFFSET('Water Data'!$G$28,0,10*ROW('Water Data'!G71)))</f>
        <v/>
      </c>
      <c r="CD77" s="278" t="str">
        <f ca="true">+IF(OFFSET('Water Data'!$G$29,0,10*ROW('Water Data'!G71))="","",OFFSET('Water Data'!$G$29,0,10*ROW('Water Data'!G71)))</f>
        <v/>
      </c>
      <c r="CE77" s="278" t="str">
        <f ca="true">+IF(OFFSET('Water Data'!$H$27,0,10*ROW('Water Data'!H71))="","",OFFSET('Water Data'!$H$27,0,10*ROW('Water Data'!H71)))</f>
        <v/>
      </c>
      <c r="CF77" s="278" t="str">
        <f ca="true">+IF(OFFSET('Water Data'!$H$28,0,10*ROW('Water Data'!H71))="","",OFFSET('Water Data'!$H$28,0,10*ROW('Water Data'!H71)))</f>
        <v/>
      </c>
      <c r="CG77" s="278" t="str">
        <f ca="true">+IF(OFFSET('Water Data'!$H$29,0,10*ROW('Water Data'!H71))="","",OFFSET('Water Data'!$H$29,0,10*ROW('Water Data'!H71)))</f>
        <v/>
      </c>
      <c r="CH77" s="278" t="str">
        <f ca="true">+IF(OFFSET('Water Data'!$I$27,0,10*ROW('Water Data'!I71))="","",OFFSET('Water Data'!$I$27,0,10*ROW('Water Data'!I71)))</f>
        <v/>
      </c>
      <c r="CI77" s="278" t="str">
        <f ca="true">+IF(OFFSET('Water Data'!$I$28,0,10*ROW('Water Data'!I71))="","",OFFSET('Water Data'!$I$28,0,10*ROW('Water Data'!I71)))</f>
        <v/>
      </c>
      <c r="CJ77" s="278" t="str">
        <f ca="true">+IF(OFFSET('Water Data'!$I$29,0,10*ROW('Water Data'!I71))="","",OFFSET('Water Data'!$I$29,0,10*ROW('Water Data'!I71)))</f>
        <v/>
      </c>
      <c r="CK77" s="278" t="str">
        <f ca="true">+IF(OFFSET('Sanitation Data'!$D$28,0,10*ROW('Sanitation Data'!D71))="","",OFFSET('Sanitation Data'!$D$28,0,10*ROW('Sanitation Data'!D71)))</f>
        <v/>
      </c>
      <c r="CL77" s="278" t="str">
        <f ca="true">+IF(OFFSET('Sanitation Data'!$D$29,0,10*ROW('Sanitation Data'!D71))="","",OFFSET('Sanitation Data'!$D$29,0,10*ROW('Sanitation Data'!D71)))</f>
        <v/>
      </c>
      <c r="CM77" s="278" t="str">
        <f ca="true">+IF(OFFSET('Sanitation Data'!$D$30,0,10*ROW('Sanitation Data'!D71))="","",OFFSET('Sanitation Data'!$D$30,0,10*ROW('Sanitation Data'!D71)))</f>
        <v/>
      </c>
      <c r="CN77" s="278" t="str">
        <f ca="true">+IF(OFFSET('Sanitation Data'!$D$31,0,10*ROW('Sanitation Data'!D71))="","",OFFSET('Sanitation Data'!$D$31,0,10*ROW('Sanitation Data'!D71)))</f>
        <v/>
      </c>
      <c r="CO77" s="278" t="str">
        <f ca="true">+IF(OFFSET('Sanitation Data'!$D$32,0,10*ROW('Sanitation Data'!D71))="","",OFFSET('Sanitation Data'!$D$32,0,10*ROW('Sanitation Data'!D71)))</f>
        <v/>
      </c>
      <c r="CP77" s="278" t="str">
        <f ca="true">+IF(OFFSET('Sanitation Data'!$E$28,0,10*ROW('Sanitation Data'!E71))="","",OFFSET('Sanitation Data'!$E$28,0,10*ROW('Sanitation Data'!E71)))</f>
        <v/>
      </c>
      <c r="CQ77" s="278" t="str">
        <f ca="true">+IF(OFFSET('Sanitation Data'!$E$29,0,10*ROW('Sanitation Data'!E71))="","",OFFSET('Sanitation Data'!$E$29,0,10*ROW('Sanitation Data'!E71)))</f>
        <v/>
      </c>
      <c r="CR77" s="278" t="str">
        <f ca="true">+IF(OFFSET('Sanitation Data'!$E$30,0,10*ROW('Sanitation Data'!E71))="","",OFFSET('Sanitation Data'!$E$30,0,10*ROW('Sanitation Data'!E71)))</f>
        <v/>
      </c>
      <c r="CS77" s="278" t="str">
        <f ca="true">+IF(OFFSET('Sanitation Data'!$E$31,0,10*ROW('Sanitation Data'!E71))="","",OFFSET('Sanitation Data'!$E$31,0,10*ROW('Sanitation Data'!E71)))</f>
        <v/>
      </c>
      <c r="CT77" s="278" t="str">
        <f ca="true">+IF(OFFSET('Sanitation Data'!$E$32,0,10*ROW('Sanitation Data'!E71))="","",OFFSET('Sanitation Data'!$E$32,0,10*ROW('Sanitation Data'!E71)))</f>
        <v/>
      </c>
      <c r="CU77" s="278" t="str">
        <f ca="true">+IF(OFFSET('Sanitation Data'!$F$28,0,10*ROW('Sanitation Data'!F71))="","",OFFSET('Sanitation Data'!$F$28,0,10*ROW('Sanitation Data'!F71)))</f>
        <v/>
      </c>
      <c r="CV77" s="278" t="str">
        <f ca="true">+IF(OFFSET('Sanitation Data'!$F$29,0,10*ROW('Sanitation Data'!F71))="","",OFFSET('Sanitation Data'!$F$29,0,10*ROW('Sanitation Data'!F71)))</f>
        <v/>
      </c>
      <c r="CW77" s="278" t="str">
        <f ca="true">+IF(OFFSET('Sanitation Data'!$F$30,0,10*ROW('Sanitation Data'!F71))="","",OFFSET('Sanitation Data'!$F$30,0,10*ROW('Sanitation Data'!F71)))</f>
        <v/>
      </c>
      <c r="CX77" s="278" t="str">
        <f ca="true">+IF(OFFSET('Sanitation Data'!$F$31,0,10*ROW('Sanitation Data'!F71))="","",OFFSET('Sanitation Data'!$F$31,0,10*ROW('Sanitation Data'!F71)))</f>
        <v/>
      </c>
      <c r="CY77" s="278" t="str">
        <f ca="true">+IF(OFFSET('Sanitation Data'!$F$32,0,10*ROW('Sanitation Data'!F71))="","",OFFSET('Sanitation Data'!$F$32,0,10*ROW('Sanitation Data'!F71)))</f>
        <v/>
      </c>
      <c r="CZ77" s="278" t="str">
        <f ca="true">+IF(OFFSET('Sanitation Data'!$G$28,0,10*ROW('Sanitation Data'!G71))="","",OFFSET('Sanitation Data'!$G$28,0,10*ROW('Sanitation Data'!G71)))</f>
        <v/>
      </c>
      <c r="DA77" s="278" t="str">
        <f ca="true">+IF(OFFSET('Sanitation Data'!$G$29,0,10*ROW('Sanitation Data'!G71))="","",OFFSET('Sanitation Data'!$G$29,0,10*ROW('Sanitation Data'!G71)))</f>
        <v/>
      </c>
      <c r="DB77" s="278" t="str">
        <f ca="true">+IF(OFFSET('Sanitation Data'!$G$30,0,10*ROW('Sanitation Data'!G71))="","",OFFSET('Sanitation Data'!$G$30,0,10*ROW('Sanitation Data'!G71)))</f>
        <v/>
      </c>
      <c r="DC77" s="278" t="str">
        <f ca="true">+IF(OFFSET('Sanitation Data'!$G$31,0,10*ROW('Sanitation Data'!G71))="","",OFFSET('Sanitation Data'!$G$31,0,10*ROW('Sanitation Data'!G71)))</f>
        <v/>
      </c>
      <c r="DD77" s="278" t="str">
        <f ca="true">+IF(OFFSET('Sanitation Data'!$G$32,0,10*ROW('Sanitation Data'!G71))="","",OFFSET('Sanitation Data'!$G$32,0,10*ROW('Sanitation Data'!G71)))</f>
        <v/>
      </c>
      <c r="DE77" s="278" t="str">
        <f ca="true">+IF(OFFSET('Sanitation Data'!$H$28,0,10*ROW('Sanitation Data'!H71))="","",OFFSET('Sanitation Data'!$H$28,0,10*ROW('Sanitation Data'!H71)))</f>
        <v/>
      </c>
      <c r="DF77" s="278" t="str">
        <f ca="true">+IF(OFFSET('Sanitation Data'!$H$29,0,10*ROW('Sanitation Data'!H71))="","",OFFSET('Sanitation Data'!$H$29,0,10*ROW('Sanitation Data'!H71)))</f>
        <v/>
      </c>
      <c r="DG77" s="278" t="str">
        <f ca="true">+IF(OFFSET('Sanitation Data'!$H$30,0,10*ROW('Sanitation Data'!H71))="","",OFFSET('Sanitation Data'!$H$30,0,10*ROW('Sanitation Data'!H71)))</f>
        <v/>
      </c>
      <c r="DH77" s="278" t="str">
        <f ca="true">+IF(OFFSET('Sanitation Data'!$H$31,0,10*ROW('Sanitation Data'!H71))="","",OFFSET('Sanitation Data'!$H$31,0,10*ROW('Sanitation Data'!H71)))</f>
        <v/>
      </c>
      <c r="DI77" s="278" t="str">
        <f ca="true">+IF(OFFSET('Sanitation Data'!$H$32,0,10*ROW('Sanitation Data'!H71))="","",OFFSET('Sanitation Data'!$H$32,0,10*ROW('Sanitation Data'!H71)))</f>
        <v/>
      </c>
      <c r="DJ77" s="278" t="str">
        <f ca="true">+IF(OFFSET('Sanitation Data'!$I$28,0,10*ROW('Sanitation Data'!I71))="","",OFFSET('Sanitation Data'!$I$28,0,10*ROW('Sanitation Data'!I71)))</f>
        <v/>
      </c>
      <c r="DK77" s="278" t="str">
        <f ca="true">+IF(OFFSET('Sanitation Data'!$I$29,0,10*ROW('Sanitation Data'!I71))="","",OFFSET('Sanitation Data'!$I$29,0,10*ROW('Sanitation Data'!I71)))</f>
        <v/>
      </c>
      <c r="DL77" s="278" t="str">
        <f ca="true">+IF(OFFSET('Sanitation Data'!$I$30,0,10*ROW('Sanitation Data'!I71))="","",OFFSET('Sanitation Data'!$I$30,0,10*ROW('Sanitation Data'!I71)))</f>
        <v/>
      </c>
      <c r="DM77" s="278" t="str">
        <f ca="true">+IF(OFFSET('Sanitation Data'!$I$31,0,10*ROW('Sanitation Data'!I71))="","",OFFSET('Sanitation Data'!$I$31,0,10*ROW('Sanitation Data'!I71)))</f>
        <v/>
      </c>
      <c r="DN77" s="278" t="str">
        <f ca="true">+IF(OFFSET('Sanitation Data'!$I$32,0,10*ROW('Sanitation Data'!I71))="","",OFFSET('Sanitation Data'!$I$32,0,10*ROW('Sanitation Data'!I71)))</f>
        <v/>
      </c>
      <c r="DO77" s="278" t="str">
        <f ca="true">+IF(OFFSET('Hygiene Data'!$D$11,0,10*ROW('Hygiene Data'!D71))="","",OFFSET('Hygiene Data'!$D$11,0,10*ROW('Hygiene Data'!D71)))</f>
        <v/>
      </c>
      <c r="DP77" s="278" t="str">
        <f ca="true">+IF(OFFSET('Hygiene Data'!$D$12,0,10*ROW('Hygiene Data'!D71))="","",OFFSET('Hygiene Data'!$D$12,0,10*ROW('Hygiene Data'!D71)))</f>
        <v/>
      </c>
      <c r="DQ77" s="278" t="str">
        <f ca="true">+IF(OFFSET('Hygiene Data'!$D$13,0,10*ROW('Hygiene Data'!D71))="","",OFFSET('Hygiene Data'!$D$13,0,10*ROW('Hygiene Data'!D71)))</f>
        <v/>
      </c>
      <c r="DR77" s="278" t="str">
        <f ca="true">+IF(OFFSET('Hygiene Data'!$E$11,0,10*ROW('Hygiene Data'!E71))="","",OFFSET('Hygiene Data'!$E$11,0,10*ROW('Hygiene Data'!E71)))</f>
        <v/>
      </c>
      <c r="DS77" s="278" t="str">
        <f ca="true">+IF(OFFSET('Hygiene Data'!$E$12,0,10*ROW('Hygiene Data'!E71))="","",OFFSET('Hygiene Data'!$E$12,0,10*ROW('Hygiene Data'!E71)))</f>
        <v/>
      </c>
      <c r="DT77" s="278" t="str">
        <f ca="true">+IF(OFFSET('Hygiene Data'!$E$13,0,10*ROW('Hygiene Data'!E71))="","",OFFSET('Hygiene Data'!$E$13,0,10*ROW('Hygiene Data'!E71)))</f>
        <v/>
      </c>
      <c r="DU77" s="278" t="str">
        <f ca="true">+IF(OFFSET('Hygiene Data'!$F$11,0,10*ROW('Hygiene Data'!F71))="","",OFFSET('Hygiene Data'!$F$11,0,10*ROW('Hygiene Data'!F71)))</f>
        <v/>
      </c>
      <c r="DV77" s="278" t="str">
        <f ca="true">+IF(OFFSET('Hygiene Data'!$F$12,0,10*ROW('Hygiene Data'!F71))="","",OFFSET('Hygiene Data'!$F$12,0,10*ROW('Hygiene Data'!F71)))</f>
        <v/>
      </c>
      <c r="DW77" s="278" t="str">
        <f ca="true">+IF(OFFSET('Hygiene Data'!$F$13,0,10*ROW('Hygiene Data'!F71))="","",OFFSET('Hygiene Data'!$F$13,0,10*ROW('Hygiene Data'!F71)))</f>
        <v/>
      </c>
      <c r="DX77" s="278" t="str">
        <f ca="true">+IF(OFFSET('Hygiene Data'!$G$11,0,10*ROW('Hygiene Data'!G71))="","",OFFSET('Hygiene Data'!$G$11,0,10*ROW('Hygiene Data'!G71)))</f>
        <v/>
      </c>
      <c r="DY77" s="278" t="str">
        <f ca="true">+IF(OFFSET('Hygiene Data'!$G$12,0,10*ROW('Hygiene Data'!G71))="","",OFFSET('Hygiene Data'!$G$12,0,10*ROW('Hygiene Data'!G71)))</f>
        <v/>
      </c>
      <c r="DZ77" s="278" t="str">
        <f ca="true">+IF(OFFSET('Hygiene Data'!$G$13,0,10*ROW('Hygiene Data'!G71))="","",OFFSET('Hygiene Data'!$G$13,0,10*ROW('Hygiene Data'!G71)))</f>
        <v/>
      </c>
      <c r="EA77" s="278" t="str">
        <f ca="true">+IF(OFFSET('Hygiene Data'!$H$11,0,10*ROW('Hygiene Data'!H71))="","",OFFSET('Hygiene Data'!$H$11,0,10*ROW('Hygiene Data'!H71)))</f>
        <v/>
      </c>
      <c r="EB77" s="278" t="str">
        <f ca="true">+IF(OFFSET('Hygiene Data'!$H$12,0,10*ROW('Hygiene Data'!H71))="","",OFFSET('Hygiene Data'!$H$12,0,10*ROW('Hygiene Data'!H71)))</f>
        <v/>
      </c>
      <c r="EC77" s="278" t="str">
        <f ca="true">+IF(OFFSET('Hygiene Data'!$H$13,0,10*ROW('Hygiene Data'!H71))="","",OFFSET('Hygiene Data'!$H$13,0,10*ROW('Hygiene Data'!H71)))</f>
        <v/>
      </c>
      <c r="ED77" s="278" t="str">
        <f ca="true">+IF(OFFSET('Hygiene Data'!$I$11,0,10*ROW('Hygiene Data'!I71))="","",OFFSET('Hygiene Data'!$I$11,0,10*ROW('Hygiene Data'!I71)))</f>
        <v/>
      </c>
      <c r="EE77" s="278" t="str">
        <f ca="true">+IF(OFFSET('Hygiene Data'!$I$12,0,10*ROW('Hygiene Data'!I71))="","",OFFSET('Hygiene Data'!$I$12,0,10*ROW('Hygiene Data'!I71)))</f>
        <v/>
      </c>
      <c r="EF77" s="278"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2"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8"/>
      <c r="BS78" s="278" t="str">
        <f ca="true">+IF(OFFSET('Water Data'!$D$27,0,10*ROW('Water Data'!D72))="","",OFFSET('Water Data'!$D$27,0,10*ROW('Water Data'!D72)))</f>
        <v/>
      </c>
      <c r="BT78" s="278" t="str">
        <f ca="true">+IF(OFFSET('Water Data'!$D$28,0,10*ROW('Water Data'!D72))="","",OFFSET('Water Data'!$D$28,0,10*ROW('Water Data'!D72)))</f>
        <v/>
      </c>
      <c r="BU78" s="278" t="str">
        <f ca="true">+IF(OFFSET('Water Data'!$D$29,0,10*ROW('Water Data'!D72))="","",OFFSET('Water Data'!$D$29,0,10*ROW('Water Data'!D72)))</f>
        <v/>
      </c>
      <c r="BV78" s="278" t="str">
        <f ca="true">+IF(OFFSET('Water Data'!$E$27,0,10*ROW('Water Data'!E72))="","",OFFSET('Water Data'!$E$27,0,10*ROW('Water Data'!E72)))</f>
        <v/>
      </c>
      <c r="BW78" s="278" t="str">
        <f ca="true">+IF(OFFSET('Water Data'!$E$28,0,10*ROW('Water Data'!E72))="","",OFFSET('Water Data'!$E$28,0,10*ROW('Water Data'!E72)))</f>
        <v/>
      </c>
      <c r="BX78" s="278" t="str">
        <f ca="true">+IF(OFFSET('Water Data'!$E$29,0,10*ROW('Water Data'!E72))="","",OFFSET('Water Data'!$E$29,0,10*ROW('Water Data'!E72)))</f>
        <v/>
      </c>
      <c r="BY78" s="278" t="str">
        <f ca="true">+IF(OFFSET('Water Data'!$F$27,0,10*ROW('Water Data'!F72))="","",OFFSET('Water Data'!$F$27,0,10*ROW('Water Data'!F72)))</f>
        <v/>
      </c>
      <c r="BZ78" s="278" t="str">
        <f ca="true">+IF(OFFSET('Water Data'!$F$28,0,10*ROW('Water Data'!F72))="","",OFFSET('Water Data'!$F$28,0,10*ROW('Water Data'!F72)))</f>
        <v/>
      </c>
      <c r="CA78" s="278" t="str">
        <f ca="true">+IF(OFFSET('Water Data'!$F$29,0,10*ROW('Water Data'!F72))="","",OFFSET('Water Data'!$F$29,0,10*ROW('Water Data'!F72)))</f>
        <v/>
      </c>
      <c r="CB78" s="278" t="str">
        <f ca="true">+IF(OFFSET('Water Data'!$G$27,0,10*ROW('Water Data'!G72))="","",OFFSET('Water Data'!$G$27,0,10*ROW('Water Data'!G72)))</f>
        <v/>
      </c>
      <c r="CC78" s="278" t="str">
        <f ca="true">+IF(OFFSET('Water Data'!$G$28,0,10*ROW('Water Data'!G72))="","",OFFSET('Water Data'!$G$28,0,10*ROW('Water Data'!G72)))</f>
        <v/>
      </c>
      <c r="CD78" s="278" t="str">
        <f ca="true">+IF(OFFSET('Water Data'!$G$29,0,10*ROW('Water Data'!G72))="","",OFFSET('Water Data'!$G$29,0,10*ROW('Water Data'!G72)))</f>
        <v/>
      </c>
      <c r="CE78" s="278" t="str">
        <f ca="true">+IF(OFFSET('Water Data'!$H$27,0,10*ROW('Water Data'!H72))="","",OFFSET('Water Data'!$H$27,0,10*ROW('Water Data'!H72)))</f>
        <v/>
      </c>
      <c r="CF78" s="278" t="str">
        <f ca="true">+IF(OFFSET('Water Data'!$H$28,0,10*ROW('Water Data'!H72))="","",OFFSET('Water Data'!$H$28,0,10*ROW('Water Data'!H72)))</f>
        <v/>
      </c>
      <c r="CG78" s="278" t="str">
        <f ca="true">+IF(OFFSET('Water Data'!$H$29,0,10*ROW('Water Data'!H72))="","",OFFSET('Water Data'!$H$29,0,10*ROW('Water Data'!H72)))</f>
        <v/>
      </c>
      <c r="CH78" s="278" t="str">
        <f ca="true">+IF(OFFSET('Water Data'!$I$27,0,10*ROW('Water Data'!I72))="","",OFFSET('Water Data'!$I$27,0,10*ROW('Water Data'!I72)))</f>
        <v/>
      </c>
      <c r="CI78" s="278" t="str">
        <f ca="true">+IF(OFFSET('Water Data'!$I$28,0,10*ROW('Water Data'!I72))="","",OFFSET('Water Data'!$I$28,0,10*ROW('Water Data'!I72)))</f>
        <v/>
      </c>
      <c r="CJ78" s="278" t="str">
        <f ca="true">+IF(OFFSET('Water Data'!$I$29,0,10*ROW('Water Data'!I72))="","",OFFSET('Water Data'!$I$29,0,10*ROW('Water Data'!I72)))</f>
        <v/>
      </c>
      <c r="CK78" s="278" t="str">
        <f ca="true">+IF(OFFSET('Sanitation Data'!$D$28,0,10*ROW('Sanitation Data'!D72))="","",OFFSET('Sanitation Data'!$D$28,0,10*ROW('Sanitation Data'!D72)))</f>
        <v/>
      </c>
      <c r="CL78" s="278" t="str">
        <f ca="true">+IF(OFFSET('Sanitation Data'!$D$29,0,10*ROW('Sanitation Data'!D72))="","",OFFSET('Sanitation Data'!$D$29,0,10*ROW('Sanitation Data'!D72)))</f>
        <v/>
      </c>
      <c r="CM78" s="278" t="str">
        <f ca="true">+IF(OFFSET('Sanitation Data'!$D$30,0,10*ROW('Sanitation Data'!D72))="","",OFFSET('Sanitation Data'!$D$30,0,10*ROW('Sanitation Data'!D72)))</f>
        <v/>
      </c>
      <c r="CN78" s="278" t="str">
        <f ca="true">+IF(OFFSET('Sanitation Data'!$D$31,0,10*ROW('Sanitation Data'!D72))="","",OFFSET('Sanitation Data'!$D$31,0,10*ROW('Sanitation Data'!D72)))</f>
        <v/>
      </c>
      <c r="CO78" s="278" t="str">
        <f ca="true">+IF(OFFSET('Sanitation Data'!$D$32,0,10*ROW('Sanitation Data'!D72))="","",OFFSET('Sanitation Data'!$D$32,0,10*ROW('Sanitation Data'!D72)))</f>
        <v/>
      </c>
      <c r="CP78" s="278" t="str">
        <f ca="true">+IF(OFFSET('Sanitation Data'!$E$28,0,10*ROW('Sanitation Data'!E72))="","",OFFSET('Sanitation Data'!$E$28,0,10*ROW('Sanitation Data'!E72)))</f>
        <v/>
      </c>
      <c r="CQ78" s="278" t="str">
        <f ca="true">+IF(OFFSET('Sanitation Data'!$E$29,0,10*ROW('Sanitation Data'!E72))="","",OFFSET('Sanitation Data'!$E$29,0,10*ROW('Sanitation Data'!E72)))</f>
        <v/>
      </c>
      <c r="CR78" s="278" t="str">
        <f ca="true">+IF(OFFSET('Sanitation Data'!$E$30,0,10*ROW('Sanitation Data'!E72))="","",OFFSET('Sanitation Data'!$E$30,0,10*ROW('Sanitation Data'!E72)))</f>
        <v/>
      </c>
      <c r="CS78" s="278" t="str">
        <f ca="true">+IF(OFFSET('Sanitation Data'!$E$31,0,10*ROW('Sanitation Data'!E72))="","",OFFSET('Sanitation Data'!$E$31,0,10*ROW('Sanitation Data'!E72)))</f>
        <v/>
      </c>
      <c r="CT78" s="278" t="str">
        <f ca="true">+IF(OFFSET('Sanitation Data'!$E$32,0,10*ROW('Sanitation Data'!E72))="","",OFFSET('Sanitation Data'!$E$32,0,10*ROW('Sanitation Data'!E72)))</f>
        <v/>
      </c>
      <c r="CU78" s="278" t="str">
        <f ca="true">+IF(OFFSET('Sanitation Data'!$F$28,0,10*ROW('Sanitation Data'!F72))="","",OFFSET('Sanitation Data'!$F$28,0,10*ROW('Sanitation Data'!F72)))</f>
        <v/>
      </c>
      <c r="CV78" s="278" t="str">
        <f ca="true">+IF(OFFSET('Sanitation Data'!$F$29,0,10*ROW('Sanitation Data'!F72))="","",OFFSET('Sanitation Data'!$F$29,0,10*ROW('Sanitation Data'!F72)))</f>
        <v/>
      </c>
      <c r="CW78" s="278" t="str">
        <f ca="true">+IF(OFFSET('Sanitation Data'!$F$30,0,10*ROW('Sanitation Data'!F72))="","",OFFSET('Sanitation Data'!$F$30,0,10*ROW('Sanitation Data'!F72)))</f>
        <v/>
      </c>
      <c r="CX78" s="278" t="str">
        <f ca="true">+IF(OFFSET('Sanitation Data'!$F$31,0,10*ROW('Sanitation Data'!F72))="","",OFFSET('Sanitation Data'!$F$31,0,10*ROW('Sanitation Data'!F72)))</f>
        <v/>
      </c>
      <c r="CY78" s="278" t="str">
        <f ca="true">+IF(OFFSET('Sanitation Data'!$F$32,0,10*ROW('Sanitation Data'!F72))="","",OFFSET('Sanitation Data'!$F$32,0,10*ROW('Sanitation Data'!F72)))</f>
        <v/>
      </c>
      <c r="CZ78" s="278" t="str">
        <f ca="true">+IF(OFFSET('Sanitation Data'!$G$28,0,10*ROW('Sanitation Data'!G72))="","",OFFSET('Sanitation Data'!$G$28,0,10*ROW('Sanitation Data'!G72)))</f>
        <v/>
      </c>
      <c r="DA78" s="278" t="str">
        <f ca="true">+IF(OFFSET('Sanitation Data'!$G$29,0,10*ROW('Sanitation Data'!G72))="","",OFFSET('Sanitation Data'!$G$29,0,10*ROW('Sanitation Data'!G72)))</f>
        <v/>
      </c>
      <c r="DB78" s="278" t="str">
        <f ca="true">+IF(OFFSET('Sanitation Data'!$G$30,0,10*ROW('Sanitation Data'!G72))="","",OFFSET('Sanitation Data'!$G$30,0,10*ROW('Sanitation Data'!G72)))</f>
        <v/>
      </c>
      <c r="DC78" s="278" t="str">
        <f ca="true">+IF(OFFSET('Sanitation Data'!$G$31,0,10*ROW('Sanitation Data'!G72))="","",OFFSET('Sanitation Data'!$G$31,0,10*ROW('Sanitation Data'!G72)))</f>
        <v/>
      </c>
      <c r="DD78" s="278" t="str">
        <f ca="true">+IF(OFFSET('Sanitation Data'!$G$32,0,10*ROW('Sanitation Data'!G72))="","",OFFSET('Sanitation Data'!$G$32,0,10*ROW('Sanitation Data'!G72)))</f>
        <v/>
      </c>
      <c r="DE78" s="278" t="str">
        <f ca="true">+IF(OFFSET('Sanitation Data'!$H$28,0,10*ROW('Sanitation Data'!H72))="","",OFFSET('Sanitation Data'!$H$28,0,10*ROW('Sanitation Data'!H72)))</f>
        <v/>
      </c>
      <c r="DF78" s="278" t="str">
        <f ca="true">+IF(OFFSET('Sanitation Data'!$H$29,0,10*ROW('Sanitation Data'!H72))="","",OFFSET('Sanitation Data'!$H$29,0,10*ROW('Sanitation Data'!H72)))</f>
        <v/>
      </c>
      <c r="DG78" s="278" t="str">
        <f ca="true">+IF(OFFSET('Sanitation Data'!$H$30,0,10*ROW('Sanitation Data'!H72))="","",OFFSET('Sanitation Data'!$H$30,0,10*ROW('Sanitation Data'!H72)))</f>
        <v/>
      </c>
      <c r="DH78" s="278" t="str">
        <f ca="true">+IF(OFFSET('Sanitation Data'!$H$31,0,10*ROW('Sanitation Data'!H72))="","",OFFSET('Sanitation Data'!$H$31,0,10*ROW('Sanitation Data'!H72)))</f>
        <v/>
      </c>
      <c r="DI78" s="278" t="str">
        <f ca="true">+IF(OFFSET('Sanitation Data'!$H$32,0,10*ROW('Sanitation Data'!H72))="","",OFFSET('Sanitation Data'!$H$32,0,10*ROW('Sanitation Data'!H72)))</f>
        <v/>
      </c>
      <c r="DJ78" s="278" t="str">
        <f ca="true">+IF(OFFSET('Sanitation Data'!$I$28,0,10*ROW('Sanitation Data'!I72))="","",OFFSET('Sanitation Data'!$I$28,0,10*ROW('Sanitation Data'!I72)))</f>
        <v/>
      </c>
      <c r="DK78" s="278" t="str">
        <f ca="true">+IF(OFFSET('Sanitation Data'!$I$29,0,10*ROW('Sanitation Data'!I72))="","",OFFSET('Sanitation Data'!$I$29,0,10*ROW('Sanitation Data'!I72)))</f>
        <v/>
      </c>
      <c r="DL78" s="278" t="str">
        <f ca="true">+IF(OFFSET('Sanitation Data'!$I$30,0,10*ROW('Sanitation Data'!I72))="","",OFFSET('Sanitation Data'!$I$30,0,10*ROW('Sanitation Data'!I72)))</f>
        <v/>
      </c>
      <c r="DM78" s="278" t="str">
        <f ca="true">+IF(OFFSET('Sanitation Data'!$I$31,0,10*ROW('Sanitation Data'!I72))="","",OFFSET('Sanitation Data'!$I$31,0,10*ROW('Sanitation Data'!I72)))</f>
        <v/>
      </c>
      <c r="DN78" s="278" t="str">
        <f ca="true">+IF(OFFSET('Sanitation Data'!$I$32,0,10*ROW('Sanitation Data'!I72))="","",OFFSET('Sanitation Data'!$I$32,0,10*ROW('Sanitation Data'!I72)))</f>
        <v/>
      </c>
      <c r="DO78" s="278" t="str">
        <f ca="true">+IF(OFFSET('Hygiene Data'!$D$11,0,10*ROW('Hygiene Data'!D72))="","",OFFSET('Hygiene Data'!$D$11,0,10*ROW('Hygiene Data'!D72)))</f>
        <v/>
      </c>
      <c r="DP78" s="278" t="str">
        <f ca="true">+IF(OFFSET('Hygiene Data'!$D$12,0,10*ROW('Hygiene Data'!D72))="","",OFFSET('Hygiene Data'!$D$12,0,10*ROW('Hygiene Data'!D72)))</f>
        <v/>
      </c>
      <c r="DQ78" s="278" t="str">
        <f ca="true">+IF(OFFSET('Hygiene Data'!$D$13,0,10*ROW('Hygiene Data'!D72))="","",OFFSET('Hygiene Data'!$D$13,0,10*ROW('Hygiene Data'!D72)))</f>
        <v/>
      </c>
      <c r="DR78" s="278" t="str">
        <f ca="true">+IF(OFFSET('Hygiene Data'!$E$11,0,10*ROW('Hygiene Data'!E72))="","",OFFSET('Hygiene Data'!$E$11,0,10*ROW('Hygiene Data'!E72)))</f>
        <v/>
      </c>
      <c r="DS78" s="278" t="str">
        <f ca="true">+IF(OFFSET('Hygiene Data'!$E$12,0,10*ROW('Hygiene Data'!E72))="","",OFFSET('Hygiene Data'!$E$12,0,10*ROW('Hygiene Data'!E72)))</f>
        <v/>
      </c>
      <c r="DT78" s="278" t="str">
        <f ca="true">+IF(OFFSET('Hygiene Data'!$E$13,0,10*ROW('Hygiene Data'!E72))="","",OFFSET('Hygiene Data'!$E$13,0,10*ROW('Hygiene Data'!E72)))</f>
        <v/>
      </c>
      <c r="DU78" s="278" t="str">
        <f ca="true">+IF(OFFSET('Hygiene Data'!$F$11,0,10*ROW('Hygiene Data'!F72))="","",OFFSET('Hygiene Data'!$F$11,0,10*ROW('Hygiene Data'!F72)))</f>
        <v/>
      </c>
      <c r="DV78" s="278" t="str">
        <f ca="true">+IF(OFFSET('Hygiene Data'!$F$12,0,10*ROW('Hygiene Data'!F72))="","",OFFSET('Hygiene Data'!$F$12,0,10*ROW('Hygiene Data'!F72)))</f>
        <v/>
      </c>
      <c r="DW78" s="278" t="str">
        <f ca="true">+IF(OFFSET('Hygiene Data'!$F$13,0,10*ROW('Hygiene Data'!F72))="","",OFFSET('Hygiene Data'!$F$13,0,10*ROW('Hygiene Data'!F72)))</f>
        <v/>
      </c>
      <c r="DX78" s="278" t="str">
        <f ca="true">+IF(OFFSET('Hygiene Data'!$G$11,0,10*ROW('Hygiene Data'!G72))="","",OFFSET('Hygiene Data'!$G$11,0,10*ROW('Hygiene Data'!G72)))</f>
        <v/>
      </c>
      <c r="DY78" s="278" t="str">
        <f ca="true">+IF(OFFSET('Hygiene Data'!$G$12,0,10*ROW('Hygiene Data'!G72))="","",OFFSET('Hygiene Data'!$G$12,0,10*ROW('Hygiene Data'!G72)))</f>
        <v/>
      </c>
      <c r="DZ78" s="278" t="str">
        <f ca="true">+IF(OFFSET('Hygiene Data'!$G$13,0,10*ROW('Hygiene Data'!G72))="","",OFFSET('Hygiene Data'!$G$13,0,10*ROW('Hygiene Data'!G72)))</f>
        <v/>
      </c>
      <c r="EA78" s="278" t="str">
        <f ca="true">+IF(OFFSET('Hygiene Data'!$H$11,0,10*ROW('Hygiene Data'!H72))="","",OFFSET('Hygiene Data'!$H$11,0,10*ROW('Hygiene Data'!H72)))</f>
        <v/>
      </c>
      <c r="EB78" s="278" t="str">
        <f ca="true">+IF(OFFSET('Hygiene Data'!$H$12,0,10*ROW('Hygiene Data'!H72))="","",OFFSET('Hygiene Data'!$H$12,0,10*ROW('Hygiene Data'!H72)))</f>
        <v/>
      </c>
      <c r="EC78" s="278" t="str">
        <f ca="true">+IF(OFFSET('Hygiene Data'!$H$13,0,10*ROW('Hygiene Data'!H72))="","",OFFSET('Hygiene Data'!$H$13,0,10*ROW('Hygiene Data'!H72)))</f>
        <v/>
      </c>
      <c r="ED78" s="278" t="str">
        <f ca="true">+IF(OFFSET('Hygiene Data'!$I$11,0,10*ROW('Hygiene Data'!I72))="","",OFFSET('Hygiene Data'!$I$11,0,10*ROW('Hygiene Data'!I72)))</f>
        <v/>
      </c>
      <c r="EE78" s="278" t="str">
        <f ca="true">+IF(OFFSET('Hygiene Data'!$I$12,0,10*ROW('Hygiene Data'!I72))="","",OFFSET('Hygiene Data'!$I$12,0,10*ROW('Hygiene Data'!I72)))</f>
        <v/>
      </c>
      <c r="EF78" s="278"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2"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8"/>
      <c r="BS79" s="278" t="str">
        <f ca="true">+IF(OFFSET('Water Data'!$D$27,0,10*ROW('Water Data'!D73))="","",OFFSET('Water Data'!$D$27,0,10*ROW('Water Data'!D73)))</f>
        <v/>
      </c>
      <c r="BT79" s="278" t="str">
        <f ca="true">+IF(OFFSET('Water Data'!$D$28,0,10*ROW('Water Data'!D73))="","",OFFSET('Water Data'!$D$28,0,10*ROW('Water Data'!D73)))</f>
        <v/>
      </c>
      <c r="BU79" s="278" t="str">
        <f ca="true">+IF(OFFSET('Water Data'!$D$29,0,10*ROW('Water Data'!D73))="","",OFFSET('Water Data'!$D$29,0,10*ROW('Water Data'!D73)))</f>
        <v/>
      </c>
      <c r="BV79" s="278" t="str">
        <f ca="true">+IF(OFFSET('Water Data'!$E$27,0,10*ROW('Water Data'!E73))="","",OFFSET('Water Data'!$E$27,0,10*ROW('Water Data'!E73)))</f>
        <v/>
      </c>
      <c r="BW79" s="278" t="str">
        <f ca="true">+IF(OFFSET('Water Data'!$E$28,0,10*ROW('Water Data'!E73))="","",OFFSET('Water Data'!$E$28,0,10*ROW('Water Data'!E73)))</f>
        <v/>
      </c>
      <c r="BX79" s="278" t="str">
        <f ca="true">+IF(OFFSET('Water Data'!$E$29,0,10*ROW('Water Data'!E73))="","",OFFSET('Water Data'!$E$29,0,10*ROW('Water Data'!E73)))</f>
        <v/>
      </c>
      <c r="BY79" s="278" t="str">
        <f ca="true">+IF(OFFSET('Water Data'!$F$27,0,10*ROW('Water Data'!F73))="","",OFFSET('Water Data'!$F$27,0,10*ROW('Water Data'!F73)))</f>
        <v/>
      </c>
      <c r="BZ79" s="278" t="str">
        <f ca="true">+IF(OFFSET('Water Data'!$F$28,0,10*ROW('Water Data'!F73))="","",OFFSET('Water Data'!$F$28,0,10*ROW('Water Data'!F73)))</f>
        <v/>
      </c>
      <c r="CA79" s="278" t="str">
        <f ca="true">+IF(OFFSET('Water Data'!$F$29,0,10*ROW('Water Data'!F73))="","",OFFSET('Water Data'!$F$29,0,10*ROW('Water Data'!F73)))</f>
        <v/>
      </c>
      <c r="CB79" s="278" t="str">
        <f ca="true">+IF(OFFSET('Water Data'!$G$27,0,10*ROW('Water Data'!G73))="","",OFFSET('Water Data'!$G$27,0,10*ROW('Water Data'!G73)))</f>
        <v/>
      </c>
      <c r="CC79" s="278" t="str">
        <f ca="true">+IF(OFFSET('Water Data'!$G$28,0,10*ROW('Water Data'!G73))="","",OFFSET('Water Data'!$G$28,0,10*ROW('Water Data'!G73)))</f>
        <v/>
      </c>
      <c r="CD79" s="278" t="str">
        <f ca="true">+IF(OFFSET('Water Data'!$G$29,0,10*ROW('Water Data'!G73))="","",OFFSET('Water Data'!$G$29,0,10*ROW('Water Data'!G73)))</f>
        <v/>
      </c>
      <c r="CE79" s="278" t="str">
        <f ca="true">+IF(OFFSET('Water Data'!$H$27,0,10*ROW('Water Data'!H73))="","",OFFSET('Water Data'!$H$27,0,10*ROW('Water Data'!H73)))</f>
        <v/>
      </c>
      <c r="CF79" s="278" t="str">
        <f ca="true">+IF(OFFSET('Water Data'!$H$28,0,10*ROW('Water Data'!H73))="","",OFFSET('Water Data'!$H$28,0,10*ROW('Water Data'!H73)))</f>
        <v/>
      </c>
      <c r="CG79" s="278" t="str">
        <f ca="true">+IF(OFFSET('Water Data'!$H$29,0,10*ROW('Water Data'!H73))="","",OFFSET('Water Data'!$H$29,0,10*ROW('Water Data'!H73)))</f>
        <v/>
      </c>
      <c r="CH79" s="278" t="str">
        <f ca="true">+IF(OFFSET('Water Data'!$I$27,0,10*ROW('Water Data'!I73))="","",OFFSET('Water Data'!$I$27,0,10*ROW('Water Data'!I73)))</f>
        <v/>
      </c>
      <c r="CI79" s="278" t="str">
        <f ca="true">+IF(OFFSET('Water Data'!$I$28,0,10*ROW('Water Data'!I73))="","",OFFSET('Water Data'!$I$28,0,10*ROW('Water Data'!I73)))</f>
        <v/>
      </c>
      <c r="CJ79" s="278" t="str">
        <f ca="true">+IF(OFFSET('Water Data'!$I$29,0,10*ROW('Water Data'!I73))="","",OFFSET('Water Data'!$I$29,0,10*ROW('Water Data'!I73)))</f>
        <v/>
      </c>
      <c r="CK79" s="278" t="str">
        <f ca="true">+IF(OFFSET('Sanitation Data'!$D$28,0,10*ROW('Sanitation Data'!D73))="","",OFFSET('Sanitation Data'!$D$28,0,10*ROW('Sanitation Data'!D73)))</f>
        <v/>
      </c>
      <c r="CL79" s="278" t="str">
        <f ca="true">+IF(OFFSET('Sanitation Data'!$D$29,0,10*ROW('Sanitation Data'!D73))="","",OFFSET('Sanitation Data'!$D$29,0,10*ROW('Sanitation Data'!D73)))</f>
        <v/>
      </c>
      <c r="CM79" s="278" t="str">
        <f ca="true">+IF(OFFSET('Sanitation Data'!$D$30,0,10*ROW('Sanitation Data'!D73))="","",OFFSET('Sanitation Data'!$D$30,0,10*ROW('Sanitation Data'!D73)))</f>
        <v/>
      </c>
      <c r="CN79" s="278" t="str">
        <f ca="true">+IF(OFFSET('Sanitation Data'!$D$31,0,10*ROW('Sanitation Data'!D73))="","",OFFSET('Sanitation Data'!$D$31,0,10*ROW('Sanitation Data'!D73)))</f>
        <v/>
      </c>
      <c r="CO79" s="278" t="str">
        <f ca="true">+IF(OFFSET('Sanitation Data'!$D$32,0,10*ROW('Sanitation Data'!D73))="","",OFFSET('Sanitation Data'!$D$32,0,10*ROW('Sanitation Data'!D73)))</f>
        <v/>
      </c>
      <c r="CP79" s="278" t="str">
        <f ca="true">+IF(OFFSET('Sanitation Data'!$E$28,0,10*ROW('Sanitation Data'!E73))="","",OFFSET('Sanitation Data'!$E$28,0,10*ROW('Sanitation Data'!E73)))</f>
        <v/>
      </c>
      <c r="CQ79" s="278" t="str">
        <f ca="true">+IF(OFFSET('Sanitation Data'!$E$29,0,10*ROW('Sanitation Data'!E73))="","",OFFSET('Sanitation Data'!$E$29,0,10*ROW('Sanitation Data'!E73)))</f>
        <v/>
      </c>
      <c r="CR79" s="278" t="str">
        <f ca="true">+IF(OFFSET('Sanitation Data'!$E$30,0,10*ROW('Sanitation Data'!E73))="","",OFFSET('Sanitation Data'!$E$30,0,10*ROW('Sanitation Data'!E73)))</f>
        <v/>
      </c>
      <c r="CS79" s="278" t="str">
        <f ca="true">+IF(OFFSET('Sanitation Data'!$E$31,0,10*ROW('Sanitation Data'!E73))="","",OFFSET('Sanitation Data'!$E$31,0,10*ROW('Sanitation Data'!E73)))</f>
        <v/>
      </c>
      <c r="CT79" s="278" t="str">
        <f ca="true">+IF(OFFSET('Sanitation Data'!$E$32,0,10*ROW('Sanitation Data'!E73))="","",OFFSET('Sanitation Data'!$E$32,0,10*ROW('Sanitation Data'!E73)))</f>
        <v/>
      </c>
      <c r="CU79" s="278" t="str">
        <f ca="true">+IF(OFFSET('Sanitation Data'!$F$28,0,10*ROW('Sanitation Data'!F73))="","",OFFSET('Sanitation Data'!$F$28,0,10*ROW('Sanitation Data'!F73)))</f>
        <v/>
      </c>
      <c r="CV79" s="278" t="str">
        <f ca="true">+IF(OFFSET('Sanitation Data'!$F$29,0,10*ROW('Sanitation Data'!F73))="","",OFFSET('Sanitation Data'!$F$29,0,10*ROW('Sanitation Data'!F73)))</f>
        <v/>
      </c>
      <c r="CW79" s="278" t="str">
        <f ca="true">+IF(OFFSET('Sanitation Data'!$F$30,0,10*ROW('Sanitation Data'!F73))="","",OFFSET('Sanitation Data'!$F$30,0,10*ROW('Sanitation Data'!F73)))</f>
        <v/>
      </c>
      <c r="CX79" s="278" t="str">
        <f ca="true">+IF(OFFSET('Sanitation Data'!$F$31,0,10*ROW('Sanitation Data'!F73))="","",OFFSET('Sanitation Data'!$F$31,0,10*ROW('Sanitation Data'!F73)))</f>
        <v/>
      </c>
      <c r="CY79" s="278" t="str">
        <f ca="true">+IF(OFFSET('Sanitation Data'!$F$32,0,10*ROW('Sanitation Data'!F73))="","",OFFSET('Sanitation Data'!$F$32,0,10*ROW('Sanitation Data'!F73)))</f>
        <v/>
      </c>
      <c r="CZ79" s="278" t="str">
        <f ca="true">+IF(OFFSET('Sanitation Data'!$G$28,0,10*ROW('Sanitation Data'!G73))="","",OFFSET('Sanitation Data'!$G$28,0,10*ROW('Sanitation Data'!G73)))</f>
        <v/>
      </c>
      <c r="DA79" s="278" t="str">
        <f ca="true">+IF(OFFSET('Sanitation Data'!$G$29,0,10*ROW('Sanitation Data'!G73))="","",OFFSET('Sanitation Data'!$G$29,0,10*ROW('Sanitation Data'!G73)))</f>
        <v/>
      </c>
      <c r="DB79" s="278" t="str">
        <f ca="true">+IF(OFFSET('Sanitation Data'!$G$30,0,10*ROW('Sanitation Data'!G73))="","",OFFSET('Sanitation Data'!$G$30,0,10*ROW('Sanitation Data'!G73)))</f>
        <v/>
      </c>
      <c r="DC79" s="278" t="str">
        <f ca="true">+IF(OFFSET('Sanitation Data'!$G$31,0,10*ROW('Sanitation Data'!G73))="","",OFFSET('Sanitation Data'!$G$31,0,10*ROW('Sanitation Data'!G73)))</f>
        <v/>
      </c>
      <c r="DD79" s="278" t="str">
        <f ca="true">+IF(OFFSET('Sanitation Data'!$G$32,0,10*ROW('Sanitation Data'!G73))="","",OFFSET('Sanitation Data'!$G$32,0,10*ROW('Sanitation Data'!G73)))</f>
        <v/>
      </c>
      <c r="DE79" s="278" t="str">
        <f ca="true">+IF(OFFSET('Sanitation Data'!$H$28,0,10*ROW('Sanitation Data'!H73))="","",OFFSET('Sanitation Data'!$H$28,0,10*ROW('Sanitation Data'!H73)))</f>
        <v/>
      </c>
      <c r="DF79" s="278" t="str">
        <f ca="true">+IF(OFFSET('Sanitation Data'!$H$29,0,10*ROW('Sanitation Data'!H73))="","",OFFSET('Sanitation Data'!$H$29,0,10*ROW('Sanitation Data'!H73)))</f>
        <v/>
      </c>
      <c r="DG79" s="278" t="str">
        <f ca="true">+IF(OFFSET('Sanitation Data'!$H$30,0,10*ROW('Sanitation Data'!H73))="","",OFFSET('Sanitation Data'!$H$30,0,10*ROW('Sanitation Data'!H73)))</f>
        <v/>
      </c>
      <c r="DH79" s="278" t="str">
        <f ca="true">+IF(OFFSET('Sanitation Data'!$H$31,0,10*ROW('Sanitation Data'!H73))="","",OFFSET('Sanitation Data'!$H$31,0,10*ROW('Sanitation Data'!H73)))</f>
        <v/>
      </c>
      <c r="DI79" s="278" t="str">
        <f ca="true">+IF(OFFSET('Sanitation Data'!$H$32,0,10*ROW('Sanitation Data'!H73))="","",OFFSET('Sanitation Data'!$H$32,0,10*ROW('Sanitation Data'!H73)))</f>
        <v/>
      </c>
      <c r="DJ79" s="278" t="str">
        <f ca="true">+IF(OFFSET('Sanitation Data'!$I$28,0,10*ROW('Sanitation Data'!I73))="","",OFFSET('Sanitation Data'!$I$28,0,10*ROW('Sanitation Data'!I73)))</f>
        <v/>
      </c>
      <c r="DK79" s="278" t="str">
        <f ca="true">+IF(OFFSET('Sanitation Data'!$I$29,0,10*ROW('Sanitation Data'!I73))="","",OFFSET('Sanitation Data'!$I$29,0,10*ROW('Sanitation Data'!I73)))</f>
        <v/>
      </c>
      <c r="DL79" s="278" t="str">
        <f ca="true">+IF(OFFSET('Sanitation Data'!$I$30,0,10*ROW('Sanitation Data'!I73))="","",OFFSET('Sanitation Data'!$I$30,0,10*ROW('Sanitation Data'!I73)))</f>
        <v/>
      </c>
      <c r="DM79" s="278" t="str">
        <f ca="true">+IF(OFFSET('Sanitation Data'!$I$31,0,10*ROW('Sanitation Data'!I73))="","",OFFSET('Sanitation Data'!$I$31,0,10*ROW('Sanitation Data'!I73)))</f>
        <v/>
      </c>
      <c r="DN79" s="278" t="str">
        <f ca="true">+IF(OFFSET('Sanitation Data'!$I$32,0,10*ROW('Sanitation Data'!I73))="","",OFFSET('Sanitation Data'!$I$32,0,10*ROW('Sanitation Data'!I73)))</f>
        <v/>
      </c>
      <c r="DO79" s="278" t="str">
        <f ca="true">+IF(OFFSET('Hygiene Data'!$D$11,0,10*ROW('Hygiene Data'!D73))="","",OFFSET('Hygiene Data'!$D$11,0,10*ROW('Hygiene Data'!D73)))</f>
        <v/>
      </c>
      <c r="DP79" s="278" t="str">
        <f ca="true">+IF(OFFSET('Hygiene Data'!$D$12,0,10*ROW('Hygiene Data'!D73))="","",OFFSET('Hygiene Data'!$D$12,0,10*ROW('Hygiene Data'!D73)))</f>
        <v/>
      </c>
      <c r="DQ79" s="278" t="str">
        <f ca="true">+IF(OFFSET('Hygiene Data'!$D$13,0,10*ROW('Hygiene Data'!D73))="","",OFFSET('Hygiene Data'!$D$13,0,10*ROW('Hygiene Data'!D73)))</f>
        <v/>
      </c>
      <c r="DR79" s="278" t="str">
        <f ca="true">+IF(OFFSET('Hygiene Data'!$E$11,0,10*ROW('Hygiene Data'!E73))="","",OFFSET('Hygiene Data'!$E$11,0,10*ROW('Hygiene Data'!E73)))</f>
        <v/>
      </c>
      <c r="DS79" s="278" t="str">
        <f ca="true">+IF(OFFSET('Hygiene Data'!$E$12,0,10*ROW('Hygiene Data'!E73))="","",OFFSET('Hygiene Data'!$E$12,0,10*ROW('Hygiene Data'!E73)))</f>
        <v/>
      </c>
      <c r="DT79" s="278" t="str">
        <f ca="true">+IF(OFFSET('Hygiene Data'!$E$13,0,10*ROW('Hygiene Data'!E73))="","",OFFSET('Hygiene Data'!$E$13,0,10*ROW('Hygiene Data'!E73)))</f>
        <v/>
      </c>
      <c r="DU79" s="278" t="str">
        <f ca="true">+IF(OFFSET('Hygiene Data'!$F$11,0,10*ROW('Hygiene Data'!F73))="","",OFFSET('Hygiene Data'!$F$11,0,10*ROW('Hygiene Data'!F73)))</f>
        <v/>
      </c>
      <c r="DV79" s="278" t="str">
        <f ca="true">+IF(OFFSET('Hygiene Data'!$F$12,0,10*ROW('Hygiene Data'!F73))="","",OFFSET('Hygiene Data'!$F$12,0,10*ROW('Hygiene Data'!F73)))</f>
        <v/>
      </c>
      <c r="DW79" s="278" t="str">
        <f ca="true">+IF(OFFSET('Hygiene Data'!$F$13,0,10*ROW('Hygiene Data'!F73))="","",OFFSET('Hygiene Data'!$F$13,0,10*ROW('Hygiene Data'!F73)))</f>
        <v/>
      </c>
      <c r="DX79" s="278" t="str">
        <f ca="true">+IF(OFFSET('Hygiene Data'!$G$11,0,10*ROW('Hygiene Data'!G73))="","",OFFSET('Hygiene Data'!$G$11,0,10*ROW('Hygiene Data'!G73)))</f>
        <v/>
      </c>
      <c r="DY79" s="278" t="str">
        <f ca="true">+IF(OFFSET('Hygiene Data'!$G$12,0,10*ROW('Hygiene Data'!G73))="","",OFFSET('Hygiene Data'!$G$12,0,10*ROW('Hygiene Data'!G73)))</f>
        <v/>
      </c>
      <c r="DZ79" s="278" t="str">
        <f ca="true">+IF(OFFSET('Hygiene Data'!$G$13,0,10*ROW('Hygiene Data'!G73))="","",OFFSET('Hygiene Data'!$G$13,0,10*ROW('Hygiene Data'!G73)))</f>
        <v/>
      </c>
      <c r="EA79" s="278" t="str">
        <f ca="true">+IF(OFFSET('Hygiene Data'!$H$11,0,10*ROW('Hygiene Data'!H73))="","",OFFSET('Hygiene Data'!$H$11,0,10*ROW('Hygiene Data'!H73)))</f>
        <v/>
      </c>
      <c r="EB79" s="278" t="str">
        <f ca="true">+IF(OFFSET('Hygiene Data'!$H$12,0,10*ROW('Hygiene Data'!H73))="","",OFFSET('Hygiene Data'!$H$12,0,10*ROW('Hygiene Data'!H73)))</f>
        <v/>
      </c>
      <c r="EC79" s="278" t="str">
        <f ca="true">+IF(OFFSET('Hygiene Data'!$H$13,0,10*ROW('Hygiene Data'!H73))="","",OFFSET('Hygiene Data'!$H$13,0,10*ROW('Hygiene Data'!H73)))</f>
        <v/>
      </c>
      <c r="ED79" s="278" t="str">
        <f ca="true">+IF(OFFSET('Hygiene Data'!$I$11,0,10*ROW('Hygiene Data'!I73))="","",OFFSET('Hygiene Data'!$I$11,0,10*ROW('Hygiene Data'!I73)))</f>
        <v/>
      </c>
      <c r="EE79" s="278" t="str">
        <f ca="true">+IF(OFFSET('Hygiene Data'!$I$12,0,10*ROW('Hygiene Data'!I73))="","",OFFSET('Hygiene Data'!$I$12,0,10*ROW('Hygiene Data'!I73)))</f>
        <v/>
      </c>
      <c r="EF79" s="278"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2"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8"/>
      <c r="BS80" s="278" t="str">
        <f ca="true">+IF(OFFSET('Water Data'!$D$27,0,10*ROW('Water Data'!D74))="","",OFFSET('Water Data'!$D$27,0,10*ROW('Water Data'!D74)))</f>
        <v/>
      </c>
      <c r="BT80" s="278" t="str">
        <f ca="true">+IF(OFFSET('Water Data'!$D$28,0,10*ROW('Water Data'!D74))="","",OFFSET('Water Data'!$D$28,0,10*ROW('Water Data'!D74)))</f>
        <v/>
      </c>
      <c r="BU80" s="278" t="str">
        <f ca="true">+IF(OFFSET('Water Data'!$D$29,0,10*ROW('Water Data'!D74))="","",OFFSET('Water Data'!$D$29,0,10*ROW('Water Data'!D74)))</f>
        <v/>
      </c>
      <c r="BV80" s="278" t="str">
        <f ca="true">+IF(OFFSET('Water Data'!$E$27,0,10*ROW('Water Data'!E74))="","",OFFSET('Water Data'!$E$27,0,10*ROW('Water Data'!E74)))</f>
        <v/>
      </c>
      <c r="BW80" s="278" t="str">
        <f ca="true">+IF(OFFSET('Water Data'!$E$28,0,10*ROW('Water Data'!E74))="","",OFFSET('Water Data'!$E$28,0,10*ROW('Water Data'!E74)))</f>
        <v/>
      </c>
      <c r="BX80" s="278" t="str">
        <f ca="true">+IF(OFFSET('Water Data'!$E$29,0,10*ROW('Water Data'!E74))="","",OFFSET('Water Data'!$E$29,0,10*ROW('Water Data'!E74)))</f>
        <v/>
      </c>
      <c r="BY80" s="278" t="str">
        <f ca="true">+IF(OFFSET('Water Data'!$F$27,0,10*ROW('Water Data'!F74))="","",OFFSET('Water Data'!$F$27,0,10*ROW('Water Data'!F74)))</f>
        <v/>
      </c>
      <c r="BZ80" s="278" t="str">
        <f ca="true">+IF(OFFSET('Water Data'!$F$28,0,10*ROW('Water Data'!F74))="","",OFFSET('Water Data'!$F$28,0,10*ROW('Water Data'!F74)))</f>
        <v/>
      </c>
      <c r="CA80" s="278" t="str">
        <f ca="true">+IF(OFFSET('Water Data'!$F$29,0,10*ROW('Water Data'!F74))="","",OFFSET('Water Data'!$F$29,0,10*ROW('Water Data'!F74)))</f>
        <v/>
      </c>
      <c r="CB80" s="278" t="str">
        <f ca="true">+IF(OFFSET('Water Data'!$G$27,0,10*ROW('Water Data'!G74))="","",OFFSET('Water Data'!$G$27,0,10*ROW('Water Data'!G74)))</f>
        <v/>
      </c>
      <c r="CC80" s="278" t="str">
        <f ca="true">+IF(OFFSET('Water Data'!$G$28,0,10*ROW('Water Data'!G74))="","",OFFSET('Water Data'!$G$28,0,10*ROW('Water Data'!G74)))</f>
        <v/>
      </c>
      <c r="CD80" s="278" t="str">
        <f ca="true">+IF(OFFSET('Water Data'!$G$29,0,10*ROW('Water Data'!G74))="","",OFFSET('Water Data'!$G$29,0,10*ROW('Water Data'!G74)))</f>
        <v/>
      </c>
      <c r="CE80" s="278" t="str">
        <f ca="true">+IF(OFFSET('Water Data'!$H$27,0,10*ROW('Water Data'!H74))="","",OFFSET('Water Data'!$H$27,0,10*ROW('Water Data'!H74)))</f>
        <v/>
      </c>
      <c r="CF80" s="278" t="str">
        <f ca="true">+IF(OFFSET('Water Data'!$H$28,0,10*ROW('Water Data'!H74))="","",OFFSET('Water Data'!$H$28,0,10*ROW('Water Data'!H74)))</f>
        <v/>
      </c>
      <c r="CG80" s="278" t="str">
        <f ca="true">+IF(OFFSET('Water Data'!$H$29,0,10*ROW('Water Data'!H74))="","",OFFSET('Water Data'!$H$29,0,10*ROW('Water Data'!H74)))</f>
        <v/>
      </c>
      <c r="CH80" s="278" t="str">
        <f ca="true">+IF(OFFSET('Water Data'!$I$27,0,10*ROW('Water Data'!I74))="","",OFFSET('Water Data'!$I$27,0,10*ROW('Water Data'!I74)))</f>
        <v/>
      </c>
      <c r="CI80" s="278" t="str">
        <f ca="true">+IF(OFFSET('Water Data'!$I$28,0,10*ROW('Water Data'!I74))="","",OFFSET('Water Data'!$I$28,0,10*ROW('Water Data'!I74)))</f>
        <v/>
      </c>
      <c r="CJ80" s="278" t="str">
        <f ca="true">+IF(OFFSET('Water Data'!$I$29,0,10*ROW('Water Data'!I74))="","",OFFSET('Water Data'!$I$29,0,10*ROW('Water Data'!I74)))</f>
        <v/>
      </c>
      <c r="CK80" s="278" t="str">
        <f ca="true">+IF(OFFSET('Sanitation Data'!$D$28,0,10*ROW('Sanitation Data'!D74))="","",OFFSET('Sanitation Data'!$D$28,0,10*ROW('Sanitation Data'!D74)))</f>
        <v/>
      </c>
      <c r="CL80" s="278" t="str">
        <f ca="true">+IF(OFFSET('Sanitation Data'!$D$29,0,10*ROW('Sanitation Data'!D74))="","",OFFSET('Sanitation Data'!$D$29,0,10*ROW('Sanitation Data'!D74)))</f>
        <v/>
      </c>
      <c r="CM80" s="278" t="str">
        <f ca="true">+IF(OFFSET('Sanitation Data'!$D$30,0,10*ROW('Sanitation Data'!D74))="","",OFFSET('Sanitation Data'!$D$30,0,10*ROW('Sanitation Data'!D74)))</f>
        <v/>
      </c>
      <c r="CN80" s="278" t="str">
        <f ca="true">+IF(OFFSET('Sanitation Data'!$D$31,0,10*ROW('Sanitation Data'!D74))="","",OFFSET('Sanitation Data'!$D$31,0,10*ROW('Sanitation Data'!D74)))</f>
        <v/>
      </c>
      <c r="CO80" s="278" t="str">
        <f ca="true">+IF(OFFSET('Sanitation Data'!$D$32,0,10*ROW('Sanitation Data'!D74))="","",OFFSET('Sanitation Data'!$D$32,0,10*ROW('Sanitation Data'!D74)))</f>
        <v/>
      </c>
      <c r="CP80" s="278" t="str">
        <f ca="true">+IF(OFFSET('Sanitation Data'!$E$28,0,10*ROW('Sanitation Data'!E74))="","",OFFSET('Sanitation Data'!$E$28,0,10*ROW('Sanitation Data'!E74)))</f>
        <v/>
      </c>
      <c r="CQ80" s="278" t="str">
        <f ca="true">+IF(OFFSET('Sanitation Data'!$E$29,0,10*ROW('Sanitation Data'!E74))="","",OFFSET('Sanitation Data'!$E$29,0,10*ROW('Sanitation Data'!E74)))</f>
        <v/>
      </c>
      <c r="CR80" s="278" t="str">
        <f ca="true">+IF(OFFSET('Sanitation Data'!$E$30,0,10*ROW('Sanitation Data'!E74))="","",OFFSET('Sanitation Data'!$E$30,0,10*ROW('Sanitation Data'!E74)))</f>
        <v/>
      </c>
      <c r="CS80" s="278" t="str">
        <f ca="true">+IF(OFFSET('Sanitation Data'!$E$31,0,10*ROW('Sanitation Data'!E74))="","",OFFSET('Sanitation Data'!$E$31,0,10*ROW('Sanitation Data'!E74)))</f>
        <v/>
      </c>
      <c r="CT80" s="278" t="str">
        <f ca="true">+IF(OFFSET('Sanitation Data'!$E$32,0,10*ROW('Sanitation Data'!E74))="","",OFFSET('Sanitation Data'!$E$32,0,10*ROW('Sanitation Data'!E74)))</f>
        <v/>
      </c>
      <c r="CU80" s="278" t="str">
        <f ca="true">+IF(OFFSET('Sanitation Data'!$F$28,0,10*ROW('Sanitation Data'!F74))="","",OFFSET('Sanitation Data'!$F$28,0,10*ROW('Sanitation Data'!F74)))</f>
        <v/>
      </c>
      <c r="CV80" s="278" t="str">
        <f ca="true">+IF(OFFSET('Sanitation Data'!$F$29,0,10*ROW('Sanitation Data'!F74))="","",OFFSET('Sanitation Data'!$F$29,0,10*ROW('Sanitation Data'!F74)))</f>
        <v/>
      </c>
      <c r="CW80" s="278" t="str">
        <f ca="true">+IF(OFFSET('Sanitation Data'!$F$30,0,10*ROW('Sanitation Data'!F74))="","",OFFSET('Sanitation Data'!$F$30,0,10*ROW('Sanitation Data'!F74)))</f>
        <v/>
      </c>
      <c r="CX80" s="278" t="str">
        <f ca="true">+IF(OFFSET('Sanitation Data'!$F$31,0,10*ROW('Sanitation Data'!F74))="","",OFFSET('Sanitation Data'!$F$31,0,10*ROW('Sanitation Data'!F74)))</f>
        <v/>
      </c>
      <c r="CY80" s="278" t="str">
        <f ca="true">+IF(OFFSET('Sanitation Data'!$F$32,0,10*ROW('Sanitation Data'!F74))="","",OFFSET('Sanitation Data'!$F$32,0,10*ROW('Sanitation Data'!F74)))</f>
        <v/>
      </c>
      <c r="CZ80" s="278" t="str">
        <f ca="true">+IF(OFFSET('Sanitation Data'!$G$28,0,10*ROW('Sanitation Data'!G74))="","",OFFSET('Sanitation Data'!$G$28,0,10*ROW('Sanitation Data'!G74)))</f>
        <v/>
      </c>
      <c r="DA80" s="278" t="str">
        <f ca="true">+IF(OFFSET('Sanitation Data'!$G$29,0,10*ROW('Sanitation Data'!G74))="","",OFFSET('Sanitation Data'!$G$29,0,10*ROW('Sanitation Data'!G74)))</f>
        <v/>
      </c>
      <c r="DB80" s="278" t="str">
        <f ca="true">+IF(OFFSET('Sanitation Data'!$G$30,0,10*ROW('Sanitation Data'!G74))="","",OFFSET('Sanitation Data'!$G$30,0,10*ROW('Sanitation Data'!G74)))</f>
        <v/>
      </c>
      <c r="DC80" s="278" t="str">
        <f ca="true">+IF(OFFSET('Sanitation Data'!$G$31,0,10*ROW('Sanitation Data'!G74))="","",OFFSET('Sanitation Data'!$G$31,0,10*ROW('Sanitation Data'!G74)))</f>
        <v/>
      </c>
      <c r="DD80" s="278" t="str">
        <f ca="true">+IF(OFFSET('Sanitation Data'!$G$32,0,10*ROW('Sanitation Data'!G74))="","",OFFSET('Sanitation Data'!$G$32,0,10*ROW('Sanitation Data'!G74)))</f>
        <v/>
      </c>
      <c r="DE80" s="278" t="str">
        <f ca="true">+IF(OFFSET('Sanitation Data'!$H$28,0,10*ROW('Sanitation Data'!H74))="","",OFFSET('Sanitation Data'!$H$28,0,10*ROW('Sanitation Data'!H74)))</f>
        <v/>
      </c>
      <c r="DF80" s="278" t="str">
        <f ca="true">+IF(OFFSET('Sanitation Data'!$H$29,0,10*ROW('Sanitation Data'!H74))="","",OFFSET('Sanitation Data'!$H$29,0,10*ROW('Sanitation Data'!H74)))</f>
        <v/>
      </c>
      <c r="DG80" s="278" t="str">
        <f ca="true">+IF(OFFSET('Sanitation Data'!$H$30,0,10*ROW('Sanitation Data'!H74))="","",OFFSET('Sanitation Data'!$H$30,0,10*ROW('Sanitation Data'!H74)))</f>
        <v/>
      </c>
      <c r="DH80" s="278" t="str">
        <f ca="true">+IF(OFFSET('Sanitation Data'!$H$31,0,10*ROW('Sanitation Data'!H74))="","",OFFSET('Sanitation Data'!$H$31,0,10*ROW('Sanitation Data'!H74)))</f>
        <v/>
      </c>
      <c r="DI80" s="278" t="str">
        <f ca="true">+IF(OFFSET('Sanitation Data'!$H$32,0,10*ROW('Sanitation Data'!H74))="","",OFFSET('Sanitation Data'!$H$32,0,10*ROW('Sanitation Data'!H74)))</f>
        <v/>
      </c>
      <c r="DJ80" s="278" t="str">
        <f ca="true">+IF(OFFSET('Sanitation Data'!$I$28,0,10*ROW('Sanitation Data'!I74))="","",OFFSET('Sanitation Data'!$I$28,0,10*ROW('Sanitation Data'!I74)))</f>
        <v/>
      </c>
      <c r="DK80" s="278" t="str">
        <f ca="true">+IF(OFFSET('Sanitation Data'!$I$29,0,10*ROW('Sanitation Data'!I74))="","",OFFSET('Sanitation Data'!$I$29,0,10*ROW('Sanitation Data'!I74)))</f>
        <v/>
      </c>
      <c r="DL80" s="278" t="str">
        <f ca="true">+IF(OFFSET('Sanitation Data'!$I$30,0,10*ROW('Sanitation Data'!I74))="","",OFFSET('Sanitation Data'!$I$30,0,10*ROW('Sanitation Data'!I74)))</f>
        <v/>
      </c>
      <c r="DM80" s="278" t="str">
        <f ca="true">+IF(OFFSET('Sanitation Data'!$I$31,0,10*ROW('Sanitation Data'!I74))="","",OFFSET('Sanitation Data'!$I$31,0,10*ROW('Sanitation Data'!I74)))</f>
        <v/>
      </c>
      <c r="DN80" s="278" t="str">
        <f ca="true">+IF(OFFSET('Sanitation Data'!$I$32,0,10*ROW('Sanitation Data'!I74))="","",OFFSET('Sanitation Data'!$I$32,0,10*ROW('Sanitation Data'!I74)))</f>
        <v/>
      </c>
      <c r="DO80" s="278" t="str">
        <f ca="true">+IF(OFFSET('Hygiene Data'!$D$11,0,10*ROW('Hygiene Data'!D74))="","",OFFSET('Hygiene Data'!$D$11,0,10*ROW('Hygiene Data'!D74)))</f>
        <v/>
      </c>
      <c r="DP80" s="278" t="str">
        <f ca="true">+IF(OFFSET('Hygiene Data'!$D$12,0,10*ROW('Hygiene Data'!D74))="","",OFFSET('Hygiene Data'!$D$12,0,10*ROW('Hygiene Data'!D74)))</f>
        <v/>
      </c>
      <c r="DQ80" s="278" t="str">
        <f ca="true">+IF(OFFSET('Hygiene Data'!$D$13,0,10*ROW('Hygiene Data'!D74))="","",OFFSET('Hygiene Data'!$D$13,0,10*ROW('Hygiene Data'!D74)))</f>
        <v/>
      </c>
      <c r="DR80" s="278" t="str">
        <f ca="true">+IF(OFFSET('Hygiene Data'!$E$11,0,10*ROW('Hygiene Data'!E74))="","",OFFSET('Hygiene Data'!$E$11,0,10*ROW('Hygiene Data'!E74)))</f>
        <v/>
      </c>
      <c r="DS80" s="278" t="str">
        <f ca="true">+IF(OFFSET('Hygiene Data'!$E$12,0,10*ROW('Hygiene Data'!E74))="","",OFFSET('Hygiene Data'!$E$12,0,10*ROW('Hygiene Data'!E74)))</f>
        <v/>
      </c>
      <c r="DT80" s="278" t="str">
        <f ca="true">+IF(OFFSET('Hygiene Data'!$E$13,0,10*ROW('Hygiene Data'!E74))="","",OFFSET('Hygiene Data'!$E$13,0,10*ROW('Hygiene Data'!E74)))</f>
        <v/>
      </c>
      <c r="DU80" s="278" t="str">
        <f ca="true">+IF(OFFSET('Hygiene Data'!$F$11,0,10*ROW('Hygiene Data'!F74))="","",OFFSET('Hygiene Data'!$F$11,0,10*ROW('Hygiene Data'!F74)))</f>
        <v/>
      </c>
      <c r="DV80" s="278" t="str">
        <f ca="true">+IF(OFFSET('Hygiene Data'!$F$12,0,10*ROW('Hygiene Data'!F74))="","",OFFSET('Hygiene Data'!$F$12,0,10*ROW('Hygiene Data'!F74)))</f>
        <v/>
      </c>
      <c r="DW80" s="278" t="str">
        <f ca="true">+IF(OFFSET('Hygiene Data'!$F$13,0,10*ROW('Hygiene Data'!F74))="","",OFFSET('Hygiene Data'!$F$13,0,10*ROW('Hygiene Data'!F74)))</f>
        <v/>
      </c>
      <c r="DX80" s="278" t="str">
        <f ca="true">+IF(OFFSET('Hygiene Data'!$G$11,0,10*ROW('Hygiene Data'!G74))="","",OFFSET('Hygiene Data'!$G$11,0,10*ROW('Hygiene Data'!G74)))</f>
        <v/>
      </c>
      <c r="DY80" s="278" t="str">
        <f ca="true">+IF(OFFSET('Hygiene Data'!$G$12,0,10*ROW('Hygiene Data'!G74))="","",OFFSET('Hygiene Data'!$G$12,0,10*ROW('Hygiene Data'!G74)))</f>
        <v/>
      </c>
      <c r="DZ80" s="278" t="str">
        <f ca="true">+IF(OFFSET('Hygiene Data'!$G$13,0,10*ROW('Hygiene Data'!G74))="","",OFFSET('Hygiene Data'!$G$13,0,10*ROW('Hygiene Data'!G74)))</f>
        <v/>
      </c>
      <c r="EA80" s="278" t="str">
        <f ca="true">+IF(OFFSET('Hygiene Data'!$H$11,0,10*ROW('Hygiene Data'!H74))="","",OFFSET('Hygiene Data'!$H$11,0,10*ROW('Hygiene Data'!H74)))</f>
        <v/>
      </c>
      <c r="EB80" s="278" t="str">
        <f ca="true">+IF(OFFSET('Hygiene Data'!$H$12,0,10*ROW('Hygiene Data'!H74))="","",OFFSET('Hygiene Data'!$H$12,0,10*ROW('Hygiene Data'!H74)))</f>
        <v/>
      </c>
      <c r="EC80" s="278" t="str">
        <f ca="true">+IF(OFFSET('Hygiene Data'!$H$13,0,10*ROW('Hygiene Data'!H74))="","",OFFSET('Hygiene Data'!$H$13,0,10*ROW('Hygiene Data'!H74)))</f>
        <v/>
      </c>
      <c r="ED80" s="278" t="str">
        <f ca="true">+IF(OFFSET('Hygiene Data'!$I$11,0,10*ROW('Hygiene Data'!I74))="","",OFFSET('Hygiene Data'!$I$11,0,10*ROW('Hygiene Data'!I74)))</f>
        <v/>
      </c>
      <c r="EE80" s="278" t="str">
        <f ca="true">+IF(OFFSET('Hygiene Data'!$I$12,0,10*ROW('Hygiene Data'!I74))="","",OFFSET('Hygiene Data'!$I$12,0,10*ROW('Hygiene Data'!I74)))</f>
        <v/>
      </c>
      <c r="EF80" s="278"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2"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8"/>
      <c r="BS81" s="278" t="str">
        <f ca="true">+IF(OFFSET('Water Data'!$D$27,0,10*ROW('Water Data'!D75))="","",OFFSET('Water Data'!$D$27,0,10*ROW('Water Data'!D75)))</f>
        <v/>
      </c>
      <c r="BT81" s="278" t="str">
        <f ca="true">+IF(OFFSET('Water Data'!$D$28,0,10*ROW('Water Data'!D75))="","",OFFSET('Water Data'!$D$28,0,10*ROW('Water Data'!D75)))</f>
        <v/>
      </c>
      <c r="BU81" s="278" t="str">
        <f ca="true">+IF(OFFSET('Water Data'!$D$29,0,10*ROW('Water Data'!D75))="","",OFFSET('Water Data'!$D$29,0,10*ROW('Water Data'!D75)))</f>
        <v/>
      </c>
      <c r="BV81" s="278" t="str">
        <f ca="true">+IF(OFFSET('Water Data'!$E$27,0,10*ROW('Water Data'!E75))="","",OFFSET('Water Data'!$E$27,0,10*ROW('Water Data'!E75)))</f>
        <v/>
      </c>
      <c r="BW81" s="278" t="str">
        <f ca="true">+IF(OFFSET('Water Data'!$E$28,0,10*ROW('Water Data'!E75))="","",OFFSET('Water Data'!$E$28,0,10*ROW('Water Data'!E75)))</f>
        <v/>
      </c>
      <c r="BX81" s="278" t="str">
        <f ca="true">+IF(OFFSET('Water Data'!$E$29,0,10*ROW('Water Data'!E75))="","",OFFSET('Water Data'!$E$29,0,10*ROW('Water Data'!E75)))</f>
        <v/>
      </c>
      <c r="BY81" s="278" t="str">
        <f ca="true">+IF(OFFSET('Water Data'!$F$27,0,10*ROW('Water Data'!F75))="","",OFFSET('Water Data'!$F$27,0,10*ROW('Water Data'!F75)))</f>
        <v/>
      </c>
      <c r="BZ81" s="278" t="str">
        <f ca="true">+IF(OFFSET('Water Data'!$F$28,0,10*ROW('Water Data'!F75))="","",OFFSET('Water Data'!$F$28,0,10*ROW('Water Data'!F75)))</f>
        <v/>
      </c>
      <c r="CA81" s="278" t="str">
        <f ca="true">+IF(OFFSET('Water Data'!$F$29,0,10*ROW('Water Data'!F75))="","",OFFSET('Water Data'!$F$29,0,10*ROW('Water Data'!F75)))</f>
        <v/>
      </c>
      <c r="CB81" s="278" t="str">
        <f ca="true">+IF(OFFSET('Water Data'!$G$27,0,10*ROW('Water Data'!G75))="","",OFFSET('Water Data'!$G$27,0,10*ROW('Water Data'!G75)))</f>
        <v/>
      </c>
      <c r="CC81" s="278" t="str">
        <f ca="true">+IF(OFFSET('Water Data'!$G$28,0,10*ROW('Water Data'!G75))="","",OFFSET('Water Data'!$G$28,0,10*ROW('Water Data'!G75)))</f>
        <v/>
      </c>
      <c r="CD81" s="278" t="str">
        <f ca="true">+IF(OFFSET('Water Data'!$G$29,0,10*ROW('Water Data'!G75))="","",OFFSET('Water Data'!$G$29,0,10*ROW('Water Data'!G75)))</f>
        <v/>
      </c>
      <c r="CE81" s="278" t="str">
        <f ca="true">+IF(OFFSET('Water Data'!$H$27,0,10*ROW('Water Data'!H75))="","",OFFSET('Water Data'!$H$27,0,10*ROW('Water Data'!H75)))</f>
        <v/>
      </c>
      <c r="CF81" s="278" t="str">
        <f ca="true">+IF(OFFSET('Water Data'!$H$28,0,10*ROW('Water Data'!H75))="","",OFFSET('Water Data'!$H$28,0,10*ROW('Water Data'!H75)))</f>
        <v/>
      </c>
      <c r="CG81" s="278" t="str">
        <f ca="true">+IF(OFFSET('Water Data'!$H$29,0,10*ROW('Water Data'!H75))="","",OFFSET('Water Data'!$H$29,0,10*ROW('Water Data'!H75)))</f>
        <v/>
      </c>
      <c r="CH81" s="278" t="str">
        <f ca="true">+IF(OFFSET('Water Data'!$I$27,0,10*ROW('Water Data'!I75))="","",OFFSET('Water Data'!$I$27,0,10*ROW('Water Data'!I75)))</f>
        <v/>
      </c>
      <c r="CI81" s="278" t="str">
        <f ca="true">+IF(OFFSET('Water Data'!$I$28,0,10*ROW('Water Data'!I75))="","",OFFSET('Water Data'!$I$28,0,10*ROW('Water Data'!I75)))</f>
        <v/>
      </c>
      <c r="CJ81" s="278" t="str">
        <f ca="true">+IF(OFFSET('Water Data'!$I$29,0,10*ROW('Water Data'!I75))="","",OFFSET('Water Data'!$I$29,0,10*ROW('Water Data'!I75)))</f>
        <v/>
      </c>
      <c r="CK81" s="278" t="str">
        <f ca="true">+IF(OFFSET('Sanitation Data'!$D$28,0,10*ROW('Sanitation Data'!D75))="","",OFFSET('Sanitation Data'!$D$28,0,10*ROW('Sanitation Data'!D75)))</f>
        <v/>
      </c>
      <c r="CL81" s="278" t="str">
        <f ca="true">+IF(OFFSET('Sanitation Data'!$D$29,0,10*ROW('Sanitation Data'!D75))="","",OFFSET('Sanitation Data'!$D$29,0,10*ROW('Sanitation Data'!D75)))</f>
        <v/>
      </c>
      <c r="CM81" s="278" t="str">
        <f ca="true">+IF(OFFSET('Sanitation Data'!$D$30,0,10*ROW('Sanitation Data'!D75))="","",OFFSET('Sanitation Data'!$D$30,0,10*ROW('Sanitation Data'!D75)))</f>
        <v/>
      </c>
      <c r="CN81" s="278" t="str">
        <f ca="true">+IF(OFFSET('Sanitation Data'!$D$31,0,10*ROW('Sanitation Data'!D75))="","",OFFSET('Sanitation Data'!$D$31,0,10*ROW('Sanitation Data'!D75)))</f>
        <v/>
      </c>
      <c r="CO81" s="278" t="str">
        <f ca="true">+IF(OFFSET('Sanitation Data'!$D$32,0,10*ROW('Sanitation Data'!D75))="","",OFFSET('Sanitation Data'!$D$32,0,10*ROW('Sanitation Data'!D75)))</f>
        <v/>
      </c>
      <c r="CP81" s="278" t="str">
        <f ca="true">+IF(OFFSET('Sanitation Data'!$E$28,0,10*ROW('Sanitation Data'!E75))="","",OFFSET('Sanitation Data'!$E$28,0,10*ROW('Sanitation Data'!E75)))</f>
        <v/>
      </c>
      <c r="CQ81" s="278" t="str">
        <f ca="true">+IF(OFFSET('Sanitation Data'!$E$29,0,10*ROW('Sanitation Data'!E75))="","",OFFSET('Sanitation Data'!$E$29,0,10*ROW('Sanitation Data'!E75)))</f>
        <v/>
      </c>
      <c r="CR81" s="278" t="str">
        <f ca="true">+IF(OFFSET('Sanitation Data'!$E$30,0,10*ROW('Sanitation Data'!E75))="","",OFFSET('Sanitation Data'!$E$30,0,10*ROW('Sanitation Data'!E75)))</f>
        <v/>
      </c>
      <c r="CS81" s="278" t="str">
        <f ca="true">+IF(OFFSET('Sanitation Data'!$E$31,0,10*ROW('Sanitation Data'!E75))="","",OFFSET('Sanitation Data'!$E$31,0,10*ROW('Sanitation Data'!E75)))</f>
        <v/>
      </c>
      <c r="CT81" s="278" t="str">
        <f ca="true">+IF(OFFSET('Sanitation Data'!$E$32,0,10*ROW('Sanitation Data'!E75))="","",OFFSET('Sanitation Data'!$E$32,0,10*ROW('Sanitation Data'!E75)))</f>
        <v/>
      </c>
      <c r="CU81" s="278" t="str">
        <f ca="true">+IF(OFFSET('Sanitation Data'!$F$28,0,10*ROW('Sanitation Data'!F75))="","",OFFSET('Sanitation Data'!$F$28,0,10*ROW('Sanitation Data'!F75)))</f>
        <v/>
      </c>
      <c r="CV81" s="278" t="str">
        <f ca="true">+IF(OFFSET('Sanitation Data'!$F$29,0,10*ROW('Sanitation Data'!F75))="","",OFFSET('Sanitation Data'!$F$29,0,10*ROW('Sanitation Data'!F75)))</f>
        <v/>
      </c>
      <c r="CW81" s="278" t="str">
        <f ca="true">+IF(OFFSET('Sanitation Data'!$F$30,0,10*ROW('Sanitation Data'!F75))="","",OFFSET('Sanitation Data'!$F$30,0,10*ROW('Sanitation Data'!F75)))</f>
        <v/>
      </c>
      <c r="CX81" s="278" t="str">
        <f ca="true">+IF(OFFSET('Sanitation Data'!$F$31,0,10*ROW('Sanitation Data'!F75))="","",OFFSET('Sanitation Data'!$F$31,0,10*ROW('Sanitation Data'!F75)))</f>
        <v/>
      </c>
      <c r="CY81" s="278" t="str">
        <f ca="true">+IF(OFFSET('Sanitation Data'!$F$32,0,10*ROW('Sanitation Data'!F75))="","",OFFSET('Sanitation Data'!$F$32,0,10*ROW('Sanitation Data'!F75)))</f>
        <v/>
      </c>
      <c r="CZ81" s="278" t="str">
        <f ca="true">+IF(OFFSET('Sanitation Data'!$G$28,0,10*ROW('Sanitation Data'!G75))="","",OFFSET('Sanitation Data'!$G$28,0,10*ROW('Sanitation Data'!G75)))</f>
        <v/>
      </c>
      <c r="DA81" s="278" t="str">
        <f ca="true">+IF(OFFSET('Sanitation Data'!$G$29,0,10*ROW('Sanitation Data'!G75))="","",OFFSET('Sanitation Data'!$G$29,0,10*ROW('Sanitation Data'!G75)))</f>
        <v/>
      </c>
      <c r="DB81" s="278" t="str">
        <f ca="true">+IF(OFFSET('Sanitation Data'!$G$30,0,10*ROW('Sanitation Data'!G75))="","",OFFSET('Sanitation Data'!$G$30,0,10*ROW('Sanitation Data'!G75)))</f>
        <v/>
      </c>
      <c r="DC81" s="278" t="str">
        <f ca="true">+IF(OFFSET('Sanitation Data'!$G$31,0,10*ROW('Sanitation Data'!G75))="","",OFFSET('Sanitation Data'!$G$31,0,10*ROW('Sanitation Data'!G75)))</f>
        <v/>
      </c>
      <c r="DD81" s="278" t="str">
        <f ca="true">+IF(OFFSET('Sanitation Data'!$G$32,0,10*ROW('Sanitation Data'!G75))="","",OFFSET('Sanitation Data'!$G$32,0,10*ROW('Sanitation Data'!G75)))</f>
        <v/>
      </c>
      <c r="DE81" s="278" t="str">
        <f ca="true">+IF(OFFSET('Sanitation Data'!$H$28,0,10*ROW('Sanitation Data'!H75))="","",OFFSET('Sanitation Data'!$H$28,0,10*ROW('Sanitation Data'!H75)))</f>
        <v/>
      </c>
      <c r="DF81" s="278" t="str">
        <f ca="true">+IF(OFFSET('Sanitation Data'!$H$29,0,10*ROW('Sanitation Data'!H75))="","",OFFSET('Sanitation Data'!$H$29,0,10*ROW('Sanitation Data'!H75)))</f>
        <v/>
      </c>
      <c r="DG81" s="278" t="str">
        <f ca="true">+IF(OFFSET('Sanitation Data'!$H$30,0,10*ROW('Sanitation Data'!H75))="","",OFFSET('Sanitation Data'!$H$30,0,10*ROW('Sanitation Data'!H75)))</f>
        <v/>
      </c>
      <c r="DH81" s="278" t="str">
        <f ca="true">+IF(OFFSET('Sanitation Data'!$H$31,0,10*ROW('Sanitation Data'!H75))="","",OFFSET('Sanitation Data'!$H$31,0,10*ROW('Sanitation Data'!H75)))</f>
        <v/>
      </c>
      <c r="DI81" s="278" t="str">
        <f ca="true">+IF(OFFSET('Sanitation Data'!$H$32,0,10*ROW('Sanitation Data'!H75))="","",OFFSET('Sanitation Data'!$H$32,0,10*ROW('Sanitation Data'!H75)))</f>
        <v/>
      </c>
      <c r="DJ81" s="278" t="str">
        <f ca="true">+IF(OFFSET('Sanitation Data'!$I$28,0,10*ROW('Sanitation Data'!I75))="","",OFFSET('Sanitation Data'!$I$28,0,10*ROW('Sanitation Data'!I75)))</f>
        <v/>
      </c>
      <c r="DK81" s="278" t="str">
        <f ca="true">+IF(OFFSET('Sanitation Data'!$I$29,0,10*ROW('Sanitation Data'!I75))="","",OFFSET('Sanitation Data'!$I$29,0,10*ROW('Sanitation Data'!I75)))</f>
        <v/>
      </c>
      <c r="DL81" s="278" t="str">
        <f ca="true">+IF(OFFSET('Sanitation Data'!$I$30,0,10*ROW('Sanitation Data'!I75))="","",OFFSET('Sanitation Data'!$I$30,0,10*ROW('Sanitation Data'!I75)))</f>
        <v/>
      </c>
      <c r="DM81" s="278" t="str">
        <f ca="true">+IF(OFFSET('Sanitation Data'!$I$31,0,10*ROW('Sanitation Data'!I75))="","",OFFSET('Sanitation Data'!$I$31,0,10*ROW('Sanitation Data'!I75)))</f>
        <v/>
      </c>
      <c r="DN81" s="278" t="str">
        <f ca="true">+IF(OFFSET('Sanitation Data'!$I$32,0,10*ROW('Sanitation Data'!I75))="","",OFFSET('Sanitation Data'!$I$32,0,10*ROW('Sanitation Data'!I75)))</f>
        <v/>
      </c>
      <c r="DO81" s="278" t="str">
        <f ca="true">+IF(OFFSET('Hygiene Data'!$D$11,0,10*ROW('Hygiene Data'!D75))="","",OFFSET('Hygiene Data'!$D$11,0,10*ROW('Hygiene Data'!D75)))</f>
        <v/>
      </c>
      <c r="DP81" s="278" t="str">
        <f ca="true">+IF(OFFSET('Hygiene Data'!$D$12,0,10*ROW('Hygiene Data'!D75))="","",OFFSET('Hygiene Data'!$D$12,0,10*ROW('Hygiene Data'!D75)))</f>
        <v/>
      </c>
      <c r="DQ81" s="278" t="str">
        <f ca="true">+IF(OFFSET('Hygiene Data'!$D$13,0,10*ROW('Hygiene Data'!D75))="","",OFFSET('Hygiene Data'!$D$13,0,10*ROW('Hygiene Data'!D75)))</f>
        <v/>
      </c>
      <c r="DR81" s="278" t="str">
        <f ca="true">+IF(OFFSET('Hygiene Data'!$E$11,0,10*ROW('Hygiene Data'!E75))="","",OFFSET('Hygiene Data'!$E$11,0,10*ROW('Hygiene Data'!E75)))</f>
        <v/>
      </c>
      <c r="DS81" s="278" t="str">
        <f ca="true">+IF(OFFSET('Hygiene Data'!$E$12,0,10*ROW('Hygiene Data'!E75))="","",OFFSET('Hygiene Data'!$E$12,0,10*ROW('Hygiene Data'!E75)))</f>
        <v/>
      </c>
      <c r="DT81" s="278" t="str">
        <f ca="true">+IF(OFFSET('Hygiene Data'!$E$13,0,10*ROW('Hygiene Data'!E75))="","",OFFSET('Hygiene Data'!$E$13,0,10*ROW('Hygiene Data'!E75)))</f>
        <v/>
      </c>
      <c r="DU81" s="278" t="str">
        <f ca="true">+IF(OFFSET('Hygiene Data'!$F$11,0,10*ROW('Hygiene Data'!F75))="","",OFFSET('Hygiene Data'!$F$11,0,10*ROW('Hygiene Data'!F75)))</f>
        <v/>
      </c>
      <c r="DV81" s="278" t="str">
        <f ca="true">+IF(OFFSET('Hygiene Data'!$F$12,0,10*ROW('Hygiene Data'!F75))="","",OFFSET('Hygiene Data'!$F$12,0,10*ROW('Hygiene Data'!F75)))</f>
        <v/>
      </c>
      <c r="DW81" s="278" t="str">
        <f ca="true">+IF(OFFSET('Hygiene Data'!$F$13,0,10*ROW('Hygiene Data'!F75))="","",OFFSET('Hygiene Data'!$F$13,0,10*ROW('Hygiene Data'!F75)))</f>
        <v/>
      </c>
      <c r="DX81" s="278" t="str">
        <f ca="true">+IF(OFFSET('Hygiene Data'!$G$11,0,10*ROW('Hygiene Data'!G75))="","",OFFSET('Hygiene Data'!$G$11,0,10*ROW('Hygiene Data'!G75)))</f>
        <v/>
      </c>
      <c r="DY81" s="278" t="str">
        <f ca="true">+IF(OFFSET('Hygiene Data'!$G$12,0,10*ROW('Hygiene Data'!G75))="","",OFFSET('Hygiene Data'!$G$12,0,10*ROW('Hygiene Data'!G75)))</f>
        <v/>
      </c>
      <c r="DZ81" s="278" t="str">
        <f ca="true">+IF(OFFSET('Hygiene Data'!$G$13,0,10*ROW('Hygiene Data'!G75))="","",OFFSET('Hygiene Data'!$G$13,0,10*ROW('Hygiene Data'!G75)))</f>
        <v/>
      </c>
      <c r="EA81" s="278" t="str">
        <f ca="true">+IF(OFFSET('Hygiene Data'!$H$11,0,10*ROW('Hygiene Data'!H75))="","",OFFSET('Hygiene Data'!$H$11,0,10*ROW('Hygiene Data'!H75)))</f>
        <v/>
      </c>
      <c r="EB81" s="278" t="str">
        <f ca="true">+IF(OFFSET('Hygiene Data'!$H$12,0,10*ROW('Hygiene Data'!H75))="","",OFFSET('Hygiene Data'!$H$12,0,10*ROW('Hygiene Data'!H75)))</f>
        <v/>
      </c>
      <c r="EC81" s="278" t="str">
        <f ca="true">+IF(OFFSET('Hygiene Data'!$H$13,0,10*ROW('Hygiene Data'!H75))="","",OFFSET('Hygiene Data'!$H$13,0,10*ROW('Hygiene Data'!H75)))</f>
        <v/>
      </c>
      <c r="ED81" s="278" t="str">
        <f ca="true">+IF(OFFSET('Hygiene Data'!$I$11,0,10*ROW('Hygiene Data'!I75))="","",OFFSET('Hygiene Data'!$I$11,0,10*ROW('Hygiene Data'!I75)))</f>
        <v/>
      </c>
      <c r="EE81" s="278" t="str">
        <f ca="true">+IF(OFFSET('Hygiene Data'!$I$12,0,10*ROW('Hygiene Data'!I75))="","",OFFSET('Hygiene Data'!$I$12,0,10*ROW('Hygiene Data'!I75)))</f>
        <v/>
      </c>
      <c r="EF81" s="278"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2"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8"/>
      <c r="BS82" s="278" t="str">
        <f ca="true">+IF(OFFSET('Water Data'!$D$27,0,10*ROW('Water Data'!D76))="","",OFFSET('Water Data'!$D$27,0,10*ROW('Water Data'!D76)))</f>
        <v/>
      </c>
      <c r="BT82" s="278" t="str">
        <f ca="true">+IF(OFFSET('Water Data'!$D$28,0,10*ROW('Water Data'!D76))="","",OFFSET('Water Data'!$D$28,0,10*ROW('Water Data'!D76)))</f>
        <v/>
      </c>
      <c r="BU82" s="278" t="str">
        <f ca="true">+IF(OFFSET('Water Data'!$D$29,0,10*ROW('Water Data'!D76))="","",OFFSET('Water Data'!$D$29,0,10*ROW('Water Data'!D76)))</f>
        <v/>
      </c>
      <c r="BV82" s="278" t="str">
        <f ca="true">+IF(OFFSET('Water Data'!$E$27,0,10*ROW('Water Data'!E76))="","",OFFSET('Water Data'!$E$27,0,10*ROW('Water Data'!E76)))</f>
        <v/>
      </c>
      <c r="BW82" s="278" t="str">
        <f ca="true">+IF(OFFSET('Water Data'!$E$28,0,10*ROW('Water Data'!E76))="","",OFFSET('Water Data'!$E$28,0,10*ROW('Water Data'!E76)))</f>
        <v/>
      </c>
      <c r="BX82" s="278" t="str">
        <f ca="true">+IF(OFFSET('Water Data'!$E$29,0,10*ROW('Water Data'!E76))="","",OFFSET('Water Data'!$E$29,0,10*ROW('Water Data'!E76)))</f>
        <v/>
      </c>
      <c r="BY82" s="278" t="str">
        <f ca="true">+IF(OFFSET('Water Data'!$F$27,0,10*ROW('Water Data'!F76))="","",OFFSET('Water Data'!$F$27,0,10*ROW('Water Data'!F76)))</f>
        <v/>
      </c>
      <c r="BZ82" s="278" t="str">
        <f ca="true">+IF(OFFSET('Water Data'!$F$28,0,10*ROW('Water Data'!F76))="","",OFFSET('Water Data'!$F$28,0,10*ROW('Water Data'!F76)))</f>
        <v/>
      </c>
      <c r="CA82" s="278" t="str">
        <f ca="true">+IF(OFFSET('Water Data'!$F$29,0,10*ROW('Water Data'!F76))="","",OFFSET('Water Data'!$F$29,0,10*ROW('Water Data'!F76)))</f>
        <v/>
      </c>
      <c r="CB82" s="278" t="str">
        <f ca="true">+IF(OFFSET('Water Data'!$G$27,0,10*ROW('Water Data'!G76))="","",OFFSET('Water Data'!$G$27,0,10*ROW('Water Data'!G76)))</f>
        <v/>
      </c>
      <c r="CC82" s="278" t="str">
        <f ca="true">+IF(OFFSET('Water Data'!$G$28,0,10*ROW('Water Data'!G76))="","",OFFSET('Water Data'!$G$28,0,10*ROW('Water Data'!G76)))</f>
        <v/>
      </c>
      <c r="CD82" s="278" t="str">
        <f ca="true">+IF(OFFSET('Water Data'!$G$29,0,10*ROW('Water Data'!G76))="","",OFFSET('Water Data'!$G$29,0,10*ROW('Water Data'!G76)))</f>
        <v/>
      </c>
      <c r="CE82" s="278" t="str">
        <f ca="true">+IF(OFFSET('Water Data'!$H$27,0,10*ROW('Water Data'!H76))="","",OFFSET('Water Data'!$H$27,0,10*ROW('Water Data'!H76)))</f>
        <v/>
      </c>
      <c r="CF82" s="278" t="str">
        <f ca="true">+IF(OFFSET('Water Data'!$H$28,0,10*ROW('Water Data'!H76))="","",OFFSET('Water Data'!$H$28,0,10*ROW('Water Data'!H76)))</f>
        <v/>
      </c>
      <c r="CG82" s="278" t="str">
        <f ca="true">+IF(OFFSET('Water Data'!$H$29,0,10*ROW('Water Data'!H76))="","",OFFSET('Water Data'!$H$29,0,10*ROW('Water Data'!H76)))</f>
        <v/>
      </c>
      <c r="CH82" s="278" t="str">
        <f ca="true">+IF(OFFSET('Water Data'!$I$27,0,10*ROW('Water Data'!I76))="","",OFFSET('Water Data'!$I$27,0,10*ROW('Water Data'!I76)))</f>
        <v/>
      </c>
      <c r="CI82" s="278" t="str">
        <f ca="true">+IF(OFFSET('Water Data'!$I$28,0,10*ROW('Water Data'!I76))="","",OFFSET('Water Data'!$I$28,0,10*ROW('Water Data'!I76)))</f>
        <v/>
      </c>
      <c r="CJ82" s="278" t="str">
        <f ca="true">+IF(OFFSET('Water Data'!$I$29,0,10*ROW('Water Data'!I76))="","",OFFSET('Water Data'!$I$29,0,10*ROW('Water Data'!I76)))</f>
        <v/>
      </c>
      <c r="CK82" s="278" t="str">
        <f ca="true">+IF(OFFSET('Sanitation Data'!$D$28,0,10*ROW('Sanitation Data'!D76))="","",OFFSET('Sanitation Data'!$D$28,0,10*ROW('Sanitation Data'!D76)))</f>
        <v/>
      </c>
      <c r="CL82" s="278" t="str">
        <f ca="true">+IF(OFFSET('Sanitation Data'!$D$29,0,10*ROW('Sanitation Data'!D76))="","",OFFSET('Sanitation Data'!$D$29,0,10*ROW('Sanitation Data'!D76)))</f>
        <v/>
      </c>
      <c r="CM82" s="278" t="str">
        <f ca="true">+IF(OFFSET('Sanitation Data'!$D$30,0,10*ROW('Sanitation Data'!D76))="","",OFFSET('Sanitation Data'!$D$30,0,10*ROW('Sanitation Data'!D76)))</f>
        <v/>
      </c>
      <c r="CN82" s="278" t="str">
        <f ca="true">+IF(OFFSET('Sanitation Data'!$D$31,0,10*ROW('Sanitation Data'!D76))="","",OFFSET('Sanitation Data'!$D$31,0,10*ROW('Sanitation Data'!D76)))</f>
        <v/>
      </c>
      <c r="CO82" s="278" t="str">
        <f ca="true">+IF(OFFSET('Sanitation Data'!$D$32,0,10*ROW('Sanitation Data'!D76))="","",OFFSET('Sanitation Data'!$D$32,0,10*ROW('Sanitation Data'!D76)))</f>
        <v/>
      </c>
      <c r="CP82" s="278" t="str">
        <f ca="true">+IF(OFFSET('Sanitation Data'!$E$28,0,10*ROW('Sanitation Data'!E76))="","",OFFSET('Sanitation Data'!$E$28,0,10*ROW('Sanitation Data'!E76)))</f>
        <v/>
      </c>
      <c r="CQ82" s="278" t="str">
        <f ca="true">+IF(OFFSET('Sanitation Data'!$E$29,0,10*ROW('Sanitation Data'!E76))="","",OFFSET('Sanitation Data'!$E$29,0,10*ROW('Sanitation Data'!E76)))</f>
        <v/>
      </c>
      <c r="CR82" s="278" t="str">
        <f ca="true">+IF(OFFSET('Sanitation Data'!$E$30,0,10*ROW('Sanitation Data'!E76))="","",OFFSET('Sanitation Data'!$E$30,0,10*ROW('Sanitation Data'!E76)))</f>
        <v/>
      </c>
      <c r="CS82" s="278" t="str">
        <f ca="true">+IF(OFFSET('Sanitation Data'!$E$31,0,10*ROW('Sanitation Data'!E76))="","",OFFSET('Sanitation Data'!$E$31,0,10*ROW('Sanitation Data'!E76)))</f>
        <v/>
      </c>
      <c r="CT82" s="278" t="str">
        <f ca="true">+IF(OFFSET('Sanitation Data'!$E$32,0,10*ROW('Sanitation Data'!E76))="","",OFFSET('Sanitation Data'!$E$32,0,10*ROW('Sanitation Data'!E76)))</f>
        <v/>
      </c>
      <c r="CU82" s="278" t="str">
        <f ca="true">+IF(OFFSET('Sanitation Data'!$F$28,0,10*ROW('Sanitation Data'!F76))="","",OFFSET('Sanitation Data'!$F$28,0,10*ROW('Sanitation Data'!F76)))</f>
        <v/>
      </c>
      <c r="CV82" s="278" t="str">
        <f ca="true">+IF(OFFSET('Sanitation Data'!$F$29,0,10*ROW('Sanitation Data'!F76))="","",OFFSET('Sanitation Data'!$F$29,0,10*ROW('Sanitation Data'!F76)))</f>
        <v/>
      </c>
      <c r="CW82" s="278" t="str">
        <f ca="true">+IF(OFFSET('Sanitation Data'!$F$30,0,10*ROW('Sanitation Data'!F76))="","",OFFSET('Sanitation Data'!$F$30,0,10*ROW('Sanitation Data'!F76)))</f>
        <v/>
      </c>
      <c r="CX82" s="278" t="str">
        <f ca="true">+IF(OFFSET('Sanitation Data'!$F$31,0,10*ROW('Sanitation Data'!F76))="","",OFFSET('Sanitation Data'!$F$31,0,10*ROW('Sanitation Data'!F76)))</f>
        <v/>
      </c>
      <c r="CY82" s="278" t="str">
        <f ca="true">+IF(OFFSET('Sanitation Data'!$F$32,0,10*ROW('Sanitation Data'!F76))="","",OFFSET('Sanitation Data'!$F$32,0,10*ROW('Sanitation Data'!F76)))</f>
        <v/>
      </c>
      <c r="CZ82" s="278" t="str">
        <f ca="true">+IF(OFFSET('Sanitation Data'!$G$28,0,10*ROW('Sanitation Data'!G76))="","",OFFSET('Sanitation Data'!$G$28,0,10*ROW('Sanitation Data'!G76)))</f>
        <v/>
      </c>
      <c r="DA82" s="278" t="str">
        <f ca="true">+IF(OFFSET('Sanitation Data'!$G$29,0,10*ROW('Sanitation Data'!G76))="","",OFFSET('Sanitation Data'!$G$29,0,10*ROW('Sanitation Data'!G76)))</f>
        <v/>
      </c>
      <c r="DB82" s="278" t="str">
        <f ca="true">+IF(OFFSET('Sanitation Data'!$G$30,0,10*ROW('Sanitation Data'!G76))="","",OFFSET('Sanitation Data'!$G$30,0,10*ROW('Sanitation Data'!G76)))</f>
        <v/>
      </c>
      <c r="DC82" s="278" t="str">
        <f ca="true">+IF(OFFSET('Sanitation Data'!$G$31,0,10*ROW('Sanitation Data'!G76))="","",OFFSET('Sanitation Data'!$G$31,0,10*ROW('Sanitation Data'!G76)))</f>
        <v/>
      </c>
      <c r="DD82" s="278" t="str">
        <f ca="true">+IF(OFFSET('Sanitation Data'!$G$32,0,10*ROW('Sanitation Data'!G76))="","",OFFSET('Sanitation Data'!$G$32,0,10*ROW('Sanitation Data'!G76)))</f>
        <v/>
      </c>
      <c r="DE82" s="278" t="str">
        <f ca="true">+IF(OFFSET('Sanitation Data'!$H$28,0,10*ROW('Sanitation Data'!H76))="","",OFFSET('Sanitation Data'!$H$28,0,10*ROW('Sanitation Data'!H76)))</f>
        <v/>
      </c>
      <c r="DF82" s="278" t="str">
        <f ca="true">+IF(OFFSET('Sanitation Data'!$H$29,0,10*ROW('Sanitation Data'!H76))="","",OFFSET('Sanitation Data'!$H$29,0,10*ROW('Sanitation Data'!H76)))</f>
        <v/>
      </c>
      <c r="DG82" s="278" t="str">
        <f ca="true">+IF(OFFSET('Sanitation Data'!$H$30,0,10*ROW('Sanitation Data'!H76))="","",OFFSET('Sanitation Data'!$H$30,0,10*ROW('Sanitation Data'!H76)))</f>
        <v/>
      </c>
      <c r="DH82" s="278" t="str">
        <f ca="true">+IF(OFFSET('Sanitation Data'!$H$31,0,10*ROW('Sanitation Data'!H76))="","",OFFSET('Sanitation Data'!$H$31,0,10*ROW('Sanitation Data'!H76)))</f>
        <v/>
      </c>
      <c r="DI82" s="278" t="str">
        <f ca="true">+IF(OFFSET('Sanitation Data'!$H$32,0,10*ROW('Sanitation Data'!H76))="","",OFFSET('Sanitation Data'!$H$32,0,10*ROW('Sanitation Data'!H76)))</f>
        <v/>
      </c>
      <c r="DJ82" s="278" t="str">
        <f ca="true">+IF(OFFSET('Sanitation Data'!$I$28,0,10*ROW('Sanitation Data'!I76))="","",OFFSET('Sanitation Data'!$I$28,0,10*ROW('Sanitation Data'!I76)))</f>
        <v/>
      </c>
      <c r="DK82" s="278" t="str">
        <f ca="true">+IF(OFFSET('Sanitation Data'!$I$29,0,10*ROW('Sanitation Data'!I76))="","",OFFSET('Sanitation Data'!$I$29,0,10*ROW('Sanitation Data'!I76)))</f>
        <v/>
      </c>
      <c r="DL82" s="278" t="str">
        <f ca="true">+IF(OFFSET('Sanitation Data'!$I$30,0,10*ROW('Sanitation Data'!I76))="","",OFFSET('Sanitation Data'!$I$30,0,10*ROW('Sanitation Data'!I76)))</f>
        <v/>
      </c>
      <c r="DM82" s="278" t="str">
        <f ca="true">+IF(OFFSET('Sanitation Data'!$I$31,0,10*ROW('Sanitation Data'!I76))="","",OFFSET('Sanitation Data'!$I$31,0,10*ROW('Sanitation Data'!I76)))</f>
        <v/>
      </c>
      <c r="DN82" s="278" t="str">
        <f ca="true">+IF(OFFSET('Sanitation Data'!$I$32,0,10*ROW('Sanitation Data'!I76))="","",OFFSET('Sanitation Data'!$I$32,0,10*ROW('Sanitation Data'!I76)))</f>
        <v/>
      </c>
      <c r="DO82" s="278" t="str">
        <f ca="true">+IF(OFFSET('Hygiene Data'!$D$11,0,10*ROW('Hygiene Data'!D76))="","",OFFSET('Hygiene Data'!$D$11,0,10*ROW('Hygiene Data'!D76)))</f>
        <v/>
      </c>
      <c r="DP82" s="278" t="str">
        <f ca="true">+IF(OFFSET('Hygiene Data'!$D$12,0,10*ROW('Hygiene Data'!D76))="","",OFFSET('Hygiene Data'!$D$12,0,10*ROW('Hygiene Data'!D76)))</f>
        <v/>
      </c>
      <c r="DQ82" s="278" t="str">
        <f ca="true">+IF(OFFSET('Hygiene Data'!$D$13,0,10*ROW('Hygiene Data'!D76))="","",OFFSET('Hygiene Data'!$D$13,0,10*ROW('Hygiene Data'!D76)))</f>
        <v/>
      </c>
      <c r="DR82" s="278" t="str">
        <f ca="true">+IF(OFFSET('Hygiene Data'!$E$11,0,10*ROW('Hygiene Data'!E76))="","",OFFSET('Hygiene Data'!$E$11,0,10*ROW('Hygiene Data'!E76)))</f>
        <v/>
      </c>
      <c r="DS82" s="278" t="str">
        <f ca="true">+IF(OFFSET('Hygiene Data'!$E$12,0,10*ROW('Hygiene Data'!E76))="","",OFFSET('Hygiene Data'!$E$12,0,10*ROW('Hygiene Data'!E76)))</f>
        <v/>
      </c>
      <c r="DT82" s="278" t="str">
        <f ca="true">+IF(OFFSET('Hygiene Data'!$E$13,0,10*ROW('Hygiene Data'!E76))="","",OFFSET('Hygiene Data'!$E$13,0,10*ROW('Hygiene Data'!E76)))</f>
        <v/>
      </c>
      <c r="DU82" s="278" t="str">
        <f ca="true">+IF(OFFSET('Hygiene Data'!$F$11,0,10*ROW('Hygiene Data'!F76))="","",OFFSET('Hygiene Data'!$F$11,0,10*ROW('Hygiene Data'!F76)))</f>
        <v/>
      </c>
      <c r="DV82" s="278" t="str">
        <f ca="true">+IF(OFFSET('Hygiene Data'!$F$12,0,10*ROW('Hygiene Data'!F76))="","",OFFSET('Hygiene Data'!$F$12,0,10*ROW('Hygiene Data'!F76)))</f>
        <v/>
      </c>
      <c r="DW82" s="278" t="str">
        <f ca="true">+IF(OFFSET('Hygiene Data'!$F$13,0,10*ROW('Hygiene Data'!F76))="","",OFFSET('Hygiene Data'!$F$13,0,10*ROW('Hygiene Data'!F76)))</f>
        <v/>
      </c>
      <c r="DX82" s="278" t="str">
        <f ca="true">+IF(OFFSET('Hygiene Data'!$G$11,0,10*ROW('Hygiene Data'!G76))="","",OFFSET('Hygiene Data'!$G$11,0,10*ROW('Hygiene Data'!G76)))</f>
        <v/>
      </c>
      <c r="DY82" s="278" t="str">
        <f ca="true">+IF(OFFSET('Hygiene Data'!$G$12,0,10*ROW('Hygiene Data'!G76))="","",OFFSET('Hygiene Data'!$G$12,0,10*ROW('Hygiene Data'!G76)))</f>
        <v/>
      </c>
      <c r="DZ82" s="278" t="str">
        <f ca="true">+IF(OFFSET('Hygiene Data'!$G$13,0,10*ROW('Hygiene Data'!G76))="","",OFFSET('Hygiene Data'!$G$13,0,10*ROW('Hygiene Data'!G76)))</f>
        <v/>
      </c>
      <c r="EA82" s="278" t="str">
        <f ca="true">+IF(OFFSET('Hygiene Data'!$H$11,0,10*ROW('Hygiene Data'!H76))="","",OFFSET('Hygiene Data'!$H$11,0,10*ROW('Hygiene Data'!H76)))</f>
        <v/>
      </c>
      <c r="EB82" s="278" t="str">
        <f ca="true">+IF(OFFSET('Hygiene Data'!$H$12,0,10*ROW('Hygiene Data'!H76))="","",OFFSET('Hygiene Data'!$H$12,0,10*ROW('Hygiene Data'!H76)))</f>
        <v/>
      </c>
      <c r="EC82" s="278" t="str">
        <f ca="true">+IF(OFFSET('Hygiene Data'!$H$13,0,10*ROW('Hygiene Data'!H76))="","",OFFSET('Hygiene Data'!$H$13,0,10*ROW('Hygiene Data'!H76)))</f>
        <v/>
      </c>
      <c r="ED82" s="278" t="str">
        <f ca="true">+IF(OFFSET('Hygiene Data'!$I$11,0,10*ROW('Hygiene Data'!I76))="","",OFFSET('Hygiene Data'!$I$11,0,10*ROW('Hygiene Data'!I76)))</f>
        <v/>
      </c>
      <c r="EE82" s="278" t="str">
        <f ca="true">+IF(OFFSET('Hygiene Data'!$I$12,0,10*ROW('Hygiene Data'!I76))="","",OFFSET('Hygiene Data'!$I$12,0,10*ROW('Hygiene Data'!I76)))</f>
        <v/>
      </c>
      <c r="EF82" s="278"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2"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8"/>
      <c r="BS83" s="278" t="str">
        <f ca="true">+IF(OFFSET('Water Data'!$D$27,0,10*ROW('Water Data'!D77))="","",OFFSET('Water Data'!$D$27,0,10*ROW('Water Data'!D77)))</f>
        <v/>
      </c>
      <c r="BT83" s="278" t="str">
        <f ca="true">+IF(OFFSET('Water Data'!$D$28,0,10*ROW('Water Data'!D77))="","",OFFSET('Water Data'!$D$28,0,10*ROW('Water Data'!D77)))</f>
        <v/>
      </c>
      <c r="BU83" s="278" t="str">
        <f ca="true">+IF(OFFSET('Water Data'!$D$29,0,10*ROW('Water Data'!D77))="","",OFFSET('Water Data'!$D$29,0,10*ROW('Water Data'!D77)))</f>
        <v/>
      </c>
      <c r="BV83" s="278" t="str">
        <f ca="true">+IF(OFFSET('Water Data'!$E$27,0,10*ROW('Water Data'!E77))="","",OFFSET('Water Data'!$E$27,0,10*ROW('Water Data'!E77)))</f>
        <v/>
      </c>
      <c r="BW83" s="278" t="str">
        <f ca="true">+IF(OFFSET('Water Data'!$E$28,0,10*ROW('Water Data'!E77))="","",OFFSET('Water Data'!$E$28,0,10*ROW('Water Data'!E77)))</f>
        <v/>
      </c>
      <c r="BX83" s="278" t="str">
        <f ca="true">+IF(OFFSET('Water Data'!$E$29,0,10*ROW('Water Data'!E77))="","",OFFSET('Water Data'!$E$29,0,10*ROW('Water Data'!E77)))</f>
        <v/>
      </c>
      <c r="BY83" s="278" t="str">
        <f ca="true">+IF(OFFSET('Water Data'!$F$27,0,10*ROW('Water Data'!F77))="","",OFFSET('Water Data'!$F$27,0,10*ROW('Water Data'!F77)))</f>
        <v/>
      </c>
      <c r="BZ83" s="278" t="str">
        <f ca="true">+IF(OFFSET('Water Data'!$F$28,0,10*ROW('Water Data'!F77))="","",OFFSET('Water Data'!$F$28,0,10*ROW('Water Data'!F77)))</f>
        <v/>
      </c>
      <c r="CA83" s="278" t="str">
        <f ca="true">+IF(OFFSET('Water Data'!$F$29,0,10*ROW('Water Data'!F77))="","",OFFSET('Water Data'!$F$29,0,10*ROW('Water Data'!F77)))</f>
        <v/>
      </c>
      <c r="CB83" s="278" t="str">
        <f ca="true">+IF(OFFSET('Water Data'!$G$27,0,10*ROW('Water Data'!G77))="","",OFFSET('Water Data'!$G$27,0,10*ROW('Water Data'!G77)))</f>
        <v/>
      </c>
      <c r="CC83" s="278" t="str">
        <f ca="true">+IF(OFFSET('Water Data'!$G$28,0,10*ROW('Water Data'!G77))="","",OFFSET('Water Data'!$G$28,0,10*ROW('Water Data'!G77)))</f>
        <v/>
      </c>
      <c r="CD83" s="278" t="str">
        <f ca="true">+IF(OFFSET('Water Data'!$G$29,0,10*ROW('Water Data'!G77))="","",OFFSET('Water Data'!$G$29,0,10*ROW('Water Data'!G77)))</f>
        <v/>
      </c>
      <c r="CE83" s="278" t="str">
        <f ca="true">+IF(OFFSET('Water Data'!$H$27,0,10*ROW('Water Data'!H77))="","",OFFSET('Water Data'!$H$27,0,10*ROW('Water Data'!H77)))</f>
        <v/>
      </c>
      <c r="CF83" s="278" t="str">
        <f ca="true">+IF(OFFSET('Water Data'!$H$28,0,10*ROW('Water Data'!H77))="","",OFFSET('Water Data'!$H$28,0,10*ROW('Water Data'!H77)))</f>
        <v/>
      </c>
      <c r="CG83" s="278" t="str">
        <f ca="true">+IF(OFFSET('Water Data'!$H$29,0,10*ROW('Water Data'!H77))="","",OFFSET('Water Data'!$H$29,0,10*ROW('Water Data'!H77)))</f>
        <v/>
      </c>
      <c r="CH83" s="278" t="str">
        <f ca="true">+IF(OFFSET('Water Data'!$I$27,0,10*ROW('Water Data'!I77))="","",OFFSET('Water Data'!$I$27,0,10*ROW('Water Data'!I77)))</f>
        <v/>
      </c>
      <c r="CI83" s="278" t="str">
        <f ca="true">+IF(OFFSET('Water Data'!$I$28,0,10*ROW('Water Data'!I77))="","",OFFSET('Water Data'!$I$28,0,10*ROW('Water Data'!I77)))</f>
        <v/>
      </c>
      <c r="CJ83" s="278" t="str">
        <f ca="true">+IF(OFFSET('Water Data'!$I$29,0,10*ROW('Water Data'!I77))="","",OFFSET('Water Data'!$I$29,0,10*ROW('Water Data'!I77)))</f>
        <v/>
      </c>
      <c r="CK83" s="278" t="str">
        <f ca="true">+IF(OFFSET('Sanitation Data'!$D$28,0,10*ROW('Sanitation Data'!D77))="","",OFFSET('Sanitation Data'!$D$28,0,10*ROW('Sanitation Data'!D77)))</f>
        <v/>
      </c>
      <c r="CL83" s="278" t="str">
        <f ca="true">+IF(OFFSET('Sanitation Data'!$D$29,0,10*ROW('Sanitation Data'!D77))="","",OFFSET('Sanitation Data'!$D$29,0,10*ROW('Sanitation Data'!D77)))</f>
        <v/>
      </c>
      <c r="CM83" s="278" t="str">
        <f ca="true">+IF(OFFSET('Sanitation Data'!$D$30,0,10*ROW('Sanitation Data'!D77))="","",OFFSET('Sanitation Data'!$D$30,0,10*ROW('Sanitation Data'!D77)))</f>
        <v/>
      </c>
      <c r="CN83" s="278" t="str">
        <f ca="true">+IF(OFFSET('Sanitation Data'!$D$31,0,10*ROW('Sanitation Data'!D77))="","",OFFSET('Sanitation Data'!$D$31,0,10*ROW('Sanitation Data'!D77)))</f>
        <v/>
      </c>
      <c r="CO83" s="278" t="str">
        <f ca="true">+IF(OFFSET('Sanitation Data'!$D$32,0,10*ROW('Sanitation Data'!D77))="","",OFFSET('Sanitation Data'!$D$32,0,10*ROW('Sanitation Data'!D77)))</f>
        <v/>
      </c>
      <c r="CP83" s="278" t="str">
        <f ca="true">+IF(OFFSET('Sanitation Data'!$E$28,0,10*ROW('Sanitation Data'!E77))="","",OFFSET('Sanitation Data'!$E$28,0,10*ROW('Sanitation Data'!E77)))</f>
        <v/>
      </c>
      <c r="CQ83" s="278" t="str">
        <f ca="true">+IF(OFFSET('Sanitation Data'!$E$29,0,10*ROW('Sanitation Data'!E77))="","",OFFSET('Sanitation Data'!$E$29,0,10*ROW('Sanitation Data'!E77)))</f>
        <v/>
      </c>
      <c r="CR83" s="278" t="str">
        <f ca="true">+IF(OFFSET('Sanitation Data'!$E$30,0,10*ROW('Sanitation Data'!E77))="","",OFFSET('Sanitation Data'!$E$30,0,10*ROW('Sanitation Data'!E77)))</f>
        <v/>
      </c>
      <c r="CS83" s="278" t="str">
        <f ca="true">+IF(OFFSET('Sanitation Data'!$E$31,0,10*ROW('Sanitation Data'!E77))="","",OFFSET('Sanitation Data'!$E$31,0,10*ROW('Sanitation Data'!E77)))</f>
        <v/>
      </c>
      <c r="CT83" s="278" t="str">
        <f ca="true">+IF(OFFSET('Sanitation Data'!$E$32,0,10*ROW('Sanitation Data'!E77))="","",OFFSET('Sanitation Data'!$E$32,0,10*ROW('Sanitation Data'!E77)))</f>
        <v/>
      </c>
      <c r="CU83" s="278" t="str">
        <f ca="true">+IF(OFFSET('Sanitation Data'!$F$28,0,10*ROW('Sanitation Data'!F77))="","",OFFSET('Sanitation Data'!$F$28,0,10*ROW('Sanitation Data'!F77)))</f>
        <v/>
      </c>
      <c r="CV83" s="278" t="str">
        <f ca="true">+IF(OFFSET('Sanitation Data'!$F$29,0,10*ROW('Sanitation Data'!F77))="","",OFFSET('Sanitation Data'!$F$29,0,10*ROW('Sanitation Data'!F77)))</f>
        <v/>
      </c>
      <c r="CW83" s="278" t="str">
        <f ca="true">+IF(OFFSET('Sanitation Data'!$F$30,0,10*ROW('Sanitation Data'!F77))="","",OFFSET('Sanitation Data'!$F$30,0,10*ROW('Sanitation Data'!F77)))</f>
        <v/>
      </c>
      <c r="CX83" s="278" t="str">
        <f ca="true">+IF(OFFSET('Sanitation Data'!$F$31,0,10*ROW('Sanitation Data'!F77))="","",OFFSET('Sanitation Data'!$F$31,0,10*ROW('Sanitation Data'!F77)))</f>
        <v/>
      </c>
      <c r="CY83" s="278" t="str">
        <f ca="true">+IF(OFFSET('Sanitation Data'!$F$32,0,10*ROW('Sanitation Data'!F77))="","",OFFSET('Sanitation Data'!$F$32,0,10*ROW('Sanitation Data'!F77)))</f>
        <v/>
      </c>
      <c r="CZ83" s="278" t="str">
        <f ca="true">+IF(OFFSET('Sanitation Data'!$G$28,0,10*ROW('Sanitation Data'!G77))="","",OFFSET('Sanitation Data'!$G$28,0,10*ROW('Sanitation Data'!G77)))</f>
        <v/>
      </c>
      <c r="DA83" s="278" t="str">
        <f ca="true">+IF(OFFSET('Sanitation Data'!$G$29,0,10*ROW('Sanitation Data'!G77))="","",OFFSET('Sanitation Data'!$G$29,0,10*ROW('Sanitation Data'!G77)))</f>
        <v/>
      </c>
      <c r="DB83" s="278" t="str">
        <f ca="true">+IF(OFFSET('Sanitation Data'!$G$30,0,10*ROW('Sanitation Data'!G77))="","",OFFSET('Sanitation Data'!$G$30,0,10*ROW('Sanitation Data'!G77)))</f>
        <v/>
      </c>
      <c r="DC83" s="278" t="str">
        <f ca="true">+IF(OFFSET('Sanitation Data'!$G$31,0,10*ROW('Sanitation Data'!G77))="","",OFFSET('Sanitation Data'!$G$31,0,10*ROW('Sanitation Data'!G77)))</f>
        <v/>
      </c>
      <c r="DD83" s="278" t="str">
        <f ca="true">+IF(OFFSET('Sanitation Data'!$G$32,0,10*ROW('Sanitation Data'!G77))="","",OFFSET('Sanitation Data'!$G$32,0,10*ROW('Sanitation Data'!G77)))</f>
        <v/>
      </c>
      <c r="DE83" s="278" t="str">
        <f ca="true">+IF(OFFSET('Sanitation Data'!$H$28,0,10*ROW('Sanitation Data'!H77))="","",OFFSET('Sanitation Data'!$H$28,0,10*ROW('Sanitation Data'!H77)))</f>
        <v/>
      </c>
      <c r="DF83" s="278" t="str">
        <f ca="true">+IF(OFFSET('Sanitation Data'!$H$29,0,10*ROW('Sanitation Data'!H77))="","",OFFSET('Sanitation Data'!$H$29,0,10*ROW('Sanitation Data'!H77)))</f>
        <v/>
      </c>
      <c r="DG83" s="278" t="str">
        <f ca="true">+IF(OFFSET('Sanitation Data'!$H$30,0,10*ROW('Sanitation Data'!H77))="","",OFFSET('Sanitation Data'!$H$30,0,10*ROW('Sanitation Data'!H77)))</f>
        <v/>
      </c>
      <c r="DH83" s="278" t="str">
        <f ca="true">+IF(OFFSET('Sanitation Data'!$H$31,0,10*ROW('Sanitation Data'!H77))="","",OFFSET('Sanitation Data'!$H$31,0,10*ROW('Sanitation Data'!H77)))</f>
        <v/>
      </c>
      <c r="DI83" s="278" t="str">
        <f ca="true">+IF(OFFSET('Sanitation Data'!$H$32,0,10*ROW('Sanitation Data'!H77))="","",OFFSET('Sanitation Data'!$H$32,0,10*ROW('Sanitation Data'!H77)))</f>
        <v/>
      </c>
      <c r="DJ83" s="278" t="str">
        <f ca="true">+IF(OFFSET('Sanitation Data'!$I$28,0,10*ROW('Sanitation Data'!I77))="","",OFFSET('Sanitation Data'!$I$28,0,10*ROW('Sanitation Data'!I77)))</f>
        <v/>
      </c>
      <c r="DK83" s="278" t="str">
        <f ca="true">+IF(OFFSET('Sanitation Data'!$I$29,0,10*ROW('Sanitation Data'!I77))="","",OFFSET('Sanitation Data'!$I$29,0,10*ROW('Sanitation Data'!I77)))</f>
        <v/>
      </c>
      <c r="DL83" s="278" t="str">
        <f ca="true">+IF(OFFSET('Sanitation Data'!$I$30,0,10*ROW('Sanitation Data'!I77))="","",OFFSET('Sanitation Data'!$I$30,0,10*ROW('Sanitation Data'!I77)))</f>
        <v/>
      </c>
      <c r="DM83" s="278" t="str">
        <f ca="true">+IF(OFFSET('Sanitation Data'!$I$31,0,10*ROW('Sanitation Data'!I77))="","",OFFSET('Sanitation Data'!$I$31,0,10*ROW('Sanitation Data'!I77)))</f>
        <v/>
      </c>
      <c r="DN83" s="278" t="str">
        <f ca="true">+IF(OFFSET('Sanitation Data'!$I$32,0,10*ROW('Sanitation Data'!I77))="","",OFFSET('Sanitation Data'!$I$32,0,10*ROW('Sanitation Data'!I77)))</f>
        <v/>
      </c>
      <c r="DO83" s="278" t="str">
        <f ca="true">+IF(OFFSET('Hygiene Data'!$D$11,0,10*ROW('Hygiene Data'!D77))="","",OFFSET('Hygiene Data'!$D$11,0,10*ROW('Hygiene Data'!D77)))</f>
        <v/>
      </c>
      <c r="DP83" s="278" t="str">
        <f ca="true">+IF(OFFSET('Hygiene Data'!$D$12,0,10*ROW('Hygiene Data'!D77))="","",OFFSET('Hygiene Data'!$D$12,0,10*ROW('Hygiene Data'!D77)))</f>
        <v/>
      </c>
      <c r="DQ83" s="278" t="str">
        <f ca="true">+IF(OFFSET('Hygiene Data'!$D$13,0,10*ROW('Hygiene Data'!D77))="","",OFFSET('Hygiene Data'!$D$13,0,10*ROW('Hygiene Data'!D77)))</f>
        <v/>
      </c>
      <c r="DR83" s="278" t="str">
        <f ca="true">+IF(OFFSET('Hygiene Data'!$E$11,0,10*ROW('Hygiene Data'!E77))="","",OFFSET('Hygiene Data'!$E$11,0,10*ROW('Hygiene Data'!E77)))</f>
        <v/>
      </c>
      <c r="DS83" s="278" t="str">
        <f ca="true">+IF(OFFSET('Hygiene Data'!$E$12,0,10*ROW('Hygiene Data'!E77))="","",OFFSET('Hygiene Data'!$E$12,0,10*ROW('Hygiene Data'!E77)))</f>
        <v/>
      </c>
      <c r="DT83" s="278" t="str">
        <f ca="true">+IF(OFFSET('Hygiene Data'!$E$13,0,10*ROW('Hygiene Data'!E77))="","",OFFSET('Hygiene Data'!$E$13,0,10*ROW('Hygiene Data'!E77)))</f>
        <v/>
      </c>
      <c r="DU83" s="278" t="str">
        <f ca="true">+IF(OFFSET('Hygiene Data'!$F$11,0,10*ROW('Hygiene Data'!F77))="","",OFFSET('Hygiene Data'!$F$11,0,10*ROW('Hygiene Data'!F77)))</f>
        <v/>
      </c>
      <c r="DV83" s="278" t="str">
        <f ca="true">+IF(OFFSET('Hygiene Data'!$F$12,0,10*ROW('Hygiene Data'!F77))="","",OFFSET('Hygiene Data'!$F$12,0,10*ROW('Hygiene Data'!F77)))</f>
        <v/>
      </c>
      <c r="DW83" s="278" t="str">
        <f ca="true">+IF(OFFSET('Hygiene Data'!$F$13,0,10*ROW('Hygiene Data'!F77))="","",OFFSET('Hygiene Data'!$F$13,0,10*ROW('Hygiene Data'!F77)))</f>
        <v/>
      </c>
      <c r="DX83" s="278" t="str">
        <f ca="true">+IF(OFFSET('Hygiene Data'!$G$11,0,10*ROW('Hygiene Data'!G77))="","",OFFSET('Hygiene Data'!$G$11,0,10*ROW('Hygiene Data'!G77)))</f>
        <v/>
      </c>
      <c r="DY83" s="278" t="str">
        <f ca="true">+IF(OFFSET('Hygiene Data'!$G$12,0,10*ROW('Hygiene Data'!G77))="","",OFFSET('Hygiene Data'!$G$12,0,10*ROW('Hygiene Data'!G77)))</f>
        <v/>
      </c>
      <c r="DZ83" s="278" t="str">
        <f ca="true">+IF(OFFSET('Hygiene Data'!$G$13,0,10*ROW('Hygiene Data'!G77))="","",OFFSET('Hygiene Data'!$G$13,0,10*ROW('Hygiene Data'!G77)))</f>
        <v/>
      </c>
      <c r="EA83" s="278" t="str">
        <f ca="true">+IF(OFFSET('Hygiene Data'!$H$11,0,10*ROW('Hygiene Data'!H77))="","",OFFSET('Hygiene Data'!$H$11,0,10*ROW('Hygiene Data'!H77)))</f>
        <v/>
      </c>
      <c r="EB83" s="278" t="str">
        <f ca="true">+IF(OFFSET('Hygiene Data'!$H$12,0,10*ROW('Hygiene Data'!H77))="","",OFFSET('Hygiene Data'!$H$12,0,10*ROW('Hygiene Data'!H77)))</f>
        <v/>
      </c>
      <c r="EC83" s="278" t="str">
        <f ca="true">+IF(OFFSET('Hygiene Data'!$H$13,0,10*ROW('Hygiene Data'!H77))="","",OFFSET('Hygiene Data'!$H$13,0,10*ROW('Hygiene Data'!H77)))</f>
        <v/>
      </c>
      <c r="ED83" s="278" t="str">
        <f ca="true">+IF(OFFSET('Hygiene Data'!$I$11,0,10*ROW('Hygiene Data'!I77))="","",OFFSET('Hygiene Data'!$I$11,0,10*ROW('Hygiene Data'!I77)))</f>
        <v/>
      </c>
      <c r="EE83" s="278" t="str">
        <f ca="true">+IF(OFFSET('Hygiene Data'!$I$12,0,10*ROW('Hygiene Data'!I77))="","",OFFSET('Hygiene Data'!$I$12,0,10*ROW('Hygiene Data'!I77)))</f>
        <v/>
      </c>
      <c r="EF83" s="278"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2"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8"/>
      <c r="BS84" s="278" t="str">
        <f ca="true">+IF(OFFSET('Water Data'!$D$27,0,10*ROW('Water Data'!D78))="","",OFFSET('Water Data'!$D$27,0,10*ROW('Water Data'!D78)))</f>
        <v/>
      </c>
      <c r="BT84" s="278" t="str">
        <f ca="true">+IF(OFFSET('Water Data'!$D$28,0,10*ROW('Water Data'!D78))="","",OFFSET('Water Data'!$D$28,0,10*ROW('Water Data'!D78)))</f>
        <v/>
      </c>
      <c r="BU84" s="278" t="str">
        <f ca="true">+IF(OFFSET('Water Data'!$D$29,0,10*ROW('Water Data'!D78))="","",OFFSET('Water Data'!$D$29,0,10*ROW('Water Data'!D78)))</f>
        <v/>
      </c>
      <c r="BV84" s="278" t="str">
        <f ca="true">+IF(OFFSET('Water Data'!$E$27,0,10*ROW('Water Data'!E78))="","",OFFSET('Water Data'!$E$27,0,10*ROW('Water Data'!E78)))</f>
        <v/>
      </c>
      <c r="BW84" s="278" t="str">
        <f ca="true">+IF(OFFSET('Water Data'!$E$28,0,10*ROW('Water Data'!E78))="","",OFFSET('Water Data'!$E$28,0,10*ROW('Water Data'!E78)))</f>
        <v/>
      </c>
      <c r="BX84" s="278" t="str">
        <f ca="true">+IF(OFFSET('Water Data'!$E$29,0,10*ROW('Water Data'!E78))="","",OFFSET('Water Data'!$E$29,0,10*ROW('Water Data'!E78)))</f>
        <v/>
      </c>
      <c r="BY84" s="278" t="str">
        <f ca="true">+IF(OFFSET('Water Data'!$F$27,0,10*ROW('Water Data'!F78))="","",OFFSET('Water Data'!$F$27,0,10*ROW('Water Data'!F78)))</f>
        <v/>
      </c>
      <c r="BZ84" s="278" t="str">
        <f ca="true">+IF(OFFSET('Water Data'!$F$28,0,10*ROW('Water Data'!F78))="","",OFFSET('Water Data'!$F$28,0,10*ROW('Water Data'!F78)))</f>
        <v/>
      </c>
      <c r="CA84" s="278" t="str">
        <f ca="true">+IF(OFFSET('Water Data'!$F$29,0,10*ROW('Water Data'!F78))="","",OFFSET('Water Data'!$F$29,0,10*ROW('Water Data'!F78)))</f>
        <v/>
      </c>
      <c r="CB84" s="278" t="str">
        <f ca="true">+IF(OFFSET('Water Data'!$G$27,0,10*ROW('Water Data'!G78))="","",OFFSET('Water Data'!$G$27,0,10*ROW('Water Data'!G78)))</f>
        <v/>
      </c>
      <c r="CC84" s="278" t="str">
        <f ca="true">+IF(OFFSET('Water Data'!$G$28,0,10*ROW('Water Data'!G78))="","",OFFSET('Water Data'!$G$28,0,10*ROW('Water Data'!G78)))</f>
        <v/>
      </c>
      <c r="CD84" s="278" t="str">
        <f ca="true">+IF(OFFSET('Water Data'!$G$29,0,10*ROW('Water Data'!G78))="","",OFFSET('Water Data'!$G$29,0,10*ROW('Water Data'!G78)))</f>
        <v/>
      </c>
      <c r="CE84" s="278" t="str">
        <f ca="true">+IF(OFFSET('Water Data'!$H$27,0,10*ROW('Water Data'!H78))="","",OFFSET('Water Data'!$H$27,0,10*ROW('Water Data'!H78)))</f>
        <v/>
      </c>
      <c r="CF84" s="278" t="str">
        <f ca="true">+IF(OFFSET('Water Data'!$H$28,0,10*ROW('Water Data'!H78))="","",OFFSET('Water Data'!$H$28,0,10*ROW('Water Data'!H78)))</f>
        <v/>
      </c>
      <c r="CG84" s="278" t="str">
        <f ca="true">+IF(OFFSET('Water Data'!$H$29,0,10*ROW('Water Data'!H78))="","",OFFSET('Water Data'!$H$29,0,10*ROW('Water Data'!H78)))</f>
        <v/>
      </c>
      <c r="CH84" s="278" t="str">
        <f ca="true">+IF(OFFSET('Water Data'!$I$27,0,10*ROW('Water Data'!I78))="","",OFFSET('Water Data'!$I$27,0,10*ROW('Water Data'!I78)))</f>
        <v/>
      </c>
      <c r="CI84" s="278" t="str">
        <f ca="true">+IF(OFFSET('Water Data'!$I$28,0,10*ROW('Water Data'!I78))="","",OFFSET('Water Data'!$I$28,0,10*ROW('Water Data'!I78)))</f>
        <v/>
      </c>
      <c r="CJ84" s="278" t="str">
        <f ca="true">+IF(OFFSET('Water Data'!$I$29,0,10*ROW('Water Data'!I78))="","",OFFSET('Water Data'!$I$29,0,10*ROW('Water Data'!I78)))</f>
        <v/>
      </c>
      <c r="CK84" s="278" t="str">
        <f ca="true">+IF(OFFSET('Sanitation Data'!$D$28,0,10*ROW('Sanitation Data'!D78))="","",OFFSET('Sanitation Data'!$D$28,0,10*ROW('Sanitation Data'!D78)))</f>
        <v/>
      </c>
      <c r="CL84" s="278" t="str">
        <f ca="true">+IF(OFFSET('Sanitation Data'!$D$29,0,10*ROW('Sanitation Data'!D78))="","",OFFSET('Sanitation Data'!$D$29,0,10*ROW('Sanitation Data'!D78)))</f>
        <v/>
      </c>
      <c r="CM84" s="278" t="str">
        <f ca="true">+IF(OFFSET('Sanitation Data'!$D$30,0,10*ROW('Sanitation Data'!D78))="","",OFFSET('Sanitation Data'!$D$30,0,10*ROW('Sanitation Data'!D78)))</f>
        <v/>
      </c>
      <c r="CN84" s="278" t="str">
        <f ca="true">+IF(OFFSET('Sanitation Data'!$D$31,0,10*ROW('Sanitation Data'!D78))="","",OFFSET('Sanitation Data'!$D$31,0,10*ROW('Sanitation Data'!D78)))</f>
        <v/>
      </c>
      <c r="CO84" s="278" t="str">
        <f ca="true">+IF(OFFSET('Sanitation Data'!$D$32,0,10*ROW('Sanitation Data'!D78))="","",OFFSET('Sanitation Data'!$D$32,0,10*ROW('Sanitation Data'!D78)))</f>
        <v/>
      </c>
      <c r="CP84" s="278" t="str">
        <f ca="true">+IF(OFFSET('Sanitation Data'!$E$28,0,10*ROW('Sanitation Data'!E78))="","",OFFSET('Sanitation Data'!$E$28,0,10*ROW('Sanitation Data'!E78)))</f>
        <v/>
      </c>
      <c r="CQ84" s="278" t="str">
        <f ca="true">+IF(OFFSET('Sanitation Data'!$E$29,0,10*ROW('Sanitation Data'!E78))="","",OFFSET('Sanitation Data'!$E$29,0,10*ROW('Sanitation Data'!E78)))</f>
        <v/>
      </c>
      <c r="CR84" s="278" t="str">
        <f ca="true">+IF(OFFSET('Sanitation Data'!$E$30,0,10*ROW('Sanitation Data'!E78))="","",OFFSET('Sanitation Data'!$E$30,0,10*ROW('Sanitation Data'!E78)))</f>
        <v/>
      </c>
      <c r="CS84" s="278" t="str">
        <f ca="true">+IF(OFFSET('Sanitation Data'!$E$31,0,10*ROW('Sanitation Data'!E78))="","",OFFSET('Sanitation Data'!$E$31,0,10*ROW('Sanitation Data'!E78)))</f>
        <v/>
      </c>
      <c r="CT84" s="278" t="str">
        <f ca="true">+IF(OFFSET('Sanitation Data'!$E$32,0,10*ROW('Sanitation Data'!E78))="","",OFFSET('Sanitation Data'!$E$32,0,10*ROW('Sanitation Data'!E78)))</f>
        <v/>
      </c>
      <c r="CU84" s="278" t="str">
        <f ca="true">+IF(OFFSET('Sanitation Data'!$F$28,0,10*ROW('Sanitation Data'!F78))="","",OFFSET('Sanitation Data'!$F$28,0,10*ROW('Sanitation Data'!F78)))</f>
        <v/>
      </c>
      <c r="CV84" s="278" t="str">
        <f ca="true">+IF(OFFSET('Sanitation Data'!$F$29,0,10*ROW('Sanitation Data'!F78))="","",OFFSET('Sanitation Data'!$F$29,0,10*ROW('Sanitation Data'!F78)))</f>
        <v/>
      </c>
      <c r="CW84" s="278" t="str">
        <f ca="true">+IF(OFFSET('Sanitation Data'!$F$30,0,10*ROW('Sanitation Data'!F78))="","",OFFSET('Sanitation Data'!$F$30,0,10*ROW('Sanitation Data'!F78)))</f>
        <v/>
      </c>
      <c r="CX84" s="278" t="str">
        <f ca="true">+IF(OFFSET('Sanitation Data'!$F$31,0,10*ROW('Sanitation Data'!F78))="","",OFFSET('Sanitation Data'!$F$31,0,10*ROW('Sanitation Data'!F78)))</f>
        <v/>
      </c>
      <c r="CY84" s="278" t="str">
        <f ca="true">+IF(OFFSET('Sanitation Data'!$F$32,0,10*ROW('Sanitation Data'!F78))="","",OFFSET('Sanitation Data'!$F$32,0,10*ROW('Sanitation Data'!F78)))</f>
        <v/>
      </c>
      <c r="CZ84" s="278" t="str">
        <f ca="true">+IF(OFFSET('Sanitation Data'!$G$28,0,10*ROW('Sanitation Data'!G78))="","",OFFSET('Sanitation Data'!$G$28,0,10*ROW('Sanitation Data'!G78)))</f>
        <v/>
      </c>
      <c r="DA84" s="278" t="str">
        <f ca="true">+IF(OFFSET('Sanitation Data'!$G$29,0,10*ROW('Sanitation Data'!G78))="","",OFFSET('Sanitation Data'!$G$29,0,10*ROW('Sanitation Data'!G78)))</f>
        <v/>
      </c>
      <c r="DB84" s="278" t="str">
        <f ca="true">+IF(OFFSET('Sanitation Data'!$G$30,0,10*ROW('Sanitation Data'!G78))="","",OFFSET('Sanitation Data'!$G$30,0,10*ROW('Sanitation Data'!G78)))</f>
        <v/>
      </c>
      <c r="DC84" s="278" t="str">
        <f ca="true">+IF(OFFSET('Sanitation Data'!$G$31,0,10*ROW('Sanitation Data'!G78))="","",OFFSET('Sanitation Data'!$G$31,0,10*ROW('Sanitation Data'!G78)))</f>
        <v/>
      </c>
      <c r="DD84" s="278" t="str">
        <f ca="true">+IF(OFFSET('Sanitation Data'!$G$32,0,10*ROW('Sanitation Data'!G78))="","",OFFSET('Sanitation Data'!$G$32,0,10*ROW('Sanitation Data'!G78)))</f>
        <v/>
      </c>
      <c r="DE84" s="278" t="str">
        <f ca="true">+IF(OFFSET('Sanitation Data'!$H$28,0,10*ROW('Sanitation Data'!H78))="","",OFFSET('Sanitation Data'!$H$28,0,10*ROW('Sanitation Data'!H78)))</f>
        <v/>
      </c>
      <c r="DF84" s="278" t="str">
        <f ca="true">+IF(OFFSET('Sanitation Data'!$H$29,0,10*ROW('Sanitation Data'!H78))="","",OFFSET('Sanitation Data'!$H$29,0,10*ROW('Sanitation Data'!H78)))</f>
        <v/>
      </c>
      <c r="DG84" s="278" t="str">
        <f ca="true">+IF(OFFSET('Sanitation Data'!$H$30,0,10*ROW('Sanitation Data'!H78))="","",OFFSET('Sanitation Data'!$H$30,0,10*ROW('Sanitation Data'!H78)))</f>
        <v/>
      </c>
      <c r="DH84" s="278" t="str">
        <f ca="true">+IF(OFFSET('Sanitation Data'!$H$31,0,10*ROW('Sanitation Data'!H78))="","",OFFSET('Sanitation Data'!$H$31,0,10*ROW('Sanitation Data'!H78)))</f>
        <v/>
      </c>
      <c r="DI84" s="278" t="str">
        <f ca="true">+IF(OFFSET('Sanitation Data'!$H$32,0,10*ROW('Sanitation Data'!H78))="","",OFFSET('Sanitation Data'!$H$32,0,10*ROW('Sanitation Data'!H78)))</f>
        <v/>
      </c>
      <c r="DJ84" s="278" t="str">
        <f ca="true">+IF(OFFSET('Sanitation Data'!$I$28,0,10*ROW('Sanitation Data'!I78))="","",OFFSET('Sanitation Data'!$I$28,0,10*ROW('Sanitation Data'!I78)))</f>
        <v/>
      </c>
      <c r="DK84" s="278" t="str">
        <f ca="true">+IF(OFFSET('Sanitation Data'!$I$29,0,10*ROW('Sanitation Data'!I78))="","",OFFSET('Sanitation Data'!$I$29,0,10*ROW('Sanitation Data'!I78)))</f>
        <v/>
      </c>
      <c r="DL84" s="278" t="str">
        <f ca="true">+IF(OFFSET('Sanitation Data'!$I$30,0,10*ROW('Sanitation Data'!I78))="","",OFFSET('Sanitation Data'!$I$30,0,10*ROW('Sanitation Data'!I78)))</f>
        <v/>
      </c>
      <c r="DM84" s="278" t="str">
        <f ca="true">+IF(OFFSET('Sanitation Data'!$I$31,0,10*ROW('Sanitation Data'!I78))="","",OFFSET('Sanitation Data'!$I$31,0,10*ROW('Sanitation Data'!I78)))</f>
        <v/>
      </c>
      <c r="DN84" s="278" t="str">
        <f ca="true">+IF(OFFSET('Sanitation Data'!$I$32,0,10*ROW('Sanitation Data'!I78))="","",OFFSET('Sanitation Data'!$I$32,0,10*ROW('Sanitation Data'!I78)))</f>
        <v/>
      </c>
      <c r="DO84" s="278" t="str">
        <f ca="true">+IF(OFFSET('Hygiene Data'!$D$11,0,10*ROW('Hygiene Data'!D78))="","",OFFSET('Hygiene Data'!$D$11,0,10*ROW('Hygiene Data'!D78)))</f>
        <v/>
      </c>
      <c r="DP84" s="278" t="str">
        <f ca="true">+IF(OFFSET('Hygiene Data'!$D$12,0,10*ROW('Hygiene Data'!D78))="","",OFFSET('Hygiene Data'!$D$12,0,10*ROW('Hygiene Data'!D78)))</f>
        <v/>
      </c>
      <c r="DQ84" s="278" t="str">
        <f ca="true">+IF(OFFSET('Hygiene Data'!$D$13,0,10*ROW('Hygiene Data'!D78))="","",OFFSET('Hygiene Data'!$D$13,0,10*ROW('Hygiene Data'!D78)))</f>
        <v/>
      </c>
      <c r="DR84" s="278" t="str">
        <f ca="true">+IF(OFFSET('Hygiene Data'!$E$11,0,10*ROW('Hygiene Data'!E78))="","",OFFSET('Hygiene Data'!$E$11,0,10*ROW('Hygiene Data'!E78)))</f>
        <v/>
      </c>
      <c r="DS84" s="278" t="str">
        <f ca="true">+IF(OFFSET('Hygiene Data'!$E$12,0,10*ROW('Hygiene Data'!E78))="","",OFFSET('Hygiene Data'!$E$12,0,10*ROW('Hygiene Data'!E78)))</f>
        <v/>
      </c>
      <c r="DT84" s="278" t="str">
        <f ca="true">+IF(OFFSET('Hygiene Data'!$E$13,0,10*ROW('Hygiene Data'!E78))="","",OFFSET('Hygiene Data'!$E$13,0,10*ROW('Hygiene Data'!E78)))</f>
        <v/>
      </c>
      <c r="DU84" s="278" t="str">
        <f ca="true">+IF(OFFSET('Hygiene Data'!$F$11,0,10*ROW('Hygiene Data'!F78))="","",OFFSET('Hygiene Data'!$F$11,0,10*ROW('Hygiene Data'!F78)))</f>
        <v/>
      </c>
      <c r="DV84" s="278" t="str">
        <f ca="true">+IF(OFFSET('Hygiene Data'!$F$12,0,10*ROW('Hygiene Data'!F78))="","",OFFSET('Hygiene Data'!$F$12,0,10*ROW('Hygiene Data'!F78)))</f>
        <v/>
      </c>
      <c r="DW84" s="278" t="str">
        <f ca="true">+IF(OFFSET('Hygiene Data'!$F$13,0,10*ROW('Hygiene Data'!F78))="","",OFFSET('Hygiene Data'!$F$13,0,10*ROW('Hygiene Data'!F78)))</f>
        <v/>
      </c>
      <c r="DX84" s="278" t="str">
        <f ca="true">+IF(OFFSET('Hygiene Data'!$G$11,0,10*ROW('Hygiene Data'!G78))="","",OFFSET('Hygiene Data'!$G$11,0,10*ROW('Hygiene Data'!G78)))</f>
        <v/>
      </c>
      <c r="DY84" s="278" t="str">
        <f ca="true">+IF(OFFSET('Hygiene Data'!$G$12,0,10*ROW('Hygiene Data'!G78))="","",OFFSET('Hygiene Data'!$G$12,0,10*ROW('Hygiene Data'!G78)))</f>
        <v/>
      </c>
      <c r="DZ84" s="278" t="str">
        <f ca="true">+IF(OFFSET('Hygiene Data'!$G$13,0,10*ROW('Hygiene Data'!G78))="","",OFFSET('Hygiene Data'!$G$13,0,10*ROW('Hygiene Data'!G78)))</f>
        <v/>
      </c>
      <c r="EA84" s="278" t="str">
        <f ca="true">+IF(OFFSET('Hygiene Data'!$H$11,0,10*ROW('Hygiene Data'!H78))="","",OFFSET('Hygiene Data'!$H$11,0,10*ROW('Hygiene Data'!H78)))</f>
        <v/>
      </c>
      <c r="EB84" s="278" t="str">
        <f ca="true">+IF(OFFSET('Hygiene Data'!$H$12,0,10*ROW('Hygiene Data'!H78))="","",OFFSET('Hygiene Data'!$H$12,0,10*ROW('Hygiene Data'!H78)))</f>
        <v/>
      </c>
      <c r="EC84" s="278" t="str">
        <f ca="true">+IF(OFFSET('Hygiene Data'!$H$13,0,10*ROW('Hygiene Data'!H78))="","",OFFSET('Hygiene Data'!$H$13,0,10*ROW('Hygiene Data'!H78)))</f>
        <v/>
      </c>
      <c r="ED84" s="278" t="str">
        <f ca="true">+IF(OFFSET('Hygiene Data'!$I$11,0,10*ROW('Hygiene Data'!I78))="","",OFFSET('Hygiene Data'!$I$11,0,10*ROW('Hygiene Data'!I78)))</f>
        <v/>
      </c>
      <c r="EE84" s="278" t="str">
        <f ca="true">+IF(OFFSET('Hygiene Data'!$I$12,0,10*ROW('Hygiene Data'!I78))="","",OFFSET('Hygiene Data'!$I$12,0,10*ROW('Hygiene Data'!I78)))</f>
        <v/>
      </c>
      <c r="EF84" s="278"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2"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8"/>
      <c r="BS85" s="278" t="str">
        <f ca="true">+IF(OFFSET('Water Data'!$D$27,0,10*ROW('Water Data'!D79))="","",OFFSET('Water Data'!$D$27,0,10*ROW('Water Data'!D79)))</f>
        <v/>
      </c>
      <c r="BT85" s="278" t="str">
        <f ca="true">+IF(OFFSET('Water Data'!$D$28,0,10*ROW('Water Data'!D79))="","",OFFSET('Water Data'!$D$28,0,10*ROW('Water Data'!D79)))</f>
        <v/>
      </c>
      <c r="BU85" s="278" t="str">
        <f ca="true">+IF(OFFSET('Water Data'!$D$29,0,10*ROW('Water Data'!D79))="","",OFFSET('Water Data'!$D$29,0,10*ROW('Water Data'!D79)))</f>
        <v/>
      </c>
      <c r="BV85" s="278" t="str">
        <f ca="true">+IF(OFFSET('Water Data'!$E$27,0,10*ROW('Water Data'!E79))="","",OFFSET('Water Data'!$E$27,0,10*ROW('Water Data'!E79)))</f>
        <v/>
      </c>
      <c r="BW85" s="278" t="str">
        <f ca="true">+IF(OFFSET('Water Data'!$E$28,0,10*ROW('Water Data'!E79))="","",OFFSET('Water Data'!$E$28,0,10*ROW('Water Data'!E79)))</f>
        <v/>
      </c>
      <c r="BX85" s="278" t="str">
        <f ca="true">+IF(OFFSET('Water Data'!$E$29,0,10*ROW('Water Data'!E79))="","",OFFSET('Water Data'!$E$29,0,10*ROW('Water Data'!E79)))</f>
        <v/>
      </c>
      <c r="BY85" s="278" t="str">
        <f ca="true">+IF(OFFSET('Water Data'!$F$27,0,10*ROW('Water Data'!F79))="","",OFFSET('Water Data'!$F$27,0,10*ROW('Water Data'!F79)))</f>
        <v/>
      </c>
      <c r="BZ85" s="278" t="str">
        <f ca="true">+IF(OFFSET('Water Data'!$F$28,0,10*ROW('Water Data'!F79))="","",OFFSET('Water Data'!$F$28,0,10*ROW('Water Data'!F79)))</f>
        <v/>
      </c>
      <c r="CA85" s="278" t="str">
        <f ca="true">+IF(OFFSET('Water Data'!$F$29,0,10*ROW('Water Data'!F79))="","",OFFSET('Water Data'!$F$29,0,10*ROW('Water Data'!F79)))</f>
        <v/>
      </c>
      <c r="CB85" s="278" t="str">
        <f ca="true">+IF(OFFSET('Water Data'!$G$27,0,10*ROW('Water Data'!G79))="","",OFFSET('Water Data'!$G$27,0,10*ROW('Water Data'!G79)))</f>
        <v/>
      </c>
      <c r="CC85" s="278" t="str">
        <f ca="true">+IF(OFFSET('Water Data'!$G$28,0,10*ROW('Water Data'!G79))="","",OFFSET('Water Data'!$G$28,0,10*ROW('Water Data'!G79)))</f>
        <v/>
      </c>
      <c r="CD85" s="278" t="str">
        <f ca="true">+IF(OFFSET('Water Data'!$G$29,0,10*ROW('Water Data'!G79))="","",OFFSET('Water Data'!$G$29,0,10*ROW('Water Data'!G79)))</f>
        <v/>
      </c>
      <c r="CE85" s="278" t="str">
        <f ca="true">+IF(OFFSET('Water Data'!$H$27,0,10*ROW('Water Data'!H79))="","",OFFSET('Water Data'!$H$27,0,10*ROW('Water Data'!H79)))</f>
        <v/>
      </c>
      <c r="CF85" s="278" t="str">
        <f ca="true">+IF(OFFSET('Water Data'!$H$28,0,10*ROW('Water Data'!H79))="","",OFFSET('Water Data'!$H$28,0,10*ROW('Water Data'!H79)))</f>
        <v/>
      </c>
      <c r="CG85" s="278" t="str">
        <f ca="true">+IF(OFFSET('Water Data'!$H$29,0,10*ROW('Water Data'!H79))="","",OFFSET('Water Data'!$H$29,0,10*ROW('Water Data'!H79)))</f>
        <v/>
      </c>
      <c r="CH85" s="278" t="str">
        <f ca="true">+IF(OFFSET('Water Data'!$I$27,0,10*ROW('Water Data'!I79))="","",OFFSET('Water Data'!$I$27,0,10*ROW('Water Data'!I79)))</f>
        <v/>
      </c>
      <c r="CI85" s="278" t="str">
        <f ca="true">+IF(OFFSET('Water Data'!$I$28,0,10*ROW('Water Data'!I79))="","",OFFSET('Water Data'!$I$28,0,10*ROW('Water Data'!I79)))</f>
        <v/>
      </c>
      <c r="CJ85" s="278" t="str">
        <f ca="true">+IF(OFFSET('Water Data'!$I$29,0,10*ROW('Water Data'!I79))="","",OFFSET('Water Data'!$I$29,0,10*ROW('Water Data'!I79)))</f>
        <v/>
      </c>
      <c r="CK85" s="278" t="str">
        <f ca="true">+IF(OFFSET('Sanitation Data'!$D$28,0,10*ROW('Sanitation Data'!D79))="","",OFFSET('Sanitation Data'!$D$28,0,10*ROW('Sanitation Data'!D79)))</f>
        <v/>
      </c>
      <c r="CL85" s="278" t="str">
        <f ca="true">+IF(OFFSET('Sanitation Data'!$D$29,0,10*ROW('Sanitation Data'!D79))="","",OFFSET('Sanitation Data'!$D$29,0,10*ROW('Sanitation Data'!D79)))</f>
        <v/>
      </c>
      <c r="CM85" s="278" t="str">
        <f ca="true">+IF(OFFSET('Sanitation Data'!$D$30,0,10*ROW('Sanitation Data'!D79))="","",OFFSET('Sanitation Data'!$D$30,0,10*ROW('Sanitation Data'!D79)))</f>
        <v/>
      </c>
      <c r="CN85" s="278" t="str">
        <f ca="true">+IF(OFFSET('Sanitation Data'!$D$31,0,10*ROW('Sanitation Data'!D79))="","",OFFSET('Sanitation Data'!$D$31,0,10*ROW('Sanitation Data'!D79)))</f>
        <v/>
      </c>
      <c r="CO85" s="278" t="str">
        <f ca="true">+IF(OFFSET('Sanitation Data'!$D$32,0,10*ROW('Sanitation Data'!D79))="","",OFFSET('Sanitation Data'!$D$32,0,10*ROW('Sanitation Data'!D79)))</f>
        <v/>
      </c>
      <c r="CP85" s="278" t="str">
        <f ca="true">+IF(OFFSET('Sanitation Data'!$E$28,0,10*ROW('Sanitation Data'!E79))="","",OFFSET('Sanitation Data'!$E$28,0,10*ROW('Sanitation Data'!E79)))</f>
        <v/>
      </c>
      <c r="CQ85" s="278" t="str">
        <f ca="true">+IF(OFFSET('Sanitation Data'!$E$29,0,10*ROW('Sanitation Data'!E79))="","",OFFSET('Sanitation Data'!$E$29,0,10*ROW('Sanitation Data'!E79)))</f>
        <v/>
      </c>
      <c r="CR85" s="278" t="str">
        <f ca="true">+IF(OFFSET('Sanitation Data'!$E$30,0,10*ROW('Sanitation Data'!E79))="","",OFFSET('Sanitation Data'!$E$30,0,10*ROW('Sanitation Data'!E79)))</f>
        <v/>
      </c>
      <c r="CS85" s="278" t="str">
        <f ca="true">+IF(OFFSET('Sanitation Data'!$E$31,0,10*ROW('Sanitation Data'!E79))="","",OFFSET('Sanitation Data'!$E$31,0,10*ROW('Sanitation Data'!E79)))</f>
        <v/>
      </c>
      <c r="CT85" s="278" t="str">
        <f ca="true">+IF(OFFSET('Sanitation Data'!$E$32,0,10*ROW('Sanitation Data'!E79))="","",OFFSET('Sanitation Data'!$E$32,0,10*ROW('Sanitation Data'!E79)))</f>
        <v/>
      </c>
      <c r="CU85" s="278" t="str">
        <f ca="true">+IF(OFFSET('Sanitation Data'!$F$28,0,10*ROW('Sanitation Data'!F79))="","",OFFSET('Sanitation Data'!$F$28,0,10*ROW('Sanitation Data'!F79)))</f>
        <v/>
      </c>
      <c r="CV85" s="278" t="str">
        <f ca="true">+IF(OFFSET('Sanitation Data'!$F$29,0,10*ROW('Sanitation Data'!F79))="","",OFFSET('Sanitation Data'!$F$29,0,10*ROW('Sanitation Data'!F79)))</f>
        <v/>
      </c>
      <c r="CW85" s="278" t="str">
        <f ca="true">+IF(OFFSET('Sanitation Data'!$F$30,0,10*ROW('Sanitation Data'!F79))="","",OFFSET('Sanitation Data'!$F$30,0,10*ROW('Sanitation Data'!F79)))</f>
        <v/>
      </c>
      <c r="CX85" s="278" t="str">
        <f ca="true">+IF(OFFSET('Sanitation Data'!$F$31,0,10*ROW('Sanitation Data'!F79))="","",OFFSET('Sanitation Data'!$F$31,0,10*ROW('Sanitation Data'!F79)))</f>
        <v/>
      </c>
      <c r="CY85" s="278" t="str">
        <f ca="true">+IF(OFFSET('Sanitation Data'!$F$32,0,10*ROW('Sanitation Data'!F79))="","",OFFSET('Sanitation Data'!$F$32,0,10*ROW('Sanitation Data'!F79)))</f>
        <v/>
      </c>
      <c r="CZ85" s="278" t="str">
        <f ca="true">+IF(OFFSET('Sanitation Data'!$G$28,0,10*ROW('Sanitation Data'!G79))="","",OFFSET('Sanitation Data'!$G$28,0,10*ROW('Sanitation Data'!G79)))</f>
        <v/>
      </c>
      <c r="DA85" s="278" t="str">
        <f ca="true">+IF(OFFSET('Sanitation Data'!$G$29,0,10*ROW('Sanitation Data'!G79))="","",OFFSET('Sanitation Data'!$G$29,0,10*ROW('Sanitation Data'!G79)))</f>
        <v/>
      </c>
      <c r="DB85" s="278" t="str">
        <f ca="true">+IF(OFFSET('Sanitation Data'!$G$30,0,10*ROW('Sanitation Data'!G79))="","",OFFSET('Sanitation Data'!$G$30,0,10*ROW('Sanitation Data'!G79)))</f>
        <v/>
      </c>
      <c r="DC85" s="278" t="str">
        <f ca="true">+IF(OFFSET('Sanitation Data'!$G$31,0,10*ROW('Sanitation Data'!G79))="","",OFFSET('Sanitation Data'!$G$31,0,10*ROW('Sanitation Data'!G79)))</f>
        <v/>
      </c>
      <c r="DD85" s="278" t="str">
        <f ca="true">+IF(OFFSET('Sanitation Data'!$G$32,0,10*ROW('Sanitation Data'!G79))="","",OFFSET('Sanitation Data'!$G$32,0,10*ROW('Sanitation Data'!G79)))</f>
        <v/>
      </c>
      <c r="DE85" s="278" t="str">
        <f ca="true">+IF(OFFSET('Sanitation Data'!$H$28,0,10*ROW('Sanitation Data'!H79))="","",OFFSET('Sanitation Data'!$H$28,0,10*ROW('Sanitation Data'!H79)))</f>
        <v/>
      </c>
      <c r="DF85" s="278" t="str">
        <f ca="true">+IF(OFFSET('Sanitation Data'!$H$29,0,10*ROW('Sanitation Data'!H79))="","",OFFSET('Sanitation Data'!$H$29,0,10*ROW('Sanitation Data'!H79)))</f>
        <v/>
      </c>
      <c r="DG85" s="278" t="str">
        <f ca="true">+IF(OFFSET('Sanitation Data'!$H$30,0,10*ROW('Sanitation Data'!H79))="","",OFFSET('Sanitation Data'!$H$30,0,10*ROW('Sanitation Data'!H79)))</f>
        <v/>
      </c>
      <c r="DH85" s="278" t="str">
        <f ca="true">+IF(OFFSET('Sanitation Data'!$H$31,0,10*ROW('Sanitation Data'!H79))="","",OFFSET('Sanitation Data'!$H$31,0,10*ROW('Sanitation Data'!H79)))</f>
        <v/>
      </c>
      <c r="DI85" s="278" t="str">
        <f ca="true">+IF(OFFSET('Sanitation Data'!$H$32,0,10*ROW('Sanitation Data'!H79))="","",OFFSET('Sanitation Data'!$H$32,0,10*ROW('Sanitation Data'!H79)))</f>
        <v/>
      </c>
      <c r="DJ85" s="278" t="str">
        <f ca="true">+IF(OFFSET('Sanitation Data'!$I$28,0,10*ROW('Sanitation Data'!I79))="","",OFFSET('Sanitation Data'!$I$28,0,10*ROW('Sanitation Data'!I79)))</f>
        <v/>
      </c>
      <c r="DK85" s="278" t="str">
        <f ca="true">+IF(OFFSET('Sanitation Data'!$I$29,0,10*ROW('Sanitation Data'!I79))="","",OFFSET('Sanitation Data'!$I$29,0,10*ROW('Sanitation Data'!I79)))</f>
        <v/>
      </c>
      <c r="DL85" s="278" t="str">
        <f ca="true">+IF(OFFSET('Sanitation Data'!$I$30,0,10*ROW('Sanitation Data'!I79))="","",OFFSET('Sanitation Data'!$I$30,0,10*ROW('Sanitation Data'!I79)))</f>
        <v/>
      </c>
      <c r="DM85" s="278" t="str">
        <f ca="true">+IF(OFFSET('Sanitation Data'!$I$31,0,10*ROW('Sanitation Data'!I79))="","",OFFSET('Sanitation Data'!$I$31,0,10*ROW('Sanitation Data'!I79)))</f>
        <v/>
      </c>
      <c r="DN85" s="278" t="str">
        <f ca="true">+IF(OFFSET('Sanitation Data'!$I$32,0,10*ROW('Sanitation Data'!I79))="","",OFFSET('Sanitation Data'!$I$32,0,10*ROW('Sanitation Data'!I79)))</f>
        <v/>
      </c>
      <c r="DO85" s="278" t="str">
        <f ca="true">+IF(OFFSET('Hygiene Data'!$D$11,0,10*ROW('Hygiene Data'!D79))="","",OFFSET('Hygiene Data'!$D$11,0,10*ROW('Hygiene Data'!D79)))</f>
        <v/>
      </c>
      <c r="DP85" s="278" t="str">
        <f ca="true">+IF(OFFSET('Hygiene Data'!$D$12,0,10*ROW('Hygiene Data'!D79))="","",OFFSET('Hygiene Data'!$D$12,0,10*ROW('Hygiene Data'!D79)))</f>
        <v/>
      </c>
      <c r="DQ85" s="278" t="str">
        <f ca="true">+IF(OFFSET('Hygiene Data'!$D$13,0,10*ROW('Hygiene Data'!D79))="","",OFFSET('Hygiene Data'!$D$13,0,10*ROW('Hygiene Data'!D79)))</f>
        <v/>
      </c>
      <c r="DR85" s="278" t="str">
        <f ca="true">+IF(OFFSET('Hygiene Data'!$E$11,0,10*ROW('Hygiene Data'!E79))="","",OFFSET('Hygiene Data'!$E$11,0,10*ROW('Hygiene Data'!E79)))</f>
        <v/>
      </c>
      <c r="DS85" s="278" t="str">
        <f ca="true">+IF(OFFSET('Hygiene Data'!$E$12,0,10*ROW('Hygiene Data'!E79))="","",OFFSET('Hygiene Data'!$E$12,0,10*ROW('Hygiene Data'!E79)))</f>
        <v/>
      </c>
      <c r="DT85" s="278" t="str">
        <f ca="true">+IF(OFFSET('Hygiene Data'!$E$13,0,10*ROW('Hygiene Data'!E79))="","",OFFSET('Hygiene Data'!$E$13,0,10*ROW('Hygiene Data'!E79)))</f>
        <v/>
      </c>
      <c r="DU85" s="278" t="str">
        <f ca="true">+IF(OFFSET('Hygiene Data'!$F$11,0,10*ROW('Hygiene Data'!F79))="","",OFFSET('Hygiene Data'!$F$11,0,10*ROW('Hygiene Data'!F79)))</f>
        <v/>
      </c>
      <c r="DV85" s="278" t="str">
        <f ca="true">+IF(OFFSET('Hygiene Data'!$F$12,0,10*ROW('Hygiene Data'!F79))="","",OFFSET('Hygiene Data'!$F$12,0,10*ROW('Hygiene Data'!F79)))</f>
        <v/>
      </c>
      <c r="DW85" s="278" t="str">
        <f ca="true">+IF(OFFSET('Hygiene Data'!$F$13,0,10*ROW('Hygiene Data'!F79))="","",OFFSET('Hygiene Data'!$F$13,0,10*ROW('Hygiene Data'!F79)))</f>
        <v/>
      </c>
      <c r="DX85" s="278" t="str">
        <f ca="true">+IF(OFFSET('Hygiene Data'!$G$11,0,10*ROW('Hygiene Data'!G79))="","",OFFSET('Hygiene Data'!$G$11,0,10*ROW('Hygiene Data'!G79)))</f>
        <v/>
      </c>
      <c r="DY85" s="278" t="str">
        <f ca="true">+IF(OFFSET('Hygiene Data'!$G$12,0,10*ROW('Hygiene Data'!G79))="","",OFFSET('Hygiene Data'!$G$12,0,10*ROW('Hygiene Data'!G79)))</f>
        <v/>
      </c>
      <c r="DZ85" s="278" t="str">
        <f ca="true">+IF(OFFSET('Hygiene Data'!$G$13,0,10*ROW('Hygiene Data'!G79))="","",OFFSET('Hygiene Data'!$G$13,0,10*ROW('Hygiene Data'!G79)))</f>
        <v/>
      </c>
      <c r="EA85" s="278" t="str">
        <f ca="true">+IF(OFFSET('Hygiene Data'!$H$11,0,10*ROW('Hygiene Data'!H79))="","",OFFSET('Hygiene Data'!$H$11,0,10*ROW('Hygiene Data'!H79)))</f>
        <v/>
      </c>
      <c r="EB85" s="278" t="str">
        <f ca="true">+IF(OFFSET('Hygiene Data'!$H$12,0,10*ROW('Hygiene Data'!H79))="","",OFFSET('Hygiene Data'!$H$12,0,10*ROW('Hygiene Data'!H79)))</f>
        <v/>
      </c>
      <c r="EC85" s="278" t="str">
        <f ca="true">+IF(OFFSET('Hygiene Data'!$H$13,0,10*ROW('Hygiene Data'!H79))="","",OFFSET('Hygiene Data'!$H$13,0,10*ROW('Hygiene Data'!H79)))</f>
        <v/>
      </c>
      <c r="ED85" s="278" t="str">
        <f ca="true">+IF(OFFSET('Hygiene Data'!$I$11,0,10*ROW('Hygiene Data'!I79))="","",OFFSET('Hygiene Data'!$I$11,0,10*ROW('Hygiene Data'!I79)))</f>
        <v/>
      </c>
      <c r="EE85" s="278" t="str">
        <f ca="true">+IF(OFFSET('Hygiene Data'!$I$12,0,10*ROW('Hygiene Data'!I79))="","",OFFSET('Hygiene Data'!$I$12,0,10*ROW('Hygiene Data'!I79)))</f>
        <v/>
      </c>
      <c r="EF85" s="278"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2"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8"/>
      <c r="BS86" s="278" t="str">
        <f ca="true">+IF(OFFSET('Water Data'!$D$27,0,10*ROW('Water Data'!D80))="","",OFFSET('Water Data'!$D$27,0,10*ROW('Water Data'!D80)))</f>
        <v/>
      </c>
      <c r="BT86" s="278" t="str">
        <f ca="true">+IF(OFFSET('Water Data'!$D$28,0,10*ROW('Water Data'!D80))="","",OFFSET('Water Data'!$D$28,0,10*ROW('Water Data'!D80)))</f>
        <v/>
      </c>
      <c r="BU86" s="278" t="str">
        <f ca="true">+IF(OFFSET('Water Data'!$D$29,0,10*ROW('Water Data'!D80))="","",OFFSET('Water Data'!$D$29,0,10*ROW('Water Data'!D80)))</f>
        <v/>
      </c>
      <c r="BV86" s="278" t="str">
        <f ca="true">+IF(OFFSET('Water Data'!$E$27,0,10*ROW('Water Data'!E80))="","",OFFSET('Water Data'!$E$27,0,10*ROW('Water Data'!E80)))</f>
        <v/>
      </c>
      <c r="BW86" s="278" t="str">
        <f ca="true">+IF(OFFSET('Water Data'!$E$28,0,10*ROW('Water Data'!E80))="","",OFFSET('Water Data'!$E$28,0,10*ROW('Water Data'!E80)))</f>
        <v/>
      </c>
      <c r="BX86" s="278" t="str">
        <f ca="true">+IF(OFFSET('Water Data'!$E$29,0,10*ROW('Water Data'!E80))="","",OFFSET('Water Data'!$E$29,0,10*ROW('Water Data'!E80)))</f>
        <v/>
      </c>
      <c r="BY86" s="278" t="str">
        <f ca="true">+IF(OFFSET('Water Data'!$F$27,0,10*ROW('Water Data'!F80))="","",OFFSET('Water Data'!$F$27,0,10*ROW('Water Data'!F80)))</f>
        <v/>
      </c>
      <c r="BZ86" s="278" t="str">
        <f ca="true">+IF(OFFSET('Water Data'!$F$28,0,10*ROW('Water Data'!F80))="","",OFFSET('Water Data'!$F$28,0,10*ROW('Water Data'!F80)))</f>
        <v/>
      </c>
      <c r="CA86" s="278" t="str">
        <f ca="true">+IF(OFFSET('Water Data'!$F$29,0,10*ROW('Water Data'!F80))="","",OFFSET('Water Data'!$F$29,0,10*ROW('Water Data'!F80)))</f>
        <v/>
      </c>
      <c r="CB86" s="278" t="str">
        <f ca="true">+IF(OFFSET('Water Data'!$G$27,0,10*ROW('Water Data'!G80))="","",OFFSET('Water Data'!$G$27,0,10*ROW('Water Data'!G80)))</f>
        <v/>
      </c>
      <c r="CC86" s="278" t="str">
        <f ca="true">+IF(OFFSET('Water Data'!$G$28,0,10*ROW('Water Data'!G80))="","",OFFSET('Water Data'!$G$28,0,10*ROW('Water Data'!G80)))</f>
        <v/>
      </c>
      <c r="CD86" s="278" t="str">
        <f ca="true">+IF(OFFSET('Water Data'!$G$29,0,10*ROW('Water Data'!G80))="","",OFFSET('Water Data'!$G$29,0,10*ROW('Water Data'!G80)))</f>
        <v/>
      </c>
      <c r="CE86" s="278" t="str">
        <f ca="true">+IF(OFFSET('Water Data'!$H$27,0,10*ROW('Water Data'!H80))="","",OFFSET('Water Data'!$H$27,0,10*ROW('Water Data'!H80)))</f>
        <v/>
      </c>
      <c r="CF86" s="278" t="str">
        <f ca="true">+IF(OFFSET('Water Data'!$H$28,0,10*ROW('Water Data'!H80))="","",OFFSET('Water Data'!$H$28,0,10*ROW('Water Data'!H80)))</f>
        <v/>
      </c>
      <c r="CG86" s="278" t="str">
        <f ca="true">+IF(OFFSET('Water Data'!$H$29,0,10*ROW('Water Data'!H80))="","",OFFSET('Water Data'!$H$29,0,10*ROW('Water Data'!H80)))</f>
        <v/>
      </c>
      <c r="CH86" s="278" t="str">
        <f ca="true">+IF(OFFSET('Water Data'!$I$27,0,10*ROW('Water Data'!I80))="","",OFFSET('Water Data'!$I$27,0,10*ROW('Water Data'!I80)))</f>
        <v/>
      </c>
      <c r="CI86" s="278" t="str">
        <f ca="true">+IF(OFFSET('Water Data'!$I$28,0,10*ROW('Water Data'!I80))="","",OFFSET('Water Data'!$I$28,0,10*ROW('Water Data'!I80)))</f>
        <v/>
      </c>
      <c r="CJ86" s="278" t="str">
        <f ca="true">+IF(OFFSET('Water Data'!$I$29,0,10*ROW('Water Data'!I80))="","",OFFSET('Water Data'!$I$29,0,10*ROW('Water Data'!I80)))</f>
        <v/>
      </c>
      <c r="CK86" s="278" t="str">
        <f ca="true">+IF(OFFSET('Sanitation Data'!$D$28,0,10*ROW('Sanitation Data'!D80))="","",OFFSET('Sanitation Data'!$D$28,0,10*ROW('Sanitation Data'!D80)))</f>
        <v/>
      </c>
      <c r="CL86" s="278" t="str">
        <f ca="true">+IF(OFFSET('Sanitation Data'!$D$29,0,10*ROW('Sanitation Data'!D80))="","",OFFSET('Sanitation Data'!$D$29,0,10*ROW('Sanitation Data'!D80)))</f>
        <v/>
      </c>
      <c r="CM86" s="278" t="str">
        <f ca="true">+IF(OFFSET('Sanitation Data'!$D$30,0,10*ROW('Sanitation Data'!D80))="","",OFFSET('Sanitation Data'!$D$30,0,10*ROW('Sanitation Data'!D80)))</f>
        <v/>
      </c>
      <c r="CN86" s="278" t="str">
        <f ca="true">+IF(OFFSET('Sanitation Data'!$D$31,0,10*ROW('Sanitation Data'!D80))="","",OFFSET('Sanitation Data'!$D$31,0,10*ROW('Sanitation Data'!D80)))</f>
        <v/>
      </c>
      <c r="CO86" s="278" t="str">
        <f ca="true">+IF(OFFSET('Sanitation Data'!$D$32,0,10*ROW('Sanitation Data'!D80))="","",OFFSET('Sanitation Data'!$D$32,0,10*ROW('Sanitation Data'!D80)))</f>
        <v/>
      </c>
      <c r="CP86" s="278" t="str">
        <f ca="true">+IF(OFFSET('Sanitation Data'!$E$28,0,10*ROW('Sanitation Data'!E80))="","",OFFSET('Sanitation Data'!$E$28,0,10*ROW('Sanitation Data'!E80)))</f>
        <v/>
      </c>
      <c r="CQ86" s="278" t="str">
        <f ca="true">+IF(OFFSET('Sanitation Data'!$E$29,0,10*ROW('Sanitation Data'!E80))="","",OFFSET('Sanitation Data'!$E$29,0,10*ROW('Sanitation Data'!E80)))</f>
        <v/>
      </c>
      <c r="CR86" s="278" t="str">
        <f ca="true">+IF(OFFSET('Sanitation Data'!$E$30,0,10*ROW('Sanitation Data'!E80))="","",OFFSET('Sanitation Data'!$E$30,0,10*ROW('Sanitation Data'!E80)))</f>
        <v/>
      </c>
      <c r="CS86" s="278" t="str">
        <f ca="true">+IF(OFFSET('Sanitation Data'!$E$31,0,10*ROW('Sanitation Data'!E80))="","",OFFSET('Sanitation Data'!$E$31,0,10*ROW('Sanitation Data'!E80)))</f>
        <v/>
      </c>
      <c r="CT86" s="278" t="str">
        <f ca="true">+IF(OFFSET('Sanitation Data'!$E$32,0,10*ROW('Sanitation Data'!E80))="","",OFFSET('Sanitation Data'!$E$32,0,10*ROW('Sanitation Data'!E80)))</f>
        <v/>
      </c>
      <c r="CU86" s="278" t="str">
        <f ca="true">+IF(OFFSET('Sanitation Data'!$F$28,0,10*ROW('Sanitation Data'!F80))="","",OFFSET('Sanitation Data'!$F$28,0,10*ROW('Sanitation Data'!F80)))</f>
        <v/>
      </c>
      <c r="CV86" s="278" t="str">
        <f ca="true">+IF(OFFSET('Sanitation Data'!$F$29,0,10*ROW('Sanitation Data'!F80))="","",OFFSET('Sanitation Data'!$F$29,0,10*ROW('Sanitation Data'!F80)))</f>
        <v/>
      </c>
      <c r="CW86" s="278" t="str">
        <f ca="true">+IF(OFFSET('Sanitation Data'!$F$30,0,10*ROW('Sanitation Data'!F80))="","",OFFSET('Sanitation Data'!$F$30,0,10*ROW('Sanitation Data'!F80)))</f>
        <v/>
      </c>
      <c r="CX86" s="278" t="str">
        <f ca="true">+IF(OFFSET('Sanitation Data'!$F$31,0,10*ROW('Sanitation Data'!F80))="","",OFFSET('Sanitation Data'!$F$31,0,10*ROW('Sanitation Data'!F80)))</f>
        <v/>
      </c>
      <c r="CY86" s="278" t="str">
        <f ca="true">+IF(OFFSET('Sanitation Data'!$F$32,0,10*ROW('Sanitation Data'!F80))="","",OFFSET('Sanitation Data'!$F$32,0,10*ROW('Sanitation Data'!F80)))</f>
        <v/>
      </c>
      <c r="CZ86" s="278" t="str">
        <f ca="true">+IF(OFFSET('Sanitation Data'!$G$28,0,10*ROW('Sanitation Data'!G80))="","",OFFSET('Sanitation Data'!$G$28,0,10*ROW('Sanitation Data'!G80)))</f>
        <v/>
      </c>
      <c r="DA86" s="278" t="str">
        <f ca="true">+IF(OFFSET('Sanitation Data'!$G$29,0,10*ROW('Sanitation Data'!G80))="","",OFFSET('Sanitation Data'!$G$29,0,10*ROW('Sanitation Data'!G80)))</f>
        <v/>
      </c>
      <c r="DB86" s="278" t="str">
        <f ca="true">+IF(OFFSET('Sanitation Data'!$G$30,0,10*ROW('Sanitation Data'!G80))="","",OFFSET('Sanitation Data'!$G$30,0,10*ROW('Sanitation Data'!G80)))</f>
        <v/>
      </c>
      <c r="DC86" s="278" t="str">
        <f ca="true">+IF(OFFSET('Sanitation Data'!$G$31,0,10*ROW('Sanitation Data'!G80))="","",OFFSET('Sanitation Data'!$G$31,0,10*ROW('Sanitation Data'!G80)))</f>
        <v/>
      </c>
      <c r="DD86" s="278" t="str">
        <f ca="true">+IF(OFFSET('Sanitation Data'!$G$32,0,10*ROW('Sanitation Data'!G80))="","",OFFSET('Sanitation Data'!$G$32,0,10*ROW('Sanitation Data'!G80)))</f>
        <v/>
      </c>
      <c r="DE86" s="278" t="str">
        <f ca="true">+IF(OFFSET('Sanitation Data'!$H$28,0,10*ROW('Sanitation Data'!H80))="","",OFFSET('Sanitation Data'!$H$28,0,10*ROW('Sanitation Data'!H80)))</f>
        <v/>
      </c>
      <c r="DF86" s="278" t="str">
        <f ca="true">+IF(OFFSET('Sanitation Data'!$H$29,0,10*ROW('Sanitation Data'!H80))="","",OFFSET('Sanitation Data'!$H$29,0,10*ROW('Sanitation Data'!H80)))</f>
        <v/>
      </c>
      <c r="DG86" s="278" t="str">
        <f ca="true">+IF(OFFSET('Sanitation Data'!$H$30,0,10*ROW('Sanitation Data'!H80))="","",OFFSET('Sanitation Data'!$H$30,0,10*ROW('Sanitation Data'!H80)))</f>
        <v/>
      </c>
      <c r="DH86" s="278" t="str">
        <f ca="true">+IF(OFFSET('Sanitation Data'!$H$31,0,10*ROW('Sanitation Data'!H80))="","",OFFSET('Sanitation Data'!$H$31,0,10*ROW('Sanitation Data'!H80)))</f>
        <v/>
      </c>
      <c r="DI86" s="278" t="str">
        <f ca="true">+IF(OFFSET('Sanitation Data'!$H$32,0,10*ROW('Sanitation Data'!H80))="","",OFFSET('Sanitation Data'!$H$32,0,10*ROW('Sanitation Data'!H80)))</f>
        <v/>
      </c>
      <c r="DJ86" s="278" t="str">
        <f ca="true">+IF(OFFSET('Sanitation Data'!$I$28,0,10*ROW('Sanitation Data'!I80))="","",OFFSET('Sanitation Data'!$I$28,0,10*ROW('Sanitation Data'!I80)))</f>
        <v/>
      </c>
      <c r="DK86" s="278" t="str">
        <f ca="true">+IF(OFFSET('Sanitation Data'!$I$29,0,10*ROW('Sanitation Data'!I80))="","",OFFSET('Sanitation Data'!$I$29,0,10*ROW('Sanitation Data'!I80)))</f>
        <v/>
      </c>
      <c r="DL86" s="278" t="str">
        <f ca="true">+IF(OFFSET('Sanitation Data'!$I$30,0,10*ROW('Sanitation Data'!I80))="","",OFFSET('Sanitation Data'!$I$30,0,10*ROW('Sanitation Data'!I80)))</f>
        <v/>
      </c>
      <c r="DM86" s="278" t="str">
        <f ca="true">+IF(OFFSET('Sanitation Data'!$I$31,0,10*ROW('Sanitation Data'!I80))="","",OFFSET('Sanitation Data'!$I$31,0,10*ROW('Sanitation Data'!I80)))</f>
        <v/>
      </c>
      <c r="DN86" s="278" t="str">
        <f ca="true">+IF(OFFSET('Sanitation Data'!$I$32,0,10*ROW('Sanitation Data'!I80))="","",OFFSET('Sanitation Data'!$I$32,0,10*ROW('Sanitation Data'!I80)))</f>
        <v/>
      </c>
      <c r="DO86" s="278" t="str">
        <f ca="true">+IF(OFFSET('Hygiene Data'!$D$11,0,10*ROW('Hygiene Data'!D80))="","",OFFSET('Hygiene Data'!$D$11,0,10*ROW('Hygiene Data'!D80)))</f>
        <v/>
      </c>
      <c r="DP86" s="278" t="str">
        <f ca="true">+IF(OFFSET('Hygiene Data'!$D$12,0,10*ROW('Hygiene Data'!D80))="","",OFFSET('Hygiene Data'!$D$12,0,10*ROW('Hygiene Data'!D80)))</f>
        <v/>
      </c>
      <c r="DQ86" s="278" t="str">
        <f ca="true">+IF(OFFSET('Hygiene Data'!$D$13,0,10*ROW('Hygiene Data'!D80))="","",OFFSET('Hygiene Data'!$D$13,0,10*ROW('Hygiene Data'!D80)))</f>
        <v/>
      </c>
      <c r="DR86" s="278" t="str">
        <f ca="true">+IF(OFFSET('Hygiene Data'!$E$11,0,10*ROW('Hygiene Data'!E80))="","",OFFSET('Hygiene Data'!$E$11,0,10*ROW('Hygiene Data'!E80)))</f>
        <v/>
      </c>
      <c r="DS86" s="278" t="str">
        <f ca="true">+IF(OFFSET('Hygiene Data'!$E$12,0,10*ROW('Hygiene Data'!E80))="","",OFFSET('Hygiene Data'!$E$12,0,10*ROW('Hygiene Data'!E80)))</f>
        <v/>
      </c>
      <c r="DT86" s="278" t="str">
        <f ca="true">+IF(OFFSET('Hygiene Data'!$E$13,0,10*ROW('Hygiene Data'!E80))="","",OFFSET('Hygiene Data'!$E$13,0,10*ROW('Hygiene Data'!E80)))</f>
        <v/>
      </c>
      <c r="DU86" s="278" t="str">
        <f ca="true">+IF(OFFSET('Hygiene Data'!$F$11,0,10*ROW('Hygiene Data'!F80))="","",OFFSET('Hygiene Data'!$F$11,0,10*ROW('Hygiene Data'!F80)))</f>
        <v/>
      </c>
      <c r="DV86" s="278" t="str">
        <f ca="true">+IF(OFFSET('Hygiene Data'!$F$12,0,10*ROW('Hygiene Data'!F80))="","",OFFSET('Hygiene Data'!$F$12,0,10*ROW('Hygiene Data'!F80)))</f>
        <v/>
      </c>
      <c r="DW86" s="278" t="str">
        <f ca="true">+IF(OFFSET('Hygiene Data'!$F$13,0,10*ROW('Hygiene Data'!F80))="","",OFFSET('Hygiene Data'!$F$13,0,10*ROW('Hygiene Data'!F80)))</f>
        <v/>
      </c>
      <c r="DX86" s="278" t="str">
        <f ca="true">+IF(OFFSET('Hygiene Data'!$G$11,0,10*ROW('Hygiene Data'!G80))="","",OFFSET('Hygiene Data'!$G$11,0,10*ROW('Hygiene Data'!G80)))</f>
        <v/>
      </c>
      <c r="DY86" s="278" t="str">
        <f ca="true">+IF(OFFSET('Hygiene Data'!$G$12,0,10*ROW('Hygiene Data'!G80))="","",OFFSET('Hygiene Data'!$G$12,0,10*ROW('Hygiene Data'!G80)))</f>
        <v/>
      </c>
      <c r="DZ86" s="278" t="str">
        <f ca="true">+IF(OFFSET('Hygiene Data'!$G$13,0,10*ROW('Hygiene Data'!G80))="","",OFFSET('Hygiene Data'!$G$13,0,10*ROW('Hygiene Data'!G80)))</f>
        <v/>
      </c>
      <c r="EA86" s="278" t="str">
        <f ca="true">+IF(OFFSET('Hygiene Data'!$H$11,0,10*ROW('Hygiene Data'!H80))="","",OFFSET('Hygiene Data'!$H$11,0,10*ROW('Hygiene Data'!H80)))</f>
        <v/>
      </c>
      <c r="EB86" s="278" t="str">
        <f ca="true">+IF(OFFSET('Hygiene Data'!$H$12,0,10*ROW('Hygiene Data'!H80))="","",OFFSET('Hygiene Data'!$H$12,0,10*ROW('Hygiene Data'!H80)))</f>
        <v/>
      </c>
      <c r="EC86" s="278" t="str">
        <f ca="true">+IF(OFFSET('Hygiene Data'!$H$13,0,10*ROW('Hygiene Data'!H80))="","",OFFSET('Hygiene Data'!$H$13,0,10*ROW('Hygiene Data'!H80)))</f>
        <v/>
      </c>
      <c r="ED86" s="278" t="str">
        <f ca="true">+IF(OFFSET('Hygiene Data'!$I$11,0,10*ROW('Hygiene Data'!I80))="","",OFFSET('Hygiene Data'!$I$11,0,10*ROW('Hygiene Data'!I80)))</f>
        <v/>
      </c>
      <c r="EE86" s="278" t="str">
        <f ca="true">+IF(OFFSET('Hygiene Data'!$I$12,0,10*ROW('Hygiene Data'!I80))="","",OFFSET('Hygiene Data'!$I$12,0,10*ROW('Hygiene Data'!I80)))</f>
        <v/>
      </c>
      <c r="EF86" s="278"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2"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8"/>
      <c r="BS87" s="278" t="str">
        <f ca="true">+IF(OFFSET('Water Data'!$D$27,0,10*ROW('Water Data'!D81))="","",OFFSET('Water Data'!$D$27,0,10*ROW('Water Data'!D81)))</f>
        <v/>
      </c>
      <c r="BT87" s="278" t="str">
        <f ca="true">+IF(OFFSET('Water Data'!$D$28,0,10*ROW('Water Data'!D81))="","",OFFSET('Water Data'!$D$28,0,10*ROW('Water Data'!D81)))</f>
        <v/>
      </c>
      <c r="BU87" s="278" t="str">
        <f ca="true">+IF(OFFSET('Water Data'!$D$29,0,10*ROW('Water Data'!D81))="","",OFFSET('Water Data'!$D$29,0,10*ROW('Water Data'!D81)))</f>
        <v/>
      </c>
      <c r="BV87" s="278" t="str">
        <f ca="true">+IF(OFFSET('Water Data'!$E$27,0,10*ROW('Water Data'!E81))="","",OFFSET('Water Data'!$E$27,0,10*ROW('Water Data'!E81)))</f>
        <v/>
      </c>
      <c r="BW87" s="278" t="str">
        <f ca="true">+IF(OFFSET('Water Data'!$E$28,0,10*ROW('Water Data'!E81))="","",OFFSET('Water Data'!$E$28,0,10*ROW('Water Data'!E81)))</f>
        <v/>
      </c>
      <c r="BX87" s="278" t="str">
        <f ca="true">+IF(OFFSET('Water Data'!$E$29,0,10*ROW('Water Data'!E81))="","",OFFSET('Water Data'!$E$29,0,10*ROW('Water Data'!E81)))</f>
        <v/>
      </c>
      <c r="BY87" s="278" t="str">
        <f ca="true">+IF(OFFSET('Water Data'!$F$27,0,10*ROW('Water Data'!F81))="","",OFFSET('Water Data'!$F$27,0,10*ROW('Water Data'!F81)))</f>
        <v/>
      </c>
      <c r="BZ87" s="278" t="str">
        <f ca="true">+IF(OFFSET('Water Data'!$F$28,0,10*ROW('Water Data'!F81))="","",OFFSET('Water Data'!$F$28,0,10*ROW('Water Data'!F81)))</f>
        <v/>
      </c>
      <c r="CA87" s="278" t="str">
        <f ca="true">+IF(OFFSET('Water Data'!$F$29,0,10*ROW('Water Data'!F81))="","",OFFSET('Water Data'!$F$29,0,10*ROW('Water Data'!F81)))</f>
        <v/>
      </c>
      <c r="CB87" s="278" t="str">
        <f ca="true">+IF(OFFSET('Water Data'!$G$27,0,10*ROW('Water Data'!G81))="","",OFFSET('Water Data'!$G$27,0,10*ROW('Water Data'!G81)))</f>
        <v/>
      </c>
      <c r="CC87" s="278" t="str">
        <f ca="true">+IF(OFFSET('Water Data'!$G$28,0,10*ROW('Water Data'!G81))="","",OFFSET('Water Data'!$G$28,0,10*ROW('Water Data'!G81)))</f>
        <v/>
      </c>
      <c r="CD87" s="278" t="str">
        <f ca="true">+IF(OFFSET('Water Data'!$G$29,0,10*ROW('Water Data'!G81))="","",OFFSET('Water Data'!$G$29,0,10*ROW('Water Data'!G81)))</f>
        <v/>
      </c>
      <c r="CE87" s="278" t="str">
        <f ca="true">+IF(OFFSET('Water Data'!$H$27,0,10*ROW('Water Data'!H81))="","",OFFSET('Water Data'!$H$27,0,10*ROW('Water Data'!H81)))</f>
        <v/>
      </c>
      <c r="CF87" s="278" t="str">
        <f ca="true">+IF(OFFSET('Water Data'!$H$28,0,10*ROW('Water Data'!H81))="","",OFFSET('Water Data'!$H$28,0,10*ROW('Water Data'!H81)))</f>
        <v/>
      </c>
      <c r="CG87" s="278" t="str">
        <f ca="true">+IF(OFFSET('Water Data'!$H$29,0,10*ROW('Water Data'!H81))="","",OFFSET('Water Data'!$H$29,0,10*ROW('Water Data'!H81)))</f>
        <v/>
      </c>
      <c r="CH87" s="278" t="str">
        <f ca="true">+IF(OFFSET('Water Data'!$I$27,0,10*ROW('Water Data'!I81))="","",OFFSET('Water Data'!$I$27,0,10*ROW('Water Data'!I81)))</f>
        <v/>
      </c>
      <c r="CI87" s="278" t="str">
        <f ca="true">+IF(OFFSET('Water Data'!$I$28,0,10*ROW('Water Data'!I81))="","",OFFSET('Water Data'!$I$28,0,10*ROW('Water Data'!I81)))</f>
        <v/>
      </c>
      <c r="CJ87" s="278" t="str">
        <f ca="true">+IF(OFFSET('Water Data'!$I$29,0,10*ROW('Water Data'!I81))="","",OFFSET('Water Data'!$I$29,0,10*ROW('Water Data'!I81)))</f>
        <v/>
      </c>
      <c r="CK87" s="278" t="str">
        <f ca="true">+IF(OFFSET('Sanitation Data'!$D$28,0,10*ROW('Sanitation Data'!D81))="","",OFFSET('Sanitation Data'!$D$28,0,10*ROW('Sanitation Data'!D81)))</f>
        <v/>
      </c>
      <c r="CL87" s="278" t="str">
        <f ca="true">+IF(OFFSET('Sanitation Data'!$D$29,0,10*ROW('Sanitation Data'!D81))="","",OFFSET('Sanitation Data'!$D$29,0,10*ROW('Sanitation Data'!D81)))</f>
        <v/>
      </c>
      <c r="CM87" s="278" t="str">
        <f ca="true">+IF(OFFSET('Sanitation Data'!$D$30,0,10*ROW('Sanitation Data'!D81))="","",OFFSET('Sanitation Data'!$D$30,0,10*ROW('Sanitation Data'!D81)))</f>
        <v/>
      </c>
      <c r="CN87" s="278" t="str">
        <f ca="true">+IF(OFFSET('Sanitation Data'!$D$31,0,10*ROW('Sanitation Data'!D81))="","",OFFSET('Sanitation Data'!$D$31,0,10*ROW('Sanitation Data'!D81)))</f>
        <v/>
      </c>
      <c r="CO87" s="278" t="str">
        <f ca="true">+IF(OFFSET('Sanitation Data'!$D$32,0,10*ROW('Sanitation Data'!D81))="","",OFFSET('Sanitation Data'!$D$32,0,10*ROW('Sanitation Data'!D81)))</f>
        <v/>
      </c>
      <c r="CP87" s="278" t="str">
        <f ca="true">+IF(OFFSET('Sanitation Data'!$E$28,0,10*ROW('Sanitation Data'!E81))="","",OFFSET('Sanitation Data'!$E$28,0,10*ROW('Sanitation Data'!E81)))</f>
        <v/>
      </c>
      <c r="CQ87" s="278" t="str">
        <f ca="true">+IF(OFFSET('Sanitation Data'!$E$29,0,10*ROW('Sanitation Data'!E81))="","",OFFSET('Sanitation Data'!$E$29,0,10*ROW('Sanitation Data'!E81)))</f>
        <v/>
      </c>
      <c r="CR87" s="278" t="str">
        <f ca="true">+IF(OFFSET('Sanitation Data'!$E$30,0,10*ROW('Sanitation Data'!E81))="","",OFFSET('Sanitation Data'!$E$30,0,10*ROW('Sanitation Data'!E81)))</f>
        <v/>
      </c>
      <c r="CS87" s="278" t="str">
        <f ca="true">+IF(OFFSET('Sanitation Data'!$E$31,0,10*ROW('Sanitation Data'!E81))="","",OFFSET('Sanitation Data'!$E$31,0,10*ROW('Sanitation Data'!E81)))</f>
        <v/>
      </c>
      <c r="CT87" s="278" t="str">
        <f ca="true">+IF(OFFSET('Sanitation Data'!$E$32,0,10*ROW('Sanitation Data'!E81))="","",OFFSET('Sanitation Data'!$E$32,0,10*ROW('Sanitation Data'!E81)))</f>
        <v/>
      </c>
      <c r="CU87" s="278" t="str">
        <f ca="true">+IF(OFFSET('Sanitation Data'!$F$28,0,10*ROW('Sanitation Data'!F81))="","",OFFSET('Sanitation Data'!$F$28,0,10*ROW('Sanitation Data'!F81)))</f>
        <v/>
      </c>
      <c r="CV87" s="278" t="str">
        <f ca="true">+IF(OFFSET('Sanitation Data'!$F$29,0,10*ROW('Sanitation Data'!F81))="","",OFFSET('Sanitation Data'!$F$29,0,10*ROW('Sanitation Data'!F81)))</f>
        <v/>
      </c>
      <c r="CW87" s="278" t="str">
        <f ca="true">+IF(OFFSET('Sanitation Data'!$F$30,0,10*ROW('Sanitation Data'!F81))="","",OFFSET('Sanitation Data'!$F$30,0,10*ROW('Sanitation Data'!F81)))</f>
        <v/>
      </c>
      <c r="CX87" s="278" t="str">
        <f ca="true">+IF(OFFSET('Sanitation Data'!$F$31,0,10*ROW('Sanitation Data'!F81))="","",OFFSET('Sanitation Data'!$F$31,0,10*ROW('Sanitation Data'!F81)))</f>
        <v/>
      </c>
      <c r="CY87" s="278" t="str">
        <f ca="true">+IF(OFFSET('Sanitation Data'!$F$32,0,10*ROW('Sanitation Data'!F81))="","",OFFSET('Sanitation Data'!$F$32,0,10*ROW('Sanitation Data'!F81)))</f>
        <v/>
      </c>
      <c r="CZ87" s="278" t="str">
        <f ca="true">+IF(OFFSET('Sanitation Data'!$G$28,0,10*ROW('Sanitation Data'!G81))="","",OFFSET('Sanitation Data'!$G$28,0,10*ROW('Sanitation Data'!G81)))</f>
        <v/>
      </c>
      <c r="DA87" s="278" t="str">
        <f ca="true">+IF(OFFSET('Sanitation Data'!$G$29,0,10*ROW('Sanitation Data'!G81))="","",OFFSET('Sanitation Data'!$G$29,0,10*ROW('Sanitation Data'!G81)))</f>
        <v/>
      </c>
      <c r="DB87" s="278" t="str">
        <f ca="true">+IF(OFFSET('Sanitation Data'!$G$30,0,10*ROW('Sanitation Data'!G81))="","",OFFSET('Sanitation Data'!$G$30,0,10*ROW('Sanitation Data'!G81)))</f>
        <v/>
      </c>
      <c r="DC87" s="278" t="str">
        <f ca="true">+IF(OFFSET('Sanitation Data'!$G$31,0,10*ROW('Sanitation Data'!G81))="","",OFFSET('Sanitation Data'!$G$31,0,10*ROW('Sanitation Data'!G81)))</f>
        <v/>
      </c>
      <c r="DD87" s="278" t="str">
        <f ca="true">+IF(OFFSET('Sanitation Data'!$G$32,0,10*ROW('Sanitation Data'!G81))="","",OFFSET('Sanitation Data'!$G$32,0,10*ROW('Sanitation Data'!G81)))</f>
        <v/>
      </c>
      <c r="DE87" s="278" t="str">
        <f ca="true">+IF(OFFSET('Sanitation Data'!$H$28,0,10*ROW('Sanitation Data'!H81))="","",OFFSET('Sanitation Data'!$H$28,0,10*ROW('Sanitation Data'!H81)))</f>
        <v/>
      </c>
      <c r="DF87" s="278" t="str">
        <f ca="true">+IF(OFFSET('Sanitation Data'!$H$29,0,10*ROW('Sanitation Data'!H81))="","",OFFSET('Sanitation Data'!$H$29,0,10*ROW('Sanitation Data'!H81)))</f>
        <v/>
      </c>
      <c r="DG87" s="278" t="str">
        <f ca="true">+IF(OFFSET('Sanitation Data'!$H$30,0,10*ROW('Sanitation Data'!H81))="","",OFFSET('Sanitation Data'!$H$30,0,10*ROW('Sanitation Data'!H81)))</f>
        <v/>
      </c>
      <c r="DH87" s="278" t="str">
        <f ca="true">+IF(OFFSET('Sanitation Data'!$H$31,0,10*ROW('Sanitation Data'!H81))="","",OFFSET('Sanitation Data'!$H$31,0,10*ROW('Sanitation Data'!H81)))</f>
        <v/>
      </c>
      <c r="DI87" s="278" t="str">
        <f ca="true">+IF(OFFSET('Sanitation Data'!$H$32,0,10*ROW('Sanitation Data'!H81))="","",OFFSET('Sanitation Data'!$H$32,0,10*ROW('Sanitation Data'!H81)))</f>
        <v/>
      </c>
      <c r="DJ87" s="278" t="str">
        <f ca="true">+IF(OFFSET('Sanitation Data'!$I$28,0,10*ROW('Sanitation Data'!I81))="","",OFFSET('Sanitation Data'!$I$28,0,10*ROW('Sanitation Data'!I81)))</f>
        <v/>
      </c>
      <c r="DK87" s="278" t="str">
        <f ca="true">+IF(OFFSET('Sanitation Data'!$I$29,0,10*ROW('Sanitation Data'!I81))="","",OFFSET('Sanitation Data'!$I$29,0,10*ROW('Sanitation Data'!I81)))</f>
        <v/>
      </c>
      <c r="DL87" s="278" t="str">
        <f ca="true">+IF(OFFSET('Sanitation Data'!$I$30,0,10*ROW('Sanitation Data'!I81))="","",OFFSET('Sanitation Data'!$I$30,0,10*ROW('Sanitation Data'!I81)))</f>
        <v/>
      </c>
      <c r="DM87" s="278" t="str">
        <f ca="true">+IF(OFFSET('Sanitation Data'!$I$31,0,10*ROW('Sanitation Data'!I81))="","",OFFSET('Sanitation Data'!$I$31,0,10*ROW('Sanitation Data'!I81)))</f>
        <v/>
      </c>
      <c r="DN87" s="278" t="str">
        <f ca="true">+IF(OFFSET('Sanitation Data'!$I$32,0,10*ROW('Sanitation Data'!I81))="","",OFFSET('Sanitation Data'!$I$32,0,10*ROW('Sanitation Data'!I81)))</f>
        <v/>
      </c>
      <c r="DO87" s="278" t="str">
        <f ca="true">+IF(OFFSET('Hygiene Data'!$D$11,0,10*ROW('Hygiene Data'!D81))="","",OFFSET('Hygiene Data'!$D$11,0,10*ROW('Hygiene Data'!D81)))</f>
        <v/>
      </c>
      <c r="DP87" s="278" t="str">
        <f ca="true">+IF(OFFSET('Hygiene Data'!$D$12,0,10*ROW('Hygiene Data'!D81))="","",OFFSET('Hygiene Data'!$D$12,0,10*ROW('Hygiene Data'!D81)))</f>
        <v/>
      </c>
      <c r="DQ87" s="278" t="str">
        <f ca="true">+IF(OFFSET('Hygiene Data'!$D$13,0,10*ROW('Hygiene Data'!D81))="","",OFFSET('Hygiene Data'!$D$13,0,10*ROW('Hygiene Data'!D81)))</f>
        <v/>
      </c>
      <c r="DR87" s="278" t="str">
        <f ca="true">+IF(OFFSET('Hygiene Data'!$E$11,0,10*ROW('Hygiene Data'!E81))="","",OFFSET('Hygiene Data'!$E$11,0,10*ROW('Hygiene Data'!E81)))</f>
        <v/>
      </c>
      <c r="DS87" s="278" t="str">
        <f ca="true">+IF(OFFSET('Hygiene Data'!$E$12,0,10*ROW('Hygiene Data'!E81))="","",OFFSET('Hygiene Data'!$E$12,0,10*ROW('Hygiene Data'!E81)))</f>
        <v/>
      </c>
      <c r="DT87" s="278" t="str">
        <f ca="true">+IF(OFFSET('Hygiene Data'!$E$13,0,10*ROW('Hygiene Data'!E81))="","",OFFSET('Hygiene Data'!$E$13,0,10*ROW('Hygiene Data'!E81)))</f>
        <v/>
      </c>
      <c r="DU87" s="278" t="str">
        <f ca="true">+IF(OFFSET('Hygiene Data'!$F$11,0,10*ROW('Hygiene Data'!F81))="","",OFFSET('Hygiene Data'!$F$11,0,10*ROW('Hygiene Data'!F81)))</f>
        <v/>
      </c>
      <c r="DV87" s="278" t="str">
        <f ca="true">+IF(OFFSET('Hygiene Data'!$F$12,0,10*ROW('Hygiene Data'!F81))="","",OFFSET('Hygiene Data'!$F$12,0,10*ROW('Hygiene Data'!F81)))</f>
        <v/>
      </c>
      <c r="DW87" s="278" t="str">
        <f ca="true">+IF(OFFSET('Hygiene Data'!$F$13,0,10*ROW('Hygiene Data'!F81))="","",OFFSET('Hygiene Data'!$F$13,0,10*ROW('Hygiene Data'!F81)))</f>
        <v/>
      </c>
      <c r="DX87" s="278" t="str">
        <f ca="true">+IF(OFFSET('Hygiene Data'!$G$11,0,10*ROW('Hygiene Data'!G81))="","",OFFSET('Hygiene Data'!$G$11,0,10*ROW('Hygiene Data'!G81)))</f>
        <v/>
      </c>
      <c r="DY87" s="278" t="str">
        <f ca="true">+IF(OFFSET('Hygiene Data'!$G$12,0,10*ROW('Hygiene Data'!G81))="","",OFFSET('Hygiene Data'!$G$12,0,10*ROW('Hygiene Data'!G81)))</f>
        <v/>
      </c>
      <c r="DZ87" s="278" t="str">
        <f ca="true">+IF(OFFSET('Hygiene Data'!$G$13,0,10*ROW('Hygiene Data'!G81))="","",OFFSET('Hygiene Data'!$G$13,0,10*ROW('Hygiene Data'!G81)))</f>
        <v/>
      </c>
      <c r="EA87" s="278" t="str">
        <f ca="true">+IF(OFFSET('Hygiene Data'!$H$11,0,10*ROW('Hygiene Data'!H81))="","",OFFSET('Hygiene Data'!$H$11,0,10*ROW('Hygiene Data'!H81)))</f>
        <v/>
      </c>
      <c r="EB87" s="278" t="str">
        <f ca="true">+IF(OFFSET('Hygiene Data'!$H$12,0,10*ROW('Hygiene Data'!H81))="","",OFFSET('Hygiene Data'!$H$12,0,10*ROW('Hygiene Data'!H81)))</f>
        <v/>
      </c>
      <c r="EC87" s="278" t="str">
        <f ca="true">+IF(OFFSET('Hygiene Data'!$H$13,0,10*ROW('Hygiene Data'!H81))="","",OFFSET('Hygiene Data'!$H$13,0,10*ROW('Hygiene Data'!H81)))</f>
        <v/>
      </c>
      <c r="ED87" s="278" t="str">
        <f ca="true">+IF(OFFSET('Hygiene Data'!$I$11,0,10*ROW('Hygiene Data'!I81))="","",OFFSET('Hygiene Data'!$I$11,0,10*ROW('Hygiene Data'!I81)))</f>
        <v/>
      </c>
      <c r="EE87" s="278" t="str">
        <f ca="true">+IF(OFFSET('Hygiene Data'!$I$12,0,10*ROW('Hygiene Data'!I81))="","",OFFSET('Hygiene Data'!$I$12,0,10*ROW('Hygiene Data'!I81)))</f>
        <v/>
      </c>
      <c r="EF87" s="278"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2"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8"/>
      <c r="BS88" s="278" t="str">
        <f ca="true">+IF(OFFSET('Water Data'!$D$27,0,10*ROW('Water Data'!D82))="","",OFFSET('Water Data'!$D$27,0,10*ROW('Water Data'!D82)))</f>
        <v/>
      </c>
      <c r="BT88" s="278" t="str">
        <f ca="true">+IF(OFFSET('Water Data'!$D$28,0,10*ROW('Water Data'!D82))="","",OFFSET('Water Data'!$D$28,0,10*ROW('Water Data'!D82)))</f>
        <v/>
      </c>
      <c r="BU88" s="278" t="str">
        <f ca="true">+IF(OFFSET('Water Data'!$D$29,0,10*ROW('Water Data'!D82))="","",OFFSET('Water Data'!$D$29,0,10*ROW('Water Data'!D82)))</f>
        <v/>
      </c>
      <c r="BV88" s="278" t="str">
        <f ca="true">+IF(OFFSET('Water Data'!$E$27,0,10*ROW('Water Data'!E82))="","",OFFSET('Water Data'!$E$27,0,10*ROW('Water Data'!E82)))</f>
        <v/>
      </c>
      <c r="BW88" s="278" t="str">
        <f ca="true">+IF(OFFSET('Water Data'!$E$28,0,10*ROW('Water Data'!E82))="","",OFFSET('Water Data'!$E$28,0,10*ROW('Water Data'!E82)))</f>
        <v/>
      </c>
      <c r="BX88" s="278" t="str">
        <f ca="true">+IF(OFFSET('Water Data'!$E$29,0,10*ROW('Water Data'!E82))="","",OFFSET('Water Data'!$E$29,0,10*ROW('Water Data'!E82)))</f>
        <v/>
      </c>
      <c r="BY88" s="278" t="str">
        <f ca="true">+IF(OFFSET('Water Data'!$F$27,0,10*ROW('Water Data'!F82))="","",OFFSET('Water Data'!$F$27,0,10*ROW('Water Data'!F82)))</f>
        <v/>
      </c>
      <c r="BZ88" s="278" t="str">
        <f ca="true">+IF(OFFSET('Water Data'!$F$28,0,10*ROW('Water Data'!F82))="","",OFFSET('Water Data'!$F$28,0,10*ROW('Water Data'!F82)))</f>
        <v/>
      </c>
      <c r="CA88" s="278" t="str">
        <f ca="true">+IF(OFFSET('Water Data'!$F$29,0,10*ROW('Water Data'!F82))="","",OFFSET('Water Data'!$F$29,0,10*ROW('Water Data'!F82)))</f>
        <v/>
      </c>
      <c r="CB88" s="278" t="str">
        <f ca="true">+IF(OFFSET('Water Data'!$G$27,0,10*ROW('Water Data'!G82))="","",OFFSET('Water Data'!$G$27,0,10*ROW('Water Data'!G82)))</f>
        <v/>
      </c>
      <c r="CC88" s="278" t="str">
        <f ca="true">+IF(OFFSET('Water Data'!$G$28,0,10*ROW('Water Data'!G82))="","",OFFSET('Water Data'!$G$28,0,10*ROW('Water Data'!G82)))</f>
        <v/>
      </c>
      <c r="CD88" s="278" t="str">
        <f ca="true">+IF(OFFSET('Water Data'!$G$29,0,10*ROW('Water Data'!G82))="","",OFFSET('Water Data'!$G$29,0,10*ROW('Water Data'!G82)))</f>
        <v/>
      </c>
      <c r="CE88" s="278" t="str">
        <f ca="true">+IF(OFFSET('Water Data'!$H$27,0,10*ROW('Water Data'!H82))="","",OFFSET('Water Data'!$H$27,0,10*ROW('Water Data'!H82)))</f>
        <v/>
      </c>
      <c r="CF88" s="278" t="str">
        <f ca="true">+IF(OFFSET('Water Data'!$H$28,0,10*ROW('Water Data'!H82))="","",OFFSET('Water Data'!$H$28,0,10*ROW('Water Data'!H82)))</f>
        <v/>
      </c>
      <c r="CG88" s="278" t="str">
        <f ca="true">+IF(OFFSET('Water Data'!$H$29,0,10*ROW('Water Data'!H82))="","",OFFSET('Water Data'!$H$29,0,10*ROW('Water Data'!H82)))</f>
        <v/>
      </c>
      <c r="CH88" s="278" t="str">
        <f ca="true">+IF(OFFSET('Water Data'!$I$27,0,10*ROW('Water Data'!I82))="","",OFFSET('Water Data'!$I$27,0,10*ROW('Water Data'!I82)))</f>
        <v/>
      </c>
      <c r="CI88" s="278" t="str">
        <f ca="true">+IF(OFFSET('Water Data'!$I$28,0,10*ROW('Water Data'!I82))="","",OFFSET('Water Data'!$I$28,0,10*ROW('Water Data'!I82)))</f>
        <v/>
      </c>
      <c r="CJ88" s="278" t="str">
        <f ca="true">+IF(OFFSET('Water Data'!$I$29,0,10*ROW('Water Data'!I82))="","",OFFSET('Water Data'!$I$29,0,10*ROW('Water Data'!I82)))</f>
        <v/>
      </c>
      <c r="CK88" s="278" t="str">
        <f ca="true">+IF(OFFSET('Sanitation Data'!$D$28,0,10*ROW('Sanitation Data'!D82))="","",OFFSET('Sanitation Data'!$D$28,0,10*ROW('Sanitation Data'!D82)))</f>
        <v/>
      </c>
      <c r="CL88" s="278" t="str">
        <f ca="true">+IF(OFFSET('Sanitation Data'!$D$29,0,10*ROW('Sanitation Data'!D82))="","",OFFSET('Sanitation Data'!$D$29,0,10*ROW('Sanitation Data'!D82)))</f>
        <v/>
      </c>
      <c r="CM88" s="278" t="str">
        <f ca="true">+IF(OFFSET('Sanitation Data'!$D$30,0,10*ROW('Sanitation Data'!D82))="","",OFFSET('Sanitation Data'!$D$30,0,10*ROW('Sanitation Data'!D82)))</f>
        <v/>
      </c>
      <c r="CN88" s="278" t="str">
        <f ca="true">+IF(OFFSET('Sanitation Data'!$D$31,0,10*ROW('Sanitation Data'!D82))="","",OFFSET('Sanitation Data'!$D$31,0,10*ROW('Sanitation Data'!D82)))</f>
        <v/>
      </c>
      <c r="CO88" s="278" t="str">
        <f ca="true">+IF(OFFSET('Sanitation Data'!$D$32,0,10*ROW('Sanitation Data'!D82))="","",OFFSET('Sanitation Data'!$D$32,0,10*ROW('Sanitation Data'!D82)))</f>
        <v/>
      </c>
      <c r="CP88" s="278" t="str">
        <f ca="true">+IF(OFFSET('Sanitation Data'!$E$28,0,10*ROW('Sanitation Data'!E82))="","",OFFSET('Sanitation Data'!$E$28,0,10*ROW('Sanitation Data'!E82)))</f>
        <v/>
      </c>
      <c r="CQ88" s="278" t="str">
        <f ca="true">+IF(OFFSET('Sanitation Data'!$E$29,0,10*ROW('Sanitation Data'!E82))="","",OFFSET('Sanitation Data'!$E$29,0,10*ROW('Sanitation Data'!E82)))</f>
        <v/>
      </c>
      <c r="CR88" s="278" t="str">
        <f ca="true">+IF(OFFSET('Sanitation Data'!$E$30,0,10*ROW('Sanitation Data'!E82))="","",OFFSET('Sanitation Data'!$E$30,0,10*ROW('Sanitation Data'!E82)))</f>
        <v/>
      </c>
      <c r="CS88" s="278" t="str">
        <f ca="true">+IF(OFFSET('Sanitation Data'!$E$31,0,10*ROW('Sanitation Data'!E82))="","",OFFSET('Sanitation Data'!$E$31,0,10*ROW('Sanitation Data'!E82)))</f>
        <v/>
      </c>
      <c r="CT88" s="278" t="str">
        <f ca="true">+IF(OFFSET('Sanitation Data'!$E$32,0,10*ROW('Sanitation Data'!E82))="","",OFFSET('Sanitation Data'!$E$32,0,10*ROW('Sanitation Data'!E82)))</f>
        <v/>
      </c>
      <c r="CU88" s="278" t="str">
        <f ca="true">+IF(OFFSET('Sanitation Data'!$F$28,0,10*ROW('Sanitation Data'!F82))="","",OFFSET('Sanitation Data'!$F$28,0,10*ROW('Sanitation Data'!F82)))</f>
        <v/>
      </c>
      <c r="CV88" s="278" t="str">
        <f ca="true">+IF(OFFSET('Sanitation Data'!$F$29,0,10*ROW('Sanitation Data'!F82))="","",OFFSET('Sanitation Data'!$F$29,0,10*ROW('Sanitation Data'!F82)))</f>
        <v/>
      </c>
      <c r="CW88" s="278" t="str">
        <f ca="true">+IF(OFFSET('Sanitation Data'!$F$30,0,10*ROW('Sanitation Data'!F82))="","",OFFSET('Sanitation Data'!$F$30,0,10*ROW('Sanitation Data'!F82)))</f>
        <v/>
      </c>
      <c r="CX88" s="278" t="str">
        <f ca="true">+IF(OFFSET('Sanitation Data'!$F$31,0,10*ROW('Sanitation Data'!F82))="","",OFFSET('Sanitation Data'!$F$31,0,10*ROW('Sanitation Data'!F82)))</f>
        <v/>
      </c>
      <c r="CY88" s="278" t="str">
        <f ca="true">+IF(OFFSET('Sanitation Data'!$F$32,0,10*ROW('Sanitation Data'!F82))="","",OFFSET('Sanitation Data'!$F$32,0,10*ROW('Sanitation Data'!F82)))</f>
        <v/>
      </c>
      <c r="CZ88" s="278" t="str">
        <f ca="true">+IF(OFFSET('Sanitation Data'!$G$28,0,10*ROW('Sanitation Data'!G82))="","",OFFSET('Sanitation Data'!$G$28,0,10*ROW('Sanitation Data'!G82)))</f>
        <v/>
      </c>
      <c r="DA88" s="278" t="str">
        <f ca="true">+IF(OFFSET('Sanitation Data'!$G$29,0,10*ROW('Sanitation Data'!G82))="","",OFFSET('Sanitation Data'!$G$29,0,10*ROW('Sanitation Data'!G82)))</f>
        <v/>
      </c>
      <c r="DB88" s="278" t="str">
        <f ca="true">+IF(OFFSET('Sanitation Data'!$G$30,0,10*ROW('Sanitation Data'!G82))="","",OFFSET('Sanitation Data'!$G$30,0,10*ROW('Sanitation Data'!G82)))</f>
        <v/>
      </c>
      <c r="DC88" s="278" t="str">
        <f ca="true">+IF(OFFSET('Sanitation Data'!$G$31,0,10*ROW('Sanitation Data'!G82))="","",OFFSET('Sanitation Data'!$G$31,0,10*ROW('Sanitation Data'!G82)))</f>
        <v/>
      </c>
      <c r="DD88" s="278" t="str">
        <f ca="true">+IF(OFFSET('Sanitation Data'!$G$32,0,10*ROW('Sanitation Data'!G82))="","",OFFSET('Sanitation Data'!$G$32,0,10*ROW('Sanitation Data'!G82)))</f>
        <v/>
      </c>
      <c r="DE88" s="278" t="str">
        <f ca="true">+IF(OFFSET('Sanitation Data'!$H$28,0,10*ROW('Sanitation Data'!H82))="","",OFFSET('Sanitation Data'!$H$28,0,10*ROW('Sanitation Data'!H82)))</f>
        <v/>
      </c>
      <c r="DF88" s="278" t="str">
        <f ca="true">+IF(OFFSET('Sanitation Data'!$H$29,0,10*ROW('Sanitation Data'!H82))="","",OFFSET('Sanitation Data'!$H$29,0,10*ROW('Sanitation Data'!H82)))</f>
        <v/>
      </c>
      <c r="DG88" s="278" t="str">
        <f ca="true">+IF(OFFSET('Sanitation Data'!$H$30,0,10*ROW('Sanitation Data'!H82))="","",OFFSET('Sanitation Data'!$H$30,0,10*ROW('Sanitation Data'!H82)))</f>
        <v/>
      </c>
      <c r="DH88" s="278" t="str">
        <f ca="true">+IF(OFFSET('Sanitation Data'!$H$31,0,10*ROW('Sanitation Data'!H82))="","",OFFSET('Sanitation Data'!$H$31,0,10*ROW('Sanitation Data'!H82)))</f>
        <v/>
      </c>
      <c r="DI88" s="278" t="str">
        <f ca="true">+IF(OFFSET('Sanitation Data'!$H$32,0,10*ROW('Sanitation Data'!H82))="","",OFFSET('Sanitation Data'!$H$32,0,10*ROW('Sanitation Data'!H82)))</f>
        <v/>
      </c>
      <c r="DJ88" s="278" t="str">
        <f ca="true">+IF(OFFSET('Sanitation Data'!$I$28,0,10*ROW('Sanitation Data'!I82))="","",OFFSET('Sanitation Data'!$I$28,0,10*ROW('Sanitation Data'!I82)))</f>
        <v/>
      </c>
      <c r="DK88" s="278" t="str">
        <f ca="true">+IF(OFFSET('Sanitation Data'!$I$29,0,10*ROW('Sanitation Data'!I82))="","",OFFSET('Sanitation Data'!$I$29,0,10*ROW('Sanitation Data'!I82)))</f>
        <v/>
      </c>
      <c r="DL88" s="278" t="str">
        <f ca="true">+IF(OFFSET('Sanitation Data'!$I$30,0,10*ROW('Sanitation Data'!I82))="","",OFFSET('Sanitation Data'!$I$30,0,10*ROW('Sanitation Data'!I82)))</f>
        <v/>
      </c>
      <c r="DM88" s="278" t="str">
        <f ca="true">+IF(OFFSET('Sanitation Data'!$I$31,0,10*ROW('Sanitation Data'!I82))="","",OFFSET('Sanitation Data'!$I$31,0,10*ROW('Sanitation Data'!I82)))</f>
        <v/>
      </c>
      <c r="DN88" s="278" t="str">
        <f ca="true">+IF(OFFSET('Sanitation Data'!$I$32,0,10*ROW('Sanitation Data'!I82))="","",OFFSET('Sanitation Data'!$I$32,0,10*ROW('Sanitation Data'!I82)))</f>
        <v/>
      </c>
      <c r="DO88" s="278" t="str">
        <f ca="true">+IF(OFFSET('Hygiene Data'!$D$11,0,10*ROW('Hygiene Data'!D82))="","",OFFSET('Hygiene Data'!$D$11,0,10*ROW('Hygiene Data'!D82)))</f>
        <v/>
      </c>
      <c r="DP88" s="278" t="str">
        <f ca="true">+IF(OFFSET('Hygiene Data'!$D$12,0,10*ROW('Hygiene Data'!D82))="","",OFFSET('Hygiene Data'!$D$12,0,10*ROW('Hygiene Data'!D82)))</f>
        <v/>
      </c>
      <c r="DQ88" s="278" t="str">
        <f ca="true">+IF(OFFSET('Hygiene Data'!$D$13,0,10*ROW('Hygiene Data'!D82))="","",OFFSET('Hygiene Data'!$D$13,0,10*ROW('Hygiene Data'!D82)))</f>
        <v/>
      </c>
      <c r="DR88" s="278" t="str">
        <f ca="true">+IF(OFFSET('Hygiene Data'!$E$11,0,10*ROW('Hygiene Data'!E82))="","",OFFSET('Hygiene Data'!$E$11,0,10*ROW('Hygiene Data'!E82)))</f>
        <v/>
      </c>
      <c r="DS88" s="278" t="str">
        <f ca="true">+IF(OFFSET('Hygiene Data'!$E$12,0,10*ROW('Hygiene Data'!E82))="","",OFFSET('Hygiene Data'!$E$12,0,10*ROW('Hygiene Data'!E82)))</f>
        <v/>
      </c>
      <c r="DT88" s="278" t="str">
        <f ca="true">+IF(OFFSET('Hygiene Data'!$E$13,0,10*ROW('Hygiene Data'!E82))="","",OFFSET('Hygiene Data'!$E$13,0,10*ROW('Hygiene Data'!E82)))</f>
        <v/>
      </c>
      <c r="DU88" s="278" t="str">
        <f ca="true">+IF(OFFSET('Hygiene Data'!$F$11,0,10*ROW('Hygiene Data'!F82))="","",OFFSET('Hygiene Data'!$F$11,0,10*ROW('Hygiene Data'!F82)))</f>
        <v/>
      </c>
      <c r="DV88" s="278" t="str">
        <f ca="true">+IF(OFFSET('Hygiene Data'!$F$12,0,10*ROW('Hygiene Data'!F82))="","",OFFSET('Hygiene Data'!$F$12,0,10*ROW('Hygiene Data'!F82)))</f>
        <v/>
      </c>
      <c r="DW88" s="278" t="str">
        <f ca="true">+IF(OFFSET('Hygiene Data'!$F$13,0,10*ROW('Hygiene Data'!F82))="","",OFFSET('Hygiene Data'!$F$13,0,10*ROW('Hygiene Data'!F82)))</f>
        <v/>
      </c>
      <c r="DX88" s="278" t="str">
        <f ca="true">+IF(OFFSET('Hygiene Data'!$G$11,0,10*ROW('Hygiene Data'!G82))="","",OFFSET('Hygiene Data'!$G$11,0,10*ROW('Hygiene Data'!G82)))</f>
        <v/>
      </c>
      <c r="DY88" s="278" t="str">
        <f ca="true">+IF(OFFSET('Hygiene Data'!$G$12,0,10*ROW('Hygiene Data'!G82))="","",OFFSET('Hygiene Data'!$G$12,0,10*ROW('Hygiene Data'!G82)))</f>
        <v/>
      </c>
      <c r="DZ88" s="278" t="str">
        <f ca="true">+IF(OFFSET('Hygiene Data'!$G$13,0,10*ROW('Hygiene Data'!G82))="","",OFFSET('Hygiene Data'!$G$13,0,10*ROW('Hygiene Data'!G82)))</f>
        <v/>
      </c>
      <c r="EA88" s="278" t="str">
        <f ca="true">+IF(OFFSET('Hygiene Data'!$H$11,0,10*ROW('Hygiene Data'!H82))="","",OFFSET('Hygiene Data'!$H$11,0,10*ROW('Hygiene Data'!H82)))</f>
        <v/>
      </c>
      <c r="EB88" s="278" t="str">
        <f ca="true">+IF(OFFSET('Hygiene Data'!$H$12,0,10*ROW('Hygiene Data'!H82))="","",OFFSET('Hygiene Data'!$H$12,0,10*ROW('Hygiene Data'!H82)))</f>
        <v/>
      </c>
      <c r="EC88" s="278" t="str">
        <f ca="true">+IF(OFFSET('Hygiene Data'!$H$13,0,10*ROW('Hygiene Data'!H82))="","",OFFSET('Hygiene Data'!$H$13,0,10*ROW('Hygiene Data'!H82)))</f>
        <v/>
      </c>
      <c r="ED88" s="278" t="str">
        <f ca="true">+IF(OFFSET('Hygiene Data'!$I$11,0,10*ROW('Hygiene Data'!I82))="","",OFFSET('Hygiene Data'!$I$11,0,10*ROW('Hygiene Data'!I82)))</f>
        <v/>
      </c>
      <c r="EE88" s="278" t="str">
        <f ca="true">+IF(OFFSET('Hygiene Data'!$I$12,0,10*ROW('Hygiene Data'!I82))="","",OFFSET('Hygiene Data'!$I$12,0,10*ROW('Hygiene Data'!I82)))</f>
        <v/>
      </c>
      <c r="EF88" s="278"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2"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8"/>
      <c r="BS89" s="278" t="str">
        <f ca="true">+IF(OFFSET('Water Data'!$D$27,0,10*ROW('Water Data'!D83))="","",OFFSET('Water Data'!$D$27,0,10*ROW('Water Data'!D83)))</f>
        <v/>
      </c>
      <c r="BT89" s="278" t="str">
        <f ca="true">+IF(OFFSET('Water Data'!$D$28,0,10*ROW('Water Data'!D83))="","",OFFSET('Water Data'!$D$28,0,10*ROW('Water Data'!D83)))</f>
        <v/>
      </c>
      <c r="BU89" s="278" t="str">
        <f ca="true">+IF(OFFSET('Water Data'!$D$29,0,10*ROW('Water Data'!D83))="","",OFFSET('Water Data'!$D$29,0,10*ROW('Water Data'!D83)))</f>
        <v/>
      </c>
      <c r="BV89" s="278" t="str">
        <f ca="true">+IF(OFFSET('Water Data'!$E$27,0,10*ROW('Water Data'!E83))="","",OFFSET('Water Data'!$E$27,0,10*ROW('Water Data'!E83)))</f>
        <v/>
      </c>
      <c r="BW89" s="278" t="str">
        <f ca="true">+IF(OFFSET('Water Data'!$E$28,0,10*ROW('Water Data'!E83))="","",OFFSET('Water Data'!$E$28,0,10*ROW('Water Data'!E83)))</f>
        <v/>
      </c>
      <c r="BX89" s="278" t="str">
        <f ca="true">+IF(OFFSET('Water Data'!$E$29,0,10*ROW('Water Data'!E83))="","",OFFSET('Water Data'!$E$29,0,10*ROW('Water Data'!E83)))</f>
        <v/>
      </c>
      <c r="BY89" s="278" t="str">
        <f ca="true">+IF(OFFSET('Water Data'!$F$27,0,10*ROW('Water Data'!F83))="","",OFFSET('Water Data'!$F$27,0,10*ROW('Water Data'!F83)))</f>
        <v/>
      </c>
      <c r="BZ89" s="278" t="str">
        <f ca="true">+IF(OFFSET('Water Data'!$F$28,0,10*ROW('Water Data'!F83))="","",OFFSET('Water Data'!$F$28,0,10*ROW('Water Data'!F83)))</f>
        <v/>
      </c>
      <c r="CA89" s="278" t="str">
        <f ca="true">+IF(OFFSET('Water Data'!$F$29,0,10*ROW('Water Data'!F83))="","",OFFSET('Water Data'!$F$29,0,10*ROW('Water Data'!F83)))</f>
        <v/>
      </c>
      <c r="CB89" s="278" t="str">
        <f ca="true">+IF(OFFSET('Water Data'!$G$27,0,10*ROW('Water Data'!G83))="","",OFFSET('Water Data'!$G$27,0,10*ROW('Water Data'!G83)))</f>
        <v/>
      </c>
      <c r="CC89" s="278" t="str">
        <f ca="true">+IF(OFFSET('Water Data'!$G$28,0,10*ROW('Water Data'!G83))="","",OFFSET('Water Data'!$G$28,0,10*ROW('Water Data'!G83)))</f>
        <v/>
      </c>
      <c r="CD89" s="278" t="str">
        <f ca="true">+IF(OFFSET('Water Data'!$G$29,0,10*ROW('Water Data'!G83))="","",OFFSET('Water Data'!$G$29,0,10*ROW('Water Data'!G83)))</f>
        <v/>
      </c>
      <c r="CE89" s="278" t="str">
        <f ca="true">+IF(OFFSET('Water Data'!$H$27,0,10*ROW('Water Data'!H83))="","",OFFSET('Water Data'!$H$27,0,10*ROW('Water Data'!H83)))</f>
        <v/>
      </c>
      <c r="CF89" s="278" t="str">
        <f ca="true">+IF(OFFSET('Water Data'!$H$28,0,10*ROW('Water Data'!H83))="","",OFFSET('Water Data'!$H$28,0,10*ROW('Water Data'!H83)))</f>
        <v/>
      </c>
      <c r="CG89" s="278" t="str">
        <f ca="true">+IF(OFFSET('Water Data'!$H$29,0,10*ROW('Water Data'!H83))="","",OFFSET('Water Data'!$H$29,0,10*ROW('Water Data'!H83)))</f>
        <v/>
      </c>
      <c r="CH89" s="278" t="str">
        <f ca="true">+IF(OFFSET('Water Data'!$I$27,0,10*ROW('Water Data'!I83))="","",OFFSET('Water Data'!$I$27,0,10*ROW('Water Data'!I83)))</f>
        <v/>
      </c>
      <c r="CI89" s="278" t="str">
        <f ca="true">+IF(OFFSET('Water Data'!$I$28,0,10*ROW('Water Data'!I83))="","",OFFSET('Water Data'!$I$28,0,10*ROW('Water Data'!I83)))</f>
        <v/>
      </c>
      <c r="CJ89" s="278" t="str">
        <f ca="true">+IF(OFFSET('Water Data'!$I$29,0,10*ROW('Water Data'!I83))="","",OFFSET('Water Data'!$I$29,0,10*ROW('Water Data'!I83)))</f>
        <v/>
      </c>
      <c r="CK89" s="278" t="str">
        <f ca="true">+IF(OFFSET('Sanitation Data'!$D$28,0,10*ROW('Sanitation Data'!D83))="","",OFFSET('Sanitation Data'!$D$28,0,10*ROW('Sanitation Data'!D83)))</f>
        <v/>
      </c>
      <c r="CL89" s="278" t="str">
        <f ca="true">+IF(OFFSET('Sanitation Data'!$D$29,0,10*ROW('Sanitation Data'!D83))="","",OFFSET('Sanitation Data'!$D$29,0,10*ROW('Sanitation Data'!D83)))</f>
        <v/>
      </c>
      <c r="CM89" s="278" t="str">
        <f ca="true">+IF(OFFSET('Sanitation Data'!$D$30,0,10*ROW('Sanitation Data'!D83))="","",OFFSET('Sanitation Data'!$D$30,0,10*ROW('Sanitation Data'!D83)))</f>
        <v/>
      </c>
      <c r="CN89" s="278" t="str">
        <f ca="true">+IF(OFFSET('Sanitation Data'!$D$31,0,10*ROW('Sanitation Data'!D83))="","",OFFSET('Sanitation Data'!$D$31,0,10*ROW('Sanitation Data'!D83)))</f>
        <v/>
      </c>
      <c r="CO89" s="278" t="str">
        <f ca="true">+IF(OFFSET('Sanitation Data'!$D$32,0,10*ROW('Sanitation Data'!D83))="","",OFFSET('Sanitation Data'!$D$32,0,10*ROW('Sanitation Data'!D83)))</f>
        <v/>
      </c>
      <c r="CP89" s="278" t="str">
        <f ca="true">+IF(OFFSET('Sanitation Data'!$E$28,0,10*ROW('Sanitation Data'!E83))="","",OFFSET('Sanitation Data'!$E$28,0,10*ROW('Sanitation Data'!E83)))</f>
        <v/>
      </c>
      <c r="CQ89" s="278" t="str">
        <f ca="true">+IF(OFFSET('Sanitation Data'!$E$29,0,10*ROW('Sanitation Data'!E83))="","",OFFSET('Sanitation Data'!$E$29,0,10*ROW('Sanitation Data'!E83)))</f>
        <v/>
      </c>
      <c r="CR89" s="278" t="str">
        <f ca="true">+IF(OFFSET('Sanitation Data'!$E$30,0,10*ROW('Sanitation Data'!E83))="","",OFFSET('Sanitation Data'!$E$30,0,10*ROW('Sanitation Data'!E83)))</f>
        <v/>
      </c>
      <c r="CS89" s="278" t="str">
        <f ca="true">+IF(OFFSET('Sanitation Data'!$E$31,0,10*ROW('Sanitation Data'!E83))="","",OFFSET('Sanitation Data'!$E$31,0,10*ROW('Sanitation Data'!E83)))</f>
        <v/>
      </c>
      <c r="CT89" s="278" t="str">
        <f ca="true">+IF(OFFSET('Sanitation Data'!$E$32,0,10*ROW('Sanitation Data'!E83))="","",OFFSET('Sanitation Data'!$E$32,0,10*ROW('Sanitation Data'!E83)))</f>
        <v/>
      </c>
      <c r="CU89" s="278" t="str">
        <f ca="true">+IF(OFFSET('Sanitation Data'!$F$28,0,10*ROW('Sanitation Data'!F83))="","",OFFSET('Sanitation Data'!$F$28,0,10*ROW('Sanitation Data'!F83)))</f>
        <v/>
      </c>
      <c r="CV89" s="278" t="str">
        <f ca="true">+IF(OFFSET('Sanitation Data'!$F$29,0,10*ROW('Sanitation Data'!F83))="","",OFFSET('Sanitation Data'!$F$29,0,10*ROW('Sanitation Data'!F83)))</f>
        <v/>
      </c>
      <c r="CW89" s="278" t="str">
        <f ca="true">+IF(OFFSET('Sanitation Data'!$F$30,0,10*ROW('Sanitation Data'!F83))="","",OFFSET('Sanitation Data'!$F$30,0,10*ROW('Sanitation Data'!F83)))</f>
        <v/>
      </c>
      <c r="CX89" s="278" t="str">
        <f ca="true">+IF(OFFSET('Sanitation Data'!$F$31,0,10*ROW('Sanitation Data'!F83))="","",OFFSET('Sanitation Data'!$F$31,0,10*ROW('Sanitation Data'!F83)))</f>
        <v/>
      </c>
      <c r="CY89" s="278" t="str">
        <f ca="true">+IF(OFFSET('Sanitation Data'!$F$32,0,10*ROW('Sanitation Data'!F83))="","",OFFSET('Sanitation Data'!$F$32,0,10*ROW('Sanitation Data'!F83)))</f>
        <v/>
      </c>
      <c r="CZ89" s="278" t="str">
        <f ca="true">+IF(OFFSET('Sanitation Data'!$G$28,0,10*ROW('Sanitation Data'!G83))="","",OFFSET('Sanitation Data'!$G$28,0,10*ROW('Sanitation Data'!G83)))</f>
        <v/>
      </c>
      <c r="DA89" s="278" t="str">
        <f ca="true">+IF(OFFSET('Sanitation Data'!$G$29,0,10*ROW('Sanitation Data'!G83))="","",OFFSET('Sanitation Data'!$G$29,0,10*ROW('Sanitation Data'!G83)))</f>
        <v/>
      </c>
      <c r="DB89" s="278" t="str">
        <f ca="true">+IF(OFFSET('Sanitation Data'!$G$30,0,10*ROW('Sanitation Data'!G83))="","",OFFSET('Sanitation Data'!$G$30,0,10*ROW('Sanitation Data'!G83)))</f>
        <v/>
      </c>
      <c r="DC89" s="278" t="str">
        <f ca="true">+IF(OFFSET('Sanitation Data'!$G$31,0,10*ROW('Sanitation Data'!G83))="","",OFFSET('Sanitation Data'!$G$31,0,10*ROW('Sanitation Data'!G83)))</f>
        <v/>
      </c>
      <c r="DD89" s="278" t="str">
        <f ca="true">+IF(OFFSET('Sanitation Data'!$G$32,0,10*ROW('Sanitation Data'!G83))="","",OFFSET('Sanitation Data'!$G$32,0,10*ROW('Sanitation Data'!G83)))</f>
        <v/>
      </c>
      <c r="DE89" s="278" t="str">
        <f ca="true">+IF(OFFSET('Sanitation Data'!$H$28,0,10*ROW('Sanitation Data'!H83))="","",OFFSET('Sanitation Data'!$H$28,0,10*ROW('Sanitation Data'!H83)))</f>
        <v/>
      </c>
      <c r="DF89" s="278" t="str">
        <f ca="true">+IF(OFFSET('Sanitation Data'!$H$29,0,10*ROW('Sanitation Data'!H83))="","",OFFSET('Sanitation Data'!$H$29,0,10*ROW('Sanitation Data'!H83)))</f>
        <v/>
      </c>
      <c r="DG89" s="278" t="str">
        <f ca="true">+IF(OFFSET('Sanitation Data'!$H$30,0,10*ROW('Sanitation Data'!H83))="","",OFFSET('Sanitation Data'!$H$30,0,10*ROW('Sanitation Data'!H83)))</f>
        <v/>
      </c>
      <c r="DH89" s="278" t="str">
        <f ca="true">+IF(OFFSET('Sanitation Data'!$H$31,0,10*ROW('Sanitation Data'!H83))="","",OFFSET('Sanitation Data'!$H$31,0,10*ROW('Sanitation Data'!H83)))</f>
        <v/>
      </c>
      <c r="DI89" s="278" t="str">
        <f ca="true">+IF(OFFSET('Sanitation Data'!$H$32,0,10*ROW('Sanitation Data'!H83))="","",OFFSET('Sanitation Data'!$H$32,0,10*ROW('Sanitation Data'!H83)))</f>
        <v/>
      </c>
      <c r="DJ89" s="278" t="str">
        <f ca="true">+IF(OFFSET('Sanitation Data'!$I$28,0,10*ROW('Sanitation Data'!I83))="","",OFFSET('Sanitation Data'!$I$28,0,10*ROW('Sanitation Data'!I83)))</f>
        <v/>
      </c>
      <c r="DK89" s="278" t="str">
        <f ca="true">+IF(OFFSET('Sanitation Data'!$I$29,0,10*ROW('Sanitation Data'!I83))="","",OFFSET('Sanitation Data'!$I$29,0,10*ROW('Sanitation Data'!I83)))</f>
        <v/>
      </c>
      <c r="DL89" s="278" t="str">
        <f ca="true">+IF(OFFSET('Sanitation Data'!$I$30,0,10*ROW('Sanitation Data'!I83))="","",OFFSET('Sanitation Data'!$I$30,0,10*ROW('Sanitation Data'!I83)))</f>
        <v/>
      </c>
      <c r="DM89" s="278" t="str">
        <f ca="true">+IF(OFFSET('Sanitation Data'!$I$31,0,10*ROW('Sanitation Data'!I83))="","",OFFSET('Sanitation Data'!$I$31,0,10*ROW('Sanitation Data'!I83)))</f>
        <v/>
      </c>
      <c r="DN89" s="278" t="str">
        <f ca="true">+IF(OFFSET('Sanitation Data'!$I$32,0,10*ROW('Sanitation Data'!I83))="","",OFFSET('Sanitation Data'!$I$32,0,10*ROW('Sanitation Data'!I83)))</f>
        <v/>
      </c>
      <c r="DO89" s="278" t="str">
        <f ca="true">+IF(OFFSET('Hygiene Data'!$D$11,0,10*ROW('Hygiene Data'!D83))="","",OFFSET('Hygiene Data'!$D$11,0,10*ROW('Hygiene Data'!D83)))</f>
        <v/>
      </c>
      <c r="DP89" s="278" t="str">
        <f ca="true">+IF(OFFSET('Hygiene Data'!$D$12,0,10*ROW('Hygiene Data'!D83))="","",OFFSET('Hygiene Data'!$D$12,0,10*ROW('Hygiene Data'!D83)))</f>
        <v/>
      </c>
      <c r="DQ89" s="278" t="str">
        <f ca="true">+IF(OFFSET('Hygiene Data'!$D$13,0,10*ROW('Hygiene Data'!D83))="","",OFFSET('Hygiene Data'!$D$13,0,10*ROW('Hygiene Data'!D83)))</f>
        <v/>
      </c>
      <c r="DR89" s="278" t="str">
        <f ca="true">+IF(OFFSET('Hygiene Data'!$E$11,0,10*ROW('Hygiene Data'!E83))="","",OFFSET('Hygiene Data'!$E$11,0,10*ROW('Hygiene Data'!E83)))</f>
        <v/>
      </c>
      <c r="DS89" s="278" t="str">
        <f ca="true">+IF(OFFSET('Hygiene Data'!$E$12,0,10*ROW('Hygiene Data'!E83))="","",OFFSET('Hygiene Data'!$E$12,0,10*ROW('Hygiene Data'!E83)))</f>
        <v/>
      </c>
      <c r="DT89" s="278" t="str">
        <f ca="true">+IF(OFFSET('Hygiene Data'!$E$13,0,10*ROW('Hygiene Data'!E83))="","",OFFSET('Hygiene Data'!$E$13,0,10*ROW('Hygiene Data'!E83)))</f>
        <v/>
      </c>
      <c r="DU89" s="278" t="str">
        <f ca="true">+IF(OFFSET('Hygiene Data'!$F$11,0,10*ROW('Hygiene Data'!F83))="","",OFFSET('Hygiene Data'!$F$11,0,10*ROW('Hygiene Data'!F83)))</f>
        <v/>
      </c>
      <c r="DV89" s="278" t="str">
        <f ca="true">+IF(OFFSET('Hygiene Data'!$F$12,0,10*ROW('Hygiene Data'!F83))="","",OFFSET('Hygiene Data'!$F$12,0,10*ROW('Hygiene Data'!F83)))</f>
        <v/>
      </c>
      <c r="DW89" s="278" t="str">
        <f ca="true">+IF(OFFSET('Hygiene Data'!$F$13,0,10*ROW('Hygiene Data'!F83))="","",OFFSET('Hygiene Data'!$F$13,0,10*ROW('Hygiene Data'!F83)))</f>
        <v/>
      </c>
      <c r="DX89" s="278" t="str">
        <f ca="true">+IF(OFFSET('Hygiene Data'!$G$11,0,10*ROW('Hygiene Data'!G83))="","",OFFSET('Hygiene Data'!$G$11,0,10*ROW('Hygiene Data'!G83)))</f>
        <v/>
      </c>
      <c r="DY89" s="278" t="str">
        <f ca="true">+IF(OFFSET('Hygiene Data'!$G$12,0,10*ROW('Hygiene Data'!G83))="","",OFFSET('Hygiene Data'!$G$12,0,10*ROW('Hygiene Data'!G83)))</f>
        <v/>
      </c>
      <c r="DZ89" s="278" t="str">
        <f ca="true">+IF(OFFSET('Hygiene Data'!$G$13,0,10*ROW('Hygiene Data'!G83))="","",OFFSET('Hygiene Data'!$G$13,0,10*ROW('Hygiene Data'!G83)))</f>
        <v/>
      </c>
      <c r="EA89" s="278" t="str">
        <f ca="true">+IF(OFFSET('Hygiene Data'!$H$11,0,10*ROW('Hygiene Data'!H83))="","",OFFSET('Hygiene Data'!$H$11,0,10*ROW('Hygiene Data'!H83)))</f>
        <v/>
      </c>
      <c r="EB89" s="278" t="str">
        <f ca="true">+IF(OFFSET('Hygiene Data'!$H$12,0,10*ROW('Hygiene Data'!H83))="","",OFFSET('Hygiene Data'!$H$12,0,10*ROW('Hygiene Data'!H83)))</f>
        <v/>
      </c>
      <c r="EC89" s="278" t="str">
        <f ca="true">+IF(OFFSET('Hygiene Data'!$H$13,0,10*ROW('Hygiene Data'!H83))="","",OFFSET('Hygiene Data'!$H$13,0,10*ROW('Hygiene Data'!H83)))</f>
        <v/>
      </c>
      <c r="ED89" s="278" t="str">
        <f ca="true">+IF(OFFSET('Hygiene Data'!$I$11,0,10*ROW('Hygiene Data'!I83))="","",OFFSET('Hygiene Data'!$I$11,0,10*ROW('Hygiene Data'!I83)))</f>
        <v/>
      </c>
      <c r="EE89" s="278" t="str">
        <f ca="true">+IF(OFFSET('Hygiene Data'!$I$12,0,10*ROW('Hygiene Data'!I83))="","",OFFSET('Hygiene Data'!$I$12,0,10*ROW('Hygiene Data'!I83)))</f>
        <v/>
      </c>
      <c r="EF89" s="278"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2"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8"/>
      <c r="BS90" s="278" t="str">
        <f ca="true">+IF(OFFSET('Water Data'!$D$27,0,10*ROW('Water Data'!D84))="","",OFFSET('Water Data'!$D$27,0,10*ROW('Water Data'!D84)))</f>
        <v/>
      </c>
      <c r="BT90" s="278" t="str">
        <f ca="true">+IF(OFFSET('Water Data'!$D$28,0,10*ROW('Water Data'!D84))="","",OFFSET('Water Data'!$D$28,0,10*ROW('Water Data'!D84)))</f>
        <v/>
      </c>
      <c r="BU90" s="278" t="str">
        <f ca="true">+IF(OFFSET('Water Data'!$D$29,0,10*ROW('Water Data'!D84))="","",OFFSET('Water Data'!$D$29,0,10*ROW('Water Data'!D84)))</f>
        <v/>
      </c>
      <c r="BV90" s="278" t="str">
        <f ca="true">+IF(OFFSET('Water Data'!$E$27,0,10*ROW('Water Data'!E84))="","",OFFSET('Water Data'!$E$27,0,10*ROW('Water Data'!E84)))</f>
        <v/>
      </c>
      <c r="BW90" s="278" t="str">
        <f ca="true">+IF(OFFSET('Water Data'!$E$28,0,10*ROW('Water Data'!E84))="","",OFFSET('Water Data'!$E$28,0,10*ROW('Water Data'!E84)))</f>
        <v/>
      </c>
      <c r="BX90" s="278" t="str">
        <f ca="true">+IF(OFFSET('Water Data'!$E$29,0,10*ROW('Water Data'!E84))="","",OFFSET('Water Data'!$E$29,0,10*ROW('Water Data'!E84)))</f>
        <v/>
      </c>
      <c r="BY90" s="278" t="str">
        <f ca="true">+IF(OFFSET('Water Data'!$F$27,0,10*ROW('Water Data'!F84))="","",OFFSET('Water Data'!$F$27,0,10*ROW('Water Data'!F84)))</f>
        <v/>
      </c>
      <c r="BZ90" s="278" t="str">
        <f ca="true">+IF(OFFSET('Water Data'!$F$28,0,10*ROW('Water Data'!F84))="","",OFFSET('Water Data'!$F$28,0,10*ROW('Water Data'!F84)))</f>
        <v/>
      </c>
      <c r="CA90" s="278" t="str">
        <f ca="true">+IF(OFFSET('Water Data'!$F$29,0,10*ROW('Water Data'!F84))="","",OFFSET('Water Data'!$F$29,0,10*ROW('Water Data'!F84)))</f>
        <v/>
      </c>
      <c r="CB90" s="278" t="str">
        <f ca="true">+IF(OFFSET('Water Data'!$G$27,0,10*ROW('Water Data'!G84))="","",OFFSET('Water Data'!$G$27,0,10*ROW('Water Data'!G84)))</f>
        <v/>
      </c>
      <c r="CC90" s="278" t="str">
        <f ca="true">+IF(OFFSET('Water Data'!$G$28,0,10*ROW('Water Data'!G84))="","",OFFSET('Water Data'!$G$28,0,10*ROW('Water Data'!G84)))</f>
        <v/>
      </c>
      <c r="CD90" s="278" t="str">
        <f ca="true">+IF(OFFSET('Water Data'!$G$29,0,10*ROW('Water Data'!G84))="","",OFFSET('Water Data'!$G$29,0,10*ROW('Water Data'!G84)))</f>
        <v/>
      </c>
      <c r="CE90" s="278" t="str">
        <f ca="true">+IF(OFFSET('Water Data'!$H$27,0,10*ROW('Water Data'!H84))="","",OFFSET('Water Data'!$H$27,0,10*ROW('Water Data'!H84)))</f>
        <v/>
      </c>
      <c r="CF90" s="278" t="str">
        <f ca="true">+IF(OFFSET('Water Data'!$H$28,0,10*ROW('Water Data'!H84))="","",OFFSET('Water Data'!$H$28,0,10*ROW('Water Data'!H84)))</f>
        <v/>
      </c>
      <c r="CG90" s="278" t="str">
        <f ca="true">+IF(OFFSET('Water Data'!$H$29,0,10*ROW('Water Data'!H84))="","",OFFSET('Water Data'!$H$29,0,10*ROW('Water Data'!H84)))</f>
        <v/>
      </c>
      <c r="CH90" s="278" t="str">
        <f ca="true">+IF(OFFSET('Water Data'!$I$27,0,10*ROW('Water Data'!I84))="","",OFFSET('Water Data'!$I$27,0,10*ROW('Water Data'!I84)))</f>
        <v/>
      </c>
      <c r="CI90" s="278" t="str">
        <f ca="true">+IF(OFFSET('Water Data'!$I$28,0,10*ROW('Water Data'!I84))="","",OFFSET('Water Data'!$I$28,0,10*ROW('Water Data'!I84)))</f>
        <v/>
      </c>
      <c r="CJ90" s="278" t="str">
        <f ca="true">+IF(OFFSET('Water Data'!$I$29,0,10*ROW('Water Data'!I84))="","",OFFSET('Water Data'!$I$29,0,10*ROW('Water Data'!I84)))</f>
        <v/>
      </c>
      <c r="CK90" s="278" t="str">
        <f ca="true">+IF(OFFSET('Sanitation Data'!$D$28,0,10*ROW('Sanitation Data'!D84))="","",OFFSET('Sanitation Data'!$D$28,0,10*ROW('Sanitation Data'!D84)))</f>
        <v/>
      </c>
      <c r="CL90" s="278" t="str">
        <f ca="true">+IF(OFFSET('Sanitation Data'!$D$29,0,10*ROW('Sanitation Data'!D84))="","",OFFSET('Sanitation Data'!$D$29,0,10*ROW('Sanitation Data'!D84)))</f>
        <v/>
      </c>
      <c r="CM90" s="278" t="str">
        <f ca="true">+IF(OFFSET('Sanitation Data'!$D$30,0,10*ROW('Sanitation Data'!D84))="","",OFFSET('Sanitation Data'!$D$30,0,10*ROW('Sanitation Data'!D84)))</f>
        <v/>
      </c>
      <c r="CN90" s="278" t="str">
        <f ca="true">+IF(OFFSET('Sanitation Data'!$D$31,0,10*ROW('Sanitation Data'!D84))="","",OFFSET('Sanitation Data'!$D$31,0,10*ROW('Sanitation Data'!D84)))</f>
        <v/>
      </c>
      <c r="CO90" s="278" t="str">
        <f ca="true">+IF(OFFSET('Sanitation Data'!$D$32,0,10*ROW('Sanitation Data'!D84))="","",OFFSET('Sanitation Data'!$D$32,0,10*ROW('Sanitation Data'!D84)))</f>
        <v/>
      </c>
      <c r="CP90" s="278" t="str">
        <f ca="true">+IF(OFFSET('Sanitation Data'!$E$28,0,10*ROW('Sanitation Data'!E84))="","",OFFSET('Sanitation Data'!$E$28,0,10*ROW('Sanitation Data'!E84)))</f>
        <v/>
      </c>
      <c r="CQ90" s="278" t="str">
        <f ca="true">+IF(OFFSET('Sanitation Data'!$E$29,0,10*ROW('Sanitation Data'!E84))="","",OFFSET('Sanitation Data'!$E$29,0,10*ROW('Sanitation Data'!E84)))</f>
        <v/>
      </c>
      <c r="CR90" s="278" t="str">
        <f ca="true">+IF(OFFSET('Sanitation Data'!$E$30,0,10*ROW('Sanitation Data'!E84))="","",OFFSET('Sanitation Data'!$E$30,0,10*ROW('Sanitation Data'!E84)))</f>
        <v/>
      </c>
      <c r="CS90" s="278" t="str">
        <f ca="true">+IF(OFFSET('Sanitation Data'!$E$31,0,10*ROW('Sanitation Data'!E84))="","",OFFSET('Sanitation Data'!$E$31,0,10*ROW('Sanitation Data'!E84)))</f>
        <v/>
      </c>
      <c r="CT90" s="278" t="str">
        <f ca="true">+IF(OFFSET('Sanitation Data'!$E$32,0,10*ROW('Sanitation Data'!E84))="","",OFFSET('Sanitation Data'!$E$32,0,10*ROW('Sanitation Data'!E84)))</f>
        <v/>
      </c>
      <c r="CU90" s="278" t="str">
        <f ca="true">+IF(OFFSET('Sanitation Data'!$F$28,0,10*ROW('Sanitation Data'!F84))="","",OFFSET('Sanitation Data'!$F$28,0,10*ROW('Sanitation Data'!F84)))</f>
        <v/>
      </c>
      <c r="CV90" s="278" t="str">
        <f ca="true">+IF(OFFSET('Sanitation Data'!$F$29,0,10*ROW('Sanitation Data'!F84))="","",OFFSET('Sanitation Data'!$F$29,0,10*ROW('Sanitation Data'!F84)))</f>
        <v/>
      </c>
      <c r="CW90" s="278" t="str">
        <f ca="true">+IF(OFFSET('Sanitation Data'!$F$30,0,10*ROW('Sanitation Data'!F84))="","",OFFSET('Sanitation Data'!$F$30,0,10*ROW('Sanitation Data'!F84)))</f>
        <v/>
      </c>
      <c r="CX90" s="278" t="str">
        <f ca="true">+IF(OFFSET('Sanitation Data'!$F$31,0,10*ROW('Sanitation Data'!F84))="","",OFFSET('Sanitation Data'!$F$31,0,10*ROW('Sanitation Data'!F84)))</f>
        <v/>
      </c>
      <c r="CY90" s="278" t="str">
        <f ca="true">+IF(OFFSET('Sanitation Data'!$F$32,0,10*ROW('Sanitation Data'!F84))="","",OFFSET('Sanitation Data'!$F$32,0,10*ROW('Sanitation Data'!F84)))</f>
        <v/>
      </c>
      <c r="CZ90" s="278" t="str">
        <f ca="true">+IF(OFFSET('Sanitation Data'!$G$28,0,10*ROW('Sanitation Data'!G84))="","",OFFSET('Sanitation Data'!$G$28,0,10*ROW('Sanitation Data'!G84)))</f>
        <v/>
      </c>
      <c r="DA90" s="278" t="str">
        <f ca="true">+IF(OFFSET('Sanitation Data'!$G$29,0,10*ROW('Sanitation Data'!G84))="","",OFFSET('Sanitation Data'!$G$29,0,10*ROW('Sanitation Data'!G84)))</f>
        <v/>
      </c>
      <c r="DB90" s="278" t="str">
        <f ca="true">+IF(OFFSET('Sanitation Data'!$G$30,0,10*ROW('Sanitation Data'!G84))="","",OFFSET('Sanitation Data'!$G$30,0,10*ROW('Sanitation Data'!G84)))</f>
        <v/>
      </c>
      <c r="DC90" s="278" t="str">
        <f ca="true">+IF(OFFSET('Sanitation Data'!$G$31,0,10*ROW('Sanitation Data'!G84))="","",OFFSET('Sanitation Data'!$G$31,0,10*ROW('Sanitation Data'!G84)))</f>
        <v/>
      </c>
      <c r="DD90" s="278" t="str">
        <f ca="true">+IF(OFFSET('Sanitation Data'!$G$32,0,10*ROW('Sanitation Data'!G84))="","",OFFSET('Sanitation Data'!$G$32,0,10*ROW('Sanitation Data'!G84)))</f>
        <v/>
      </c>
      <c r="DE90" s="278" t="str">
        <f ca="true">+IF(OFFSET('Sanitation Data'!$H$28,0,10*ROW('Sanitation Data'!H84))="","",OFFSET('Sanitation Data'!$H$28,0,10*ROW('Sanitation Data'!H84)))</f>
        <v/>
      </c>
      <c r="DF90" s="278" t="str">
        <f ca="true">+IF(OFFSET('Sanitation Data'!$H$29,0,10*ROW('Sanitation Data'!H84))="","",OFFSET('Sanitation Data'!$H$29,0,10*ROW('Sanitation Data'!H84)))</f>
        <v/>
      </c>
      <c r="DG90" s="278" t="str">
        <f ca="true">+IF(OFFSET('Sanitation Data'!$H$30,0,10*ROW('Sanitation Data'!H84))="","",OFFSET('Sanitation Data'!$H$30,0,10*ROW('Sanitation Data'!H84)))</f>
        <v/>
      </c>
      <c r="DH90" s="278" t="str">
        <f ca="true">+IF(OFFSET('Sanitation Data'!$H$31,0,10*ROW('Sanitation Data'!H84))="","",OFFSET('Sanitation Data'!$H$31,0,10*ROW('Sanitation Data'!H84)))</f>
        <v/>
      </c>
      <c r="DI90" s="278" t="str">
        <f ca="true">+IF(OFFSET('Sanitation Data'!$H$32,0,10*ROW('Sanitation Data'!H84))="","",OFFSET('Sanitation Data'!$H$32,0,10*ROW('Sanitation Data'!H84)))</f>
        <v/>
      </c>
      <c r="DJ90" s="278" t="str">
        <f ca="true">+IF(OFFSET('Sanitation Data'!$I$28,0,10*ROW('Sanitation Data'!I84))="","",OFFSET('Sanitation Data'!$I$28,0,10*ROW('Sanitation Data'!I84)))</f>
        <v/>
      </c>
      <c r="DK90" s="278" t="str">
        <f ca="true">+IF(OFFSET('Sanitation Data'!$I$29,0,10*ROW('Sanitation Data'!I84))="","",OFFSET('Sanitation Data'!$I$29,0,10*ROW('Sanitation Data'!I84)))</f>
        <v/>
      </c>
      <c r="DL90" s="278" t="str">
        <f ca="true">+IF(OFFSET('Sanitation Data'!$I$30,0,10*ROW('Sanitation Data'!I84))="","",OFFSET('Sanitation Data'!$I$30,0,10*ROW('Sanitation Data'!I84)))</f>
        <v/>
      </c>
      <c r="DM90" s="278" t="str">
        <f ca="true">+IF(OFFSET('Sanitation Data'!$I$31,0,10*ROW('Sanitation Data'!I84))="","",OFFSET('Sanitation Data'!$I$31,0,10*ROW('Sanitation Data'!I84)))</f>
        <v/>
      </c>
      <c r="DN90" s="278" t="str">
        <f ca="true">+IF(OFFSET('Sanitation Data'!$I$32,0,10*ROW('Sanitation Data'!I84))="","",OFFSET('Sanitation Data'!$I$32,0,10*ROW('Sanitation Data'!I84)))</f>
        <v/>
      </c>
      <c r="DO90" s="278" t="str">
        <f ca="true">+IF(OFFSET('Hygiene Data'!$D$11,0,10*ROW('Hygiene Data'!D84))="","",OFFSET('Hygiene Data'!$D$11,0,10*ROW('Hygiene Data'!D84)))</f>
        <v/>
      </c>
      <c r="DP90" s="278" t="str">
        <f ca="true">+IF(OFFSET('Hygiene Data'!$D$12,0,10*ROW('Hygiene Data'!D84))="","",OFFSET('Hygiene Data'!$D$12,0,10*ROW('Hygiene Data'!D84)))</f>
        <v/>
      </c>
      <c r="DQ90" s="278" t="str">
        <f ca="true">+IF(OFFSET('Hygiene Data'!$D$13,0,10*ROW('Hygiene Data'!D84))="","",OFFSET('Hygiene Data'!$D$13,0,10*ROW('Hygiene Data'!D84)))</f>
        <v/>
      </c>
      <c r="DR90" s="278" t="str">
        <f ca="true">+IF(OFFSET('Hygiene Data'!$E$11,0,10*ROW('Hygiene Data'!E84))="","",OFFSET('Hygiene Data'!$E$11,0,10*ROW('Hygiene Data'!E84)))</f>
        <v/>
      </c>
      <c r="DS90" s="278" t="str">
        <f ca="true">+IF(OFFSET('Hygiene Data'!$E$12,0,10*ROW('Hygiene Data'!E84))="","",OFFSET('Hygiene Data'!$E$12,0,10*ROW('Hygiene Data'!E84)))</f>
        <v/>
      </c>
      <c r="DT90" s="278" t="str">
        <f ca="true">+IF(OFFSET('Hygiene Data'!$E$13,0,10*ROW('Hygiene Data'!E84))="","",OFFSET('Hygiene Data'!$E$13,0,10*ROW('Hygiene Data'!E84)))</f>
        <v/>
      </c>
      <c r="DU90" s="278" t="str">
        <f ca="true">+IF(OFFSET('Hygiene Data'!$F$11,0,10*ROW('Hygiene Data'!F84))="","",OFFSET('Hygiene Data'!$F$11,0,10*ROW('Hygiene Data'!F84)))</f>
        <v/>
      </c>
      <c r="DV90" s="278" t="str">
        <f ca="true">+IF(OFFSET('Hygiene Data'!$F$12,0,10*ROW('Hygiene Data'!F84))="","",OFFSET('Hygiene Data'!$F$12,0,10*ROW('Hygiene Data'!F84)))</f>
        <v/>
      </c>
      <c r="DW90" s="278" t="str">
        <f ca="true">+IF(OFFSET('Hygiene Data'!$F$13,0,10*ROW('Hygiene Data'!F84))="","",OFFSET('Hygiene Data'!$F$13,0,10*ROW('Hygiene Data'!F84)))</f>
        <v/>
      </c>
      <c r="DX90" s="278" t="str">
        <f ca="true">+IF(OFFSET('Hygiene Data'!$G$11,0,10*ROW('Hygiene Data'!G84))="","",OFFSET('Hygiene Data'!$G$11,0,10*ROW('Hygiene Data'!G84)))</f>
        <v/>
      </c>
      <c r="DY90" s="278" t="str">
        <f ca="true">+IF(OFFSET('Hygiene Data'!$G$12,0,10*ROW('Hygiene Data'!G84))="","",OFFSET('Hygiene Data'!$G$12,0,10*ROW('Hygiene Data'!G84)))</f>
        <v/>
      </c>
      <c r="DZ90" s="278" t="str">
        <f ca="true">+IF(OFFSET('Hygiene Data'!$G$13,0,10*ROW('Hygiene Data'!G84))="","",OFFSET('Hygiene Data'!$G$13,0,10*ROW('Hygiene Data'!G84)))</f>
        <v/>
      </c>
      <c r="EA90" s="278" t="str">
        <f ca="true">+IF(OFFSET('Hygiene Data'!$H$11,0,10*ROW('Hygiene Data'!H84))="","",OFFSET('Hygiene Data'!$H$11,0,10*ROW('Hygiene Data'!H84)))</f>
        <v/>
      </c>
      <c r="EB90" s="278" t="str">
        <f ca="true">+IF(OFFSET('Hygiene Data'!$H$12,0,10*ROW('Hygiene Data'!H84))="","",OFFSET('Hygiene Data'!$H$12,0,10*ROW('Hygiene Data'!H84)))</f>
        <v/>
      </c>
      <c r="EC90" s="278" t="str">
        <f ca="true">+IF(OFFSET('Hygiene Data'!$H$13,0,10*ROW('Hygiene Data'!H84))="","",OFFSET('Hygiene Data'!$H$13,0,10*ROW('Hygiene Data'!H84)))</f>
        <v/>
      </c>
      <c r="ED90" s="278" t="str">
        <f ca="true">+IF(OFFSET('Hygiene Data'!$I$11,0,10*ROW('Hygiene Data'!I84))="","",OFFSET('Hygiene Data'!$I$11,0,10*ROW('Hygiene Data'!I84)))</f>
        <v/>
      </c>
      <c r="EE90" s="278" t="str">
        <f ca="true">+IF(OFFSET('Hygiene Data'!$I$12,0,10*ROW('Hygiene Data'!I84))="","",OFFSET('Hygiene Data'!$I$12,0,10*ROW('Hygiene Data'!I84)))</f>
        <v/>
      </c>
      <c r="EF90" s="278"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2"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8"/>
      <c r="BS91" s="278" t="str">
        <f ca="true">+IF(OFFSET('Water Data'!$D$27,0,10*ROW('Water Data'!D85))="","",OFFSET('Water Data'!$D$27,0,10*ROW('Water Data'!D85)))</f>
        <v/>
      </c>
      <c r="BT91" s="278" t="str">
        <f ca="true">+IF(OFFSET('Water Data'!$D$28,0,10*ROW('Water Data'!D85))="","",OFFSET('Water Data'!$D$28,0,10*ROW('Water Data'!D85)))</f>
        <v/>
      </c>
      <c r="BU91" s="278" t="str">
        <f ca="true">+IF(OFFSET('Water Data'!$D$29,0,10*ROW('Water Data'!D85))="","",OFFSET('Water Data'!$D$29,0,10*ROW('Water Data'!D85)))</f>
        <v/>
      </c>
      <c r="BV91" s="278" t="str">
        <f ca="true">+IF(OFFSET('Water Data'!$E$27,0,10*ROW('Water Data'!E85))="","",OFFSET('Water Data'!$E$27,0,10*ROW('Water Data'!E85)))</f>
        <v/>
      </c>
      <c r="BW91" s="278" t="str">
        <f ca="true">+IF(OFFSET('Water Data'!$E$28,0,10*ROW('Water Data'!E85))="","",OFFSET('Water Data'!$E$28,0,10*ROW('Water Data'!E85)))</f>
        <v/>
      </c>
      <c r="BX91" s="278" t="str">
        <f ca="true">+IF(OFFSET('Water Data'!$E$29,0,10*ROW('Water Data'!E85))="","",OFFSET('Water Data'!$E$29,0,10*ROW('Water Data'!E85)))</f>
        <v/>
      </c>
      <c r="BY91" s="278" t="str">
        <f ca="true">+IF(OFFSET('Water Data'!$F$27,0,10*ROW('Water Data'!F85))="","",OFFSET('Water Data'!$F$27,0,10*ROW('Water Data'!F85)))</f>
        <v/>
      </c>
      <c r="BZ91" s="278" t="str">
        <f ca="true">+IF(OFFSET('Water Data'!$F$28,0,10*ROW('Water Data'!F85))="","",OFFSET('Water Data'!$F$28,0,10*ROW('Water Data'!F85)))</f>
        <v/>
      </c>
      <c r="CA91" s="278" t="str">
        <f ca="true">+IF(OFFSET('Water Data'!$F$29,0,10*ROW('Water Data'!F85))="","",OFFSET('Water Data'!$F$29,0,10*ROW('Water Data'!F85)))</f>
        <v/>
      </c>
      <c r="CB91" s="278" t="str">
        <f ca="true">+IF(OFFSET('Water Data'!$G$27,0,10*ROW('Water Data'!G85))="","",OFFSET('Water Data'!$G$27,0,10*ROW('Water Data'!G85)))</f>
        <v/>
      </c>
      <c r="CC91" s="278" t="str">
        <f ca="true">+IF(OFFSET('Water Data'!$G$28,0,10*ROW('Water Data'!G85))="","",OFFSET('Water Data'!$G$28,0,10*ROW('Water Data'!G85)))</f>
        <v/>
      </c>
      <c r="CD91" s="278" t="str">
        <f ca="true">+IF(OFFSET('Water Data'!$G$29,0,10*ROW('Water Data'!G85))="","",OFFSET('Water Data'!$G$29,0,10*ROW('Water Data'!G85)))</f>
        <v/>
      </c>
      <c r="CE91" s="278" t="str">
        <f ca="true">+IF(OFFSET('Water Data'!$H$27,0,10*ROW('Water Data'!H85))="","",OFFSET('Water Data'!$H$27,0,10*ROW('Water Data'!H85)))</f>
        <v/>
      </c>
      <c r="CF91" s="278" t="str">
        <f ca="true">+IF(OFFSET('Water Data'!$H$28,0,10*ROW('Water Data'!H85))="","",OFFSET('Water Data'!$H$28,0,10*ROW('Water Data'!H85)))</f>
        <v/>
      </c>
      <c r="CG91" s="278" t="str">
        <f ca="true">+IF(OFFSET('Water Data'!$H$29,0,10*ROW('Water Data'!H85))="","",OFFSET('Water Data'!$H$29,0,10*ROW('Water Data'!H85)))</f>
        <v/>
      </c>
      <c r="CH91" s="278" t="str">
        <f ca="true">+IF(OFFSET('Water Data'!$I$27,0,10*ROW('Water Data'!I85))="","",OFFSET('Water Data'!$I$27,0,10*ROW('Water Data'!I85)))</f>
        <v/>
      </c>
      <c r="CI91" s="278" t="str">
        <f ca="true">+IF(OFFSET('Water Data'!$I$28,0,10*ROW('Water Data'!I85))="","",OFFSET('Water Data'!$I$28,0,10*ROW('Water Data'!I85)))</f>
        <v/>
      </c>
      <c r="CJ91" s="278" t="str">
        <f ca="true">+IF(OFFSET('Water Data'!$I$29,0,10*ROW('Water Data'!I85))="","",OFFSET('Water Data'!$I$29,0,10*ROW('Water Data'!I85)))</f>
        <v/>
      </c>
      <c r="CK91" s="278" t="str">
        <f ca="true">+IF(OFFSET('Sanitation Data'!$D$28,0,10*ROW('Sanitation Data'!D85))="","",OFFSET('Sanitation Data'!$D$28,0,10*ROW('Sanitation Data'!D85)))</f>
        <v/>
      </c>
      <c r="CL91" s="278" t="str">
        <f ca="true">+IF(OFFSET('Sanitation Data'!$D$29,0,10*ROW('Sanitation Data'!D85))="","",OFFSET('Sanitation Data'!$D$29,0,10*ROW('Sanitation Data'!D85)))</f>
        <v/>
      </c>
      <c r="CM91" s="278" t="str">
        <f ca="true">+IF(OFFSET('Sanitation Data'!$D$30,0,10*ROW('Sanitation Data'!D85))="","",OFFSET('Sanitation Data'!$D$30,0,10*ROW('Sanitation Data'!D85)))</f>
        <v/>
      </c>
      <c r="CN91" s="278" t="str">
        <f ca="true">+IF(OFFSET('Sanitation Data'!$D$31,0,10*ROW('Sanitation Data'!D85))="","",OFFSET('Sanitation Data'!$D$31,0,10*ROW('Sanitation Data'!D85)))</f>
        <v/>
      </c>
      <c r="CO91" s="278" t="str">
        <f ca="true">+IF(OFFSET('Sanitation Data'!$D$32,0,10*ROW('Sanitation Data'!D85))="","",OFFSET('Sanitation Data'!$D$32,0,10*ROW('Sanitation Data'!D85)))</f>
        <v/>
      </c>
      <c r="CP91" s="278" t="str">
        <f ca="true">+IF(OFFSET('Sanitation Data'!$E$28,0,10*ROW('Sanitation Data'!E85))="","",OFFSET('Sanitation Data'!$E$28,0,10*ROW('Sanitation Data'!E85)))</f>
        <v/>
      </c>
      <c r="CQ91" s="278" t="str">
        <f ca="true">+IF(OFFSET('Sanitation Data'!$E$29,0,10*ROW('Sanitation Data'!E85))="","",OFFSET('Sanitation Data'!$E$29,0,10*ROW('Sanitation Data'!E85)))</f>
        <v/>
      </c>
      <c r="CR91" s="278" t="str">
        <f ca="true">+IF(OFFSET('Sanitation Data'!$E$30,0,10*ROW('Sanitation Data'!E85))="","",OFFSET('Sanitation Data'!$E$30,0,10*ROW('Sanitation Data'!E85)))</f>
        <v/>
      </c>
      <c r="CS91" s="278" t="str">
        <f ca="true">+IF(OFFSET('Sanitation Data'!$E$31,0,10*ROW('Sanitation Data'!E85))="","",OFFSET('Sanitation Data'!$E$31,0,10*ROW('Sanitation Data'!E85)))</f>
        <v/>
      </c>
      <c r="CT91" s="278" t="str">
        <f ca="true">+IF(OFFSET('Sanitation Data'!$E$32,0,10*ROW('Sanitation Data'!E85))="","",OFFSET('Sanitation Data'!$E$32,0,10*ROW('Sanitation Data'!E85)))</f>
        <v/>
      </c>
      <c r="CU91" s="278" t="str">
        <f ca="true">+IF(OFFSET('Sanitation Data'!$F$28,0,10*ROW('Sanitation Data'!F85))="","",OFFSET('Sanitation Data'!$F$28,0,10*ROW('Sanitation Data'!F85)))</f>
        <v/>
      </c>
      <c r="CV91" s="278" t="str">
        <f ca="true">+IF(OFFSET('Sanitation Data'!$F$29,0,10*ROW('Sanitation Data'!F85))="","",OFFSET('Sanitation Data'!$F$29,0,10*ROW('Sanitation Data'!F85)))</f>
        <v/>
      </c>
      <c r="CW91" s="278" t="str">
        <f ca="true">+IF(OFFSET('Sanitation Data'!$F$30,0,10*ROW('Sanitation Data'!F85))="","",OFFSET('Sanitation Data'!$F$30,0,10*ROW('Sanitation Data'!F85)))</f>
        <v/>
      </c>
      <c r="CX91" s="278" t="str">
        <f ca="true">+IF(OFFSET('Sanitation Data'!$F$31,0,10*ROW('Sanitation Data'!F85))="","",OFFSET('Sanitation Data'!$F$31,0,10*ROW('Sanitation Data'!F85)))</f>
        <v/>
      </c>
      <c r="CY91" s="278" t="str">
        <f ca="true">+IF(OFFSET('Sanitation Data'!$F$32,0,10*ROW('Sanitation Data'!F85))="","",OFFSET('Sanitation Data'!$F$32,0,10*ROW('Sanitation Data'!F85)))</f>
        <v/>
      </c>
      <c r="CZ91" s="278" t="str">
        <f ca="true">+IF(OFFSET('Sanitation Data'!$G$28,0,10*ROW('Sanitation Data'!G85))="","",OFFSET('Sanitation Data'!$G$28,0,10*ROW('Sanitation Data'!G85)))</f>
        <v/>
      </c>
      <c r="DA91" s="278" t="str">
        <f ca="true">+IF(OFFSET('Sanitation Data'!$G$29,0,10*ROW('Sanitation Data'!G85))="","",OFFSET('Sanitation Data'!$G$29,0,10*ROW('Sanitation Data'!G85)))</f>
        <v/>
      </c>
      <c r="DB91" s="278" t="str">
        <f ca="true">+IF(OFFSET('Sanitation Data'!$G$30,0,10*ROW('Sanitation Data'!G85))="","",OFFSET('Sanitation Data'!$G$30,0,10*ROW('Sanitation Data'!G85)))</f>
        <v/>
      </c>
      <c r="DC91" s="278" t="str">
        <f ca="true">+IF(OFFSET('Sanitation Data'!$G$31,0,10*ROW('Sanitation Data'!G85))="","",OFFSET('Sanitation Data'!$G$31,0,10*ROW('Sanitation Data'!G85)))</f>
        <v/>
      </c>
      <c r="DD91" s="278" t="str">
        <f ca="true">+IF(OFFSET('Sanitation Data'!$G$32,0,10*ROW('Sanitation Data'!G85))="","",OFFSET('Sanitation Data'!$G$32,0,10*ROW('Sanitation Data'!G85)))</f>
        <v/>
      </c>
      <c r="DE91" s="278" t="str">
        <f ca="true">+IF(OFFSET('Sanitation Data'!$H$28,0,10*ROW('Sanitation Data'!H85))="","",OFFSET('Sanitation Data'!$H$28,0,10*ROW('Sanitation Data'!H85)))</f>
        <v/>
      </c>
      <c r="DF91" s="278" t="str">
        <f ca="true">+IF(OFFSET('Sanitation Data'!$H$29,0,10*ROW('Sanitation Data'!H85))="","",OFFSET('Sanitation Data'!$H$29,0,10*ROW('Sanitation Data'!H85)))</f>
        <v/>
      </c>
      <c r="DG91" s="278" t="str">
        <f ca="true">+IF(OFFSET('Sanitation Data'!$H$30,0,10*ROW('Sanitation Data'!H85))="","",OFFSET('Sanitation Data'!$H$30,0,10*ROW('Sanitation Data'!H85)))</f>
        <v/>
      </c>
      <c r="DH91" s="278" t="str">
        <f ca="true">+IF(OFFSET('Sanitation Data'!$H$31,0,10*ROW('Sanitation Data'!H85))="","",OFFSET('Sanitation Data'!$H$31,0,10*ROW('Sanitation Data'!H85)))</f>
        <v/>
      </c>
      <c r="DI91" s="278" t="str">
        <f ca="true">+IF(OFFSET('Sanitation Data'!$H$32,0,10*ROW('Sanitation Data'!H85))="","",OFFSET('Sanitation Data'!$H$32,0,10*ROW('Sanitation Data'!H85)))</f>
        <v/>
      </c>
      <c r="DJ91" s="278" t="str">
        <f ca="true">+IF(OFFSET('Sanitation Data'!$I$28,0,10*ROW('Sanitation Data'!I85))="","",OFFSET('Sanitation Data'!$I$28,0,10*ROW('Sanitation Data'!I85)))</f>
        <v/>
      </c>
      <c r="DK91" s="278" t="str">
        <f ca="true">+IF(OFFSET('Sanitation Data'!$I$29,0,10*ROW('Sanitation Data'!I85))="","",OFFSET('Sanitation Data'!$I$29,0,10*ROW('Sanitation Data'!I85)))</f>
        <v/>
      </c>
      <c r="DL91" s="278" t="str">
        <f ca="true">+IF(OFFSET('Sanitation Data'!$I$30,0,10*ROW('Sanitation Data'!I85))="","",OFFSET('Sanitation Data'!$I$30,0,10*ROW('Sanitation Data'!I85)))</f>
        <v/>
      </c>
      <c r="DM91" s="278" t="str">
        <f ca="true">+IF(OFFSET('Sanitation Data'!$I$31,0,10*ROW('Sanitation Data'!I85))="","",OFFSET('Sanitation Data'!$I$31,0,10*ROW('Sanitation Data'!I85)))</f>
        <v/>
      </c>
      <c r="DN91" s="278" t="str">
        <f ca="true">+IF(OFFSET('Sanitation Data'!$I$32,0,10*ROW('Sanitation Data'!I85))="","",OFFSET('Sanitation Data'!$I$32,0,10*ROW('Sanitation Data'!I85)))</f>
        <v/>
      </c>
      <c r="DO91" s="278" t="str">
        <f ca="true">+IF(OFFSET('Hygiene Data'!$D$11,0,10*ROW('Hygiene Data'!D85))="","",OFFSET('Hygiene Data'!$D$11,0,10*ROW('Hygiene Data'!D85)))</f>
        <v/>
      </c>
      <c r="DP91" s="278" t="str">
        <f ca="true">+IF(OFFSET('Hygiene Data'!$D$12,0,10*ROW('Hygiene Data'!D85))="","",OFFSET('Hygiene Data'!$D$12,0,10*ROW('Hygiene Data'!D85)))</f>
        <v/>
      </c>
      <c r="DQ91" s="278" t="str">
        <f ca="true">+IF(OFFSET('Hygiene Data'!$D$13,0,10*ROW('Hygiene Data'!D85))="","",OFFSET('Hygiene Data'!$D$13,0,10*ROW('Hygiene Data'!D85)))</f>
        <v/>
      </c>
      <c r="DR91" s="278" t="str">
        <f ca="true">+IF(OFFSET('Hygiene Data'!$E$11,0,10*ROW('Hygiene Data'!E85))="","",OFFSET('Hygiene Data'!$E$11,0,10*ROW('Hygiene Data'!E85)))</f>
        <v/>
      </c>
      <c r="DS91" s="278" t="str">
        <f ca="true">+IF(OFFSET('Hygiene Data'!$E$12,0,10*ROW('Hygiene Data'!E85))="","",OFFSET('Hygiene Data'!$E$12,0,10*ROW('Hygiene Data'!E85)))</f>
        <v/>
      </c>
      <c r="DT91" s="278" t="str">
        <f ca="true">+IF(OFFSET('Hygiene Data'!$E$13,0,10*ROW('Hygiene Data'!E85))="","",OFFSET('Hygiene Data'!$E$13,0,10*ROW('Hygiene Data'!E85)))</f>
        <v/>
      </c>
      <c r="DU91" s="278" t="str">
        <f ca="true">+IF(OFFSET('Hygiene Data'!$F$11,0,10*ROW('Hygiene Data'!F85))="","",OFFSET('Hygiene Data'!$F$11,0,10*ROW('Hygiene Data'!F85)))</f>
        <v/>
      </c>
      <c r="DV91" s="278" t="str">
        <f ca="true">+IF(OFFSET('Hygiene Data'!$F$12,0,10*ROW('Hygiene Data'!F85))="","",OFFSET('Hygiene Data'!$F$12,0,10*ROW('Hygiene Data'!F85)))</f>
        <v/>
      </c>
      <c r="DW91" s="278" t="str">
        <f ca="true">+IF(OFFSET('Hygiene Data'!$F$13,0,10*ROW('Hygiene Data'!F85))="","",OFFSET('Hygiene Data'!$F$13,0,10*ROW('Hygiene Data'!F85)))</f>
        <v/>
      </c>
      <c r="DX91" s="278" t="str">
        <f ca="true">+IF(OFFSET('Hygiene Data'!$G$11,0,10*ROW('Hygiene Data'!G85))="","",OFFSET('Hygiene Data'!$G$11,0,10*ROW('Hygiene Data'!G85)))</f>
        <v/>
      </c>
      <c r="DY91" s="278" t="str">
        <f ca="true">+IF(OFFSET('Hygiene Data'!$G$12,0,10*ROW('Hygiene Data'!G85))="","",OFFSET('Hygiene Data'!$G$12,0,10*ROW('Hygiene Data'!G85)))</f>
        <v/>
      </c>
      <c r="DZ91" s="278" t="str">
        <f ca="true">+IF(OFFSET('Hygiene Data'!$G$13,0,10*ROW('Hygiene Data'!G85))="","",OFFSET('Hygiene Data'!$G$13,0,10*ROW('Hygiene Data'!G85)))</f>
        <v/>
      </c>
      <c r="EA91" s="278" t="str">
        <f ca="true">+IF(OFFSET('Hygiene Data'!$H$11,0,10*ROW('Hygiene Data'!H85))="","",OFFSET('Hygiene Data'!$H$11,0,10*ROW('Hygiene Data'!H85)))</f>
        <v/>
      </c>
      <c r="EB91" s="278" t="str">
        <f ca="true">+IF(OFFSET('Hygiene Data'!$H$12,0,10*ROW('Hygiene Data'!H85))="","",OFFSET('Hygiene Data'!$H$12,0,10*ROW('Hygiene Data'!H85)))</f>
        <v/>
      </c>
      <c r="EC91" s="278" t="str">
        <f ca="true">+IF(OFFSET('Hygiene Data'!$H$13,0,10*ROW('Hygiene Data'!H85))="","",OFFSET('Hygiene Data'!$H$13,0,10*ROW('Hygiene Data'!H85)))</f>
        <v/>
      </c>
      <c r="ED91" s="278" t="str">
        <f ca="true">+IF(OFFSET('Hygiene Data'!$I$11,0,10*ROW('Hygiene Data'!I85))="","",OFFSET('Hygiene Data'!$I$11,0,10*ROW('Hygiene Data'!I85)))</f>
        <v/>
      </c>
      <c r="EE91" s="278" t="str">
        <f ca="true">+IF(OFFSET('Hygiene Data'!$I$12,0,10*ROW('Hygiene Data'!I85))="","",OFFSET('Hygiene Data'!$I$12,0,10*ROW('Hygiene Data'!I85)))</f>
        <v/>
      </c>
      <c r="EF91" s="278"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2"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8"/>
      <c r="BS92" s="278" t="str">
        <f ca="true">+IF(OFFSET('Water Data'!$D$27,0,10*ROW('Water Data'!D86))="","",OFFSET('Water Data'!$D$27,0,10*ROW('Water Data'!D86)))</f>
        <v/>
      </c>
      <c r="BT92" s="278" t="str">
        <f ca="true">+IF(OFFSET('Water Data'!$D$28,0,10*ROW('Water Data'!D86))="","",OFFSET('Water Data'!$D$28,0,10*ROW('Water Data'!D86)))</f>
        <v/>
      </c>
      <c r="BU92" s="278" t="str">
        <f ca="true">+IF(OFFSET('Water Data'!$D$29,0,10*ROW('Water Data'!D86))="","",OFFSET('Water Data'!$D$29,0,10*ROW('Water Data'!D86)))</f>
        <v/>
      </c>
      <c r="BV92" s="278" t="str">
        <f ca="true">+IF(OFFSET('Water Data'!$E$27,0,10*ROW('Water Data'!E86))="","",OFFSET('Water Data'!$E$27,0,10*ROW('Water Data'!E86)))</f>
        <v/>
      </c>
      <c r="BW92" s="278" t="str">
        <f ca="true">+IF(OFFSET('Water Data'!$E$28,0,10*ROW('Water Data'!E86))="","",OFFSET('Water Data'!$E$28,0,10*ROW('Water Data'!E86)))</f>
        <v/>
      </c>
      <c r="BX92" s="278" t="str">
        <f ca="true">+IF(OFFSET('Water Data'!$E$29,0,10*ROW('Water Data'!E86))="","",OFFSET('Water Data'!$E$29,0,10*ROW('Water Data'!E86)))</f>
        <v/>
      </c>
      <c r="BY92" s="278" t="str">
        <f ca="true">+IF(OFFSET('Water Data'!$F$27,0,10*ROW('Water Data'!F86))="","",OFFSET('Water Data'!$F$27,0,10*ROW('Water Data'!F86)))</f>
        <v/>
      </c>
      <c r="BZ92" s="278" t="str">
        <f ca="true">+IF(OFFSET('Water Data'!$F$28,0,10*ROW('Water Data'!F86))="","",OFFSET('Water Data'!$F$28,0,10*ROW('Water Data'!F86)))</f>
        <v/>
      </c>
      <c r="CA92" s="278" t="str">
        <f ca="true">+IF(OFFSET('Water Data'!$F$29,0,10*ROW('Water Data'!F86))="","",OFFSET('Water Data'!$F$29,0,10*ROW('Water Data'!F86)))</f>
        <v/>
      </c>
      <c r="CB92" s="278" t="str">
        <f ca="true">+IF(OFFSET('Water Data'!$G$27,0,10*ROW('Water Data'!G86))="","",OFFSET('Water Data'!$G$27,0,10*ROW('Water Data'!G86)))</f>
        <v/>
      </c>
      <c r="CC92" s="278" t="str">
        <f ca="true">+IF(OFFSET('Water Data'!$G$28,0,10*ROW('Water Data'!G86))="","",OFFSET('Water Data'!$G$28,0,10*ROW('Water Data'!G86)))</f>
        <v/>
      </c>
      <c r="CD92" s="278" t="str">
        <f ca="true">+IF(OFFSET('Water Data'!$G$29,0,10*ROW('Water Data'!G86))="","",OFFSET('Water Data'!$G$29,0,10*ROW('Water Data'!G86)))</f>
        <v/>
      </c>
      <c r="CE92" s="278" t="str">
        <f ca="true">+IF(OFFSET('Water Data'!$H$27,0,10*ROW('Water Data'!H86))="","",OFFSET('Water Data'!$H$27,0,10*ROW('Water Data'!H86)))</f>
        <v/>
      </c>
      <c r="CF92" s="278" t="str">
        <f ca="true">+IF(OFFSET('Water Data'!$H$28,0,10*ROW('Water Data'!H86))="","",OFFSET('Water Data'!$H$28,0,10*ROW('Water Data'!H86)))</f>
        <v/>
      </c>
      <c r="CG92" s="278" t="str">
        <f ca="true">+IF(OFFSET('Water Data'!$H$29,0,10*ROW('Water Data'!H86))="","",OFFSET('Water Data'!$H$29,0,10*ROW('Water Data'!H86)))</f>
        <v/>
      </c>
      <c r="CH92" s="278" t="str">
        <f ca="true">+IF(OFFSET('Water Data'!$I$27,0,10*ROW('Water Data'!I86))="","",OFFSET('Water Data'!$I$27,0,10*ROW('Water Data'!I86)))</f>
        <v/>
      </c>
      <c r="CI92" s="278" t="str">
        <f ca="true">+IF(OFFSET('Water Data'!$I$28,0,10*ROW('Water Data'!I86))="","",OFFSET('Water Data'!$I$28,0,10*ROW('Water Data'!I86)))</f>
        <v/>
      </c>
      <c r="CJ92" s="278" t="str">
        <f ca="true">+IF(OFFSET('Water Data'!$I$29,0,10*ROW('Water Data'!I86))="","",OFFSET('Water Data'!$I$29,0,10*ROW('Water Data'!I86)))</f>
        <v/>
      </c>
      <c r="CK92" s="278" t="str">
        <f ca="true">+IF(OFFSET('Sanitation Data'!$D$28,0,10*ROW('Sanitation Data'!D86))="","",OFFSET('Sanitation Data'!$D$28,0,10*ROW('Sanitation Data'!D86)))</f>
        <v/>
      </c>
      <c r="CL92" s="278" t="str">
        <f ca="true">+IF(OFFSET('Sanitation Data'!$D$29,0,10*ROW('Sanitation Data'!D86))="","",OFFSET('Sanitation Data'!$D$29,0,10*ROW('Sanitation Data'!D86)))</f>
        <v/>
      </c>
      <c r="CM92" s="278" t="str">
        <f ca="true">+IF(OFFSET('Sanitation Data'!$D$30,0,10*ROW('Sanitation Data'!D86))="","",OFFSET('Sanitation Data'!$D$30,0,10*ROW('Sanitation Data'!D86)))</f>
        <v/>
      </c>
      <c r="CN92" s="278" t="str">
        <f ca="true">+IF(OFFSET('Sanitation Data'!$D$31,0,10*ROW('Sanitation Data'!D86))="","",OFFSET('Sanitation Data'!$D$31,0,10*ROW('Sanitation Data'!D86)))</f>
        <v/>
      </c>
      <c r="CO92" s="278" t="str">
        <f ca="true">+IF(OFFSET('Sanitation Data'!$D$32,0,10*ROW('Sanitation Data'!D86))="","",OFFSET('Sanitation Data'!$D$32,0,10*ROW('Sanitation Data'!D86)))</f>
        <v/>
      </c>
      <c r="CP92" s="278" t="str">
        <f ca="true">+IF(OFFSET('Sanitation Data'!$E$28,0,10*ROW('Sanitation Data'!E86))="","",OFFSET('Sanitation Data'!$E$28,0,10*ROW('Sanitation Data'!E86)))</f>
        <v/>
      </c>
      <c r="CQ92" s="278" t="str">
        <f ca="true">+IF(OFFSET('Sanitation Data'!$E$29,0,10*ROW('Sanitation Data'!E86))="","",OFFSET('Sanitation Data'!$E$29,0,10*ROW('Sanitation Data'!E86)))</f>
        <v/>
      </c>
      <c r="CR92" s="278" t="str">
        <f ca="true">+IF(OFFSET('Sanitation Data'!$E$30,0,10*ROW('Sanitation Data'!E86))="","",OFFSET('Sanitation Data'!$E$30,0,10*ROW('Sanitation Data'!E86)))</f>
        <v/>
      </c>
      <c r="CS92" s="278" t="str">
        <f ca="true">+IF(OFFSET('Sanitation Data'!$E$31,0,10*ROW('Sanitation Data'!E86))="","",OFFSET('Sanitation Data'!$E$31,0,10*ROW('Sanitation Data'!E86)))</f>
        <v/>
      </c>
      <c r="CT92" s="278" t="str">
        <f ca="true">+IF(OFFSET('Sanitation Data'!$E$32,0,10*ROW('Sanitation Data'!E86))="","",OFFSET('Sanitation Data'!$E$32,0,10*ROW('Sanitation Data'!E86)))</f>
        <v/>
      </c>
      <c r="CU92" s="278" t="str">
        <f ca="true">+IF(OFFSET('Sanitation Data'!$F$28,0,10*ROW('Sanitation Data'!F86))="","",OFFSET('Sanitation Data'!$F$28,0,10*ROW('Sanitation Data'!F86)))</f>
        <v/>
      </c>
      <c r="CV92" s="278" t="str">
        <f ca="true">+IF(OFFSET('Sanitation Data'!$F$29,0,10*ROW('Sanitation Data'!F86))="","",OFFSET('Sanitation Data'!$F$29,0,10*ROW('Sanitation Data'!F86)))</f>
        <v/>
      </c>
      <c r="CW92" s="278" t="str">
        <f ca="true">+IF(OFFSET('Sanitation Data'!$F$30,0,10*ROW('Sanitation Data'!F86))="","",OFFSET('Sanitation Data'!$F$30,0,10*ROW('Sanitation Data'!F86)))</f>
        <v/>
      </c>
      <c r="CX92" s="278" t="str">
        <f ca="true">+IF(OFFSET('Sanitation Data'!$F$31,0,10*ROW('Sanitation Data'!F86))="","",OFFSET('Sanitation Data'!$F$31,0,10*ROW('Sanitation Data'!F86)))</f>
        <v/>
      </c>
      <c r="CY92" s="278" t="str">
        <f ca="true">+IF(OFFSET('Sanitation Data'!$F$32,0,10*ROW('Sanitation Data'!F86))="","",OFFSET('Sanitation Data'!$F$32,0,10*ROW('Sanitation Data'!F86)))</f>
        <v/>
      </c>
      <c r="CZ92" s="278" t="str">
        <f ca="true">+IF(OFFSET('Sanitation Data'!$G$28,0,10*ROW('Sanitation Data'!G86))="","",OFFSET('Sanitation Data'!$G$28,0,10*ROW('Sanitation Data'!G86)))</f>
        <v/>
      </c>
      <c r="DA92" s="278" t="str">
        <f ca="true">+IF(OFFSET('Sanitation Data'!$G$29,0,10*ROW('Sanitation Data'!G86))="","",OFFSET('Sanitation Data'!$G$29,0,10*ROW('Sanitation Data'!G86)))</f>
        <v/>
      </c>
      <c r="DB92" s="278" t="str">
        <f ca="true">+IF(OFFSET('Sanitation Data'!$G$30,0,10*ROW('Sanitation Data'!G86))="","",OFFSET('Sanitation Data'!$G$30,0,10*ROW('Sanitation Data'!G86)))</f>
        <v/>
      </c>
      <c r="DC92" s="278" t="str">
        <f ca="true">+IF(OFFSET('Sanitation Data'!$G$31,0,10*ROW('Sanitation Data'!G86))="","",OFFSET('Sanitation Data'!$G$31,0,10*ROW('Sanitation Data'!G86)))</f>
        <v/>
      </c>
      <c r="DD92" s="278" t="str">
        <f ca="true">+IF(OFFSET('Sanitation Data'!$G$32,0,10*ROW('Sanitation Data'!G86))="","",OFFSET('Sanitation Data'!$G$32,0,10*ROW('Sanitation Data'!G86)))</f>
        <v/>
      </c>
      <c r="DE92" s="278" t="str">
        <f ca="true">+IF(OFFSET('Sanitation Data'!$H$28,0,10*ROW('Sanitation Data'!H86))="","",OFFSET('Sanitation Data'!$H$28,0,10*ROW('Sanitation Data'!H86)))</f>
        <v/>
      </c>
      <c r="DF92" s="278" t="str">
        <f ca="true">+IF(OFFSET('Sanitation Data'!$H$29,0,10*ROW('Sanitation Data'!H86))="","",OFFSET('Sanitation Data'!$H$29,0,10*ROW('Sanitation Data'!H86)))</f>
        <v/>
      </c>
      <c r="DG92" s="278" t="str">
        <f ca="true">+IF(OFFSET('Sanitation Data'!$H$30,0,10*ROW('Sanitation Data'!H86))="","",OFFSET('Sanitation Data'!$H$30,0,10*ROW('Sanitation Data'!H86)))</f>
        <v/>
      </c>
      <c r="DH92" s="278" t="str">
        <f ca="true">+IF(OFFSET('Sanitation Data'!$H$31,0,10*ROW('Sanitation Data'!H86))="","",OFFSET('Sanitation Data'!$H$31,0,10*ROW('Sanitation Data'!H86)))</f>
        <v/>
      </c>
      <c r="DI92" s="278" t="str">
        <f ca="true">+IF(OFFSET('Sanitation Data'!$H$32,0,10*ROW('Sanitation Data'!H86))="","",OFFSET('Sanitation Data'!$H$32,0,10*ROW('Sanitation Data'!H86)))</f>
        <v/>
      </c>
      <c r="DJ92" s="278" t="str">
        <f ca="true">+IF(OFFSET('Sanitation Data'!$I$28,0,10*ROW('Sanitation Data'!I86))="","",OFFSET('Sanitation Data'!$I$28,0,10*ROW('Sanitation Data'!I86)))</f>
        <v/>
      </c>
      <c r="DK92" s="278" t="str">
        <f ca="true">+IF(OFFSET('Sanitation Data'!$I$29,0,10*ROW('Sanitation Data'!I86))="","",OFFSET('Sanitation Data'!$I$29,0,10*ROW('Sanitation Data'!I86)))</f>
        <v/>
      </c>
      <c r="DL92" s="278" t="str">
        <f ca="true">+IF(OFFSET('Sanitation Data'!$I$30,0,10*ROW('Sanitation Data'!I86))="","",OFFSET('Sanitation Data'!$I$30,0,10*ROW('Sanitation Data'!I86)))</f>
        <v/>
      </c>
      <c r="DM92" s="278" t="str">
        <f ca="true">+IF(OFFSET('Sanitation Data'!$I$31,0,10*ROW('Sanitation Data'!I86))="","",OFFSET('Sanitation Data'!$I$31,0,10*ROW('Sanitation Data'!I86)))</f>
        <v/>
      </c>
      <c r="DN92" s="278" t="str">
        <f ca="true">+IF(OFFSET('Sanitation Data'!$I$32,0,10*ROW('Sanitation Data'!I86))="","",OFFSET('Sanitation Data'!$I$32,0,10*ROW('Sanitation Data'!I86)))</f>
        <v/>
      </c>
      <c r="DO92" s="278" t="str">
        <f ca="true">+IF(OFFSET('Hygiene Data'!$D$11,0,10*ROW('Hygiene Data'!D86))="","",OFFSET('Hygiene Data'!$D$11,0,10*ROW('Hygiene Data'!D86)))</f>
        <v/>
      </c>
      <c r="DP92" s="278" t="str">
        <f ca="true">+IF(OFFSET('Hygiene Data'!$D$12,0,10*ROW('Hygiene Data'!D86))="","",OFFSET('Hygiene Data'!$D$12,0,10*ROW('Hygiene Data'!D86)))</f>
        <v/>
      </c>
      <c r="DQ92" s="278" t="str">
        <f ca="true">+IF(OFFSET('Hygiene Data'!$D$13,0,10*ROW('Hygiene Data'!D86))="","",OFFSET('Hygiene Data'!$D$13,0,10*ROW('Hygiene Data'!D86)))</f>
        <v/>
      </c>
      <c r="DR92" s="278" t="str">
        <f ca="true">+IF(OFFSET('Hygiene Data'!$E$11,0,10*ROW('Hygiene Data'!E86))="","",OFFSET('Hygiene Data'!$E$11,0,10*ROW('Hygiene Data'!E86)))</f>
        <v/>
      </c>
      <c r="DS92" s="278" t="str">
        <f ca="true">+IF(OFFSET('Hygiene Data'!$E$12,0,10*ROW('Hygiene Data'!E86))="","",OFFSET('Hygiene Data'!$E$12,0,10*ROW('Hygiene Data'!E86)))</f>
        <v/>
      </c>
      <c r="DT92" s="278" t="str">
        <f ca="true">+IF(OFFSET('Hygiene Data'!$E$13,0,10*ROW('Hygiene Data'!E86))="","",OFFSET('Hygiene Data'!$E$13,0,10*ROW('Hygiene Data'!E86)))</f>
        <v/>
      </c>
      <c r="DU92" s="278" t="str">
        <f ca="true">+IF(OFFSET('Hygiene Data'!$F$11,0,10*ROW('Hygiene Data'!F86))="","",OFFSET('Hygiene Data'!$F$11,0,10*ROW('Hygiene Data'!F86)))</f>
        <v/>
      </c>
      <c r="DV92" s="278" t="str">
        <f ca="true">+IF(OFFSET('Hygiene Data'!$F$12,0,10*ROW('Hygiene Data'!F86))="","",OFFSET('Hygiene Data'!$F$12,0,10*ROW('Hygiene Data'!F86)))</f>
        <v/>
      </c>
      <c r="DW92" s="278" t="str">
        <f ca="true">+IF(OFFSET('Hygiene Data'!$F$13,0,10*ROW('Hygiene Data'!F86))="","",OFFSET('Hygiene Data'!$F$13,0,10*ROW('Hygiene Data'!F86)))</f>
        <v/>
      </c>
      <c r="DX92" s="278" t="str">
        <f ca="true">+IF(OFFSET('Hygiene Data'!$G$11,0,10*ROW('Hygiene Data'!G86))="","",OFFSET('Hygiene Data'!$G$11,0,10*ROW('Hygiene Data'!G86)))</f>
        <v/>
      </c>
      <c r="DY92" s="278" t="str">
        <f ca="true">+IF(OFFSET('Hygiene Data'!$G$12,0,10*ROW('Hygiene Data'!G86))="","",OFFSET('Hygiene Data'!$G$12,0,10*ROW('Hygiene Data'!G86)))</f>
        <v/>
      </c>
      <c r="DZ92" s="278" t="str">
        <f ca="true">+IF(OFFSET('Hygiene Data'!$G$13,0,10*ROW('Hygiene Data'!G86))="","",OFFSET('Hygiene Data'!$G$13,0,10*ROW('Hygiene Data'!G86)))</f>
        <v/>
      </c>
      <c r="EA92" s="278" t="str">
        <f ca="true">+IF(OFFSET('Hygiene Data'!$H$11,0,10*ROW('Hygiene Data'!H86))="","",OFFSET('Hygiene Data'!$H$11,0,10*ROW('Hygiene Data'!H86)))</f>
        <v/>
      </c>
      <c r="EB92" s="278" t="str">
        <f ca="true">+IF(OFFSET('Hygiene Data'!$H$12,0,10*ROW('Hygiene Data'!H86))="","",OFFSET('Hygiene Data'!$H$12,0,10*ROW('Hygiene Data'!H86)))</f>
        <v/>
      </c>
      <c r="EC92" s="278" t="str">
        <f ca="true">+IF(OFFSET('Hygiene Data'!$H$13,0,10*ROW('Hygiene Data'!H86))="","",OFFSET('Hygiene Data'!$H$13,0,10*ROW('Hygiene Data'!H86)))</f>
        <v/>
      </c>
      <c r="ED92" s="278" t="str">
        <f ca="true">+IF(OFFSET('Hygiene Data'!$I$11,0,10*ROW('Hygiene Data'!I86))="","",OFFSET('Hygiene Data'!$I$11,0,10*ROW('Hygiene Data'!I86)))</f>
        <v/>
      </c>
      <c r="EE92" s="278" t="str">
        <f ca="true">+IF(OFFSET('Hygiene Data'!$I$12,0,10*ROW('Hygiene Data'!I86))="","",OFFSET('Hygiene Data'!$I$12,0,10*ROW('Hygiene Data'!I86)))</f>
        <v/>
      </c>
      <c r="EF92" s="278"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2"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8"/>
      <c r="BS93" s="278" t="str">
        <f ca="true">+IF(OFFSET('Water Data'!$D$27,0,10*ROW('Water Data'!D87))="","",OFFSET('Water Data'!$D$27,0,10*ROW('Water Data'!D87)))</f>
        <v/>
      </c>
      <c r="BT93" s="278" t="str">
        <f ca="true">+IF(OFFSET('Water Data'!$D$28,0,10*ROW('Water Data'!D87))="","",OFFSET('Water Data'!$D$28,0,10*ROW('Water Data'!D87)))</f>
        <v/>
      </c>
      <c r="BU93" s="278" t="str">
        <f ca="true">+IF(OFFSET('Water Data'!$D$29,0,10*ROW('Water Data'!D87))="","",OFFSET('Water Data'!$D$29,0,10*ROW('Water Data'!D87)))</f>
        <v/>
      </c>
      <c r="BV93" s="278" t="str">
        <f ca="true">+IF(OFFSET('Water Data'!$E$27,0,10*ROW('Water Data'!E87))="","",OFFSET('Water Data'!$E$27,0,10*ROW('Water Data'!E87)))</f>
        <v/>
      </c>
      <c r="BW93" s="278" t="str">
        <f ca="true">+IF(OFFSET('Water Data'!$E$28,0,10*ROW('Water Data'!E87))="","",OFFSET('Water Data'!$E$28,0,10*ROW('Water Data'!E87)))</f>
        <v/>
      </c>
      <c r="BX93" s="278" t="str">
        <f ca="true">+IF(OFFSET('Water Data'!$E$29,0,10*ROW('Water Data'!E87))="","",OFFSET('Water Data'!$E$29,0,10*ROW('Water Data'!E87)))</f>
        <v/>
      </c>
      <c r="BY93" s="278" t="str">
        <f ca="true">+IF(OFFSET('Water Data'!$F$27,0,10*ROW('Water Data'!F87))="","",OFFSET('Water Data'!$F$27,0,10*ROW('Water Data'!F87)))</f>
        <v/>
      </c>
      <c r="BZ93" s="278" t="str">
        <f ca="true">+IF(OFFSET('Water Data'!$F$28,0,10*ROW('Water Data'!F87))="","",OFFSET('Water Data'!$F$28,0,10*ROW('Water Data'!F87)))</f>
        <v/>
      </c>
      <c r="CA93" s="278" t="str">
        <f ca="true">+IF(OFFSET('Water Data'!$F$29,0,10*ROW('Water Data'!F87))="","",OFFSET('Water Data'!$F$29,0,10*ROW('Water Data'!F87)))</f>
        <v/>
      </c>
      <c r="CB93" s="278" t="str">
        <f ca="true">+IF(OFFSET('Water Data'!$G$27,0,10*ROW('Water Data'!G87))="","",OFFSET('Water Data'!$G$27,0,10*ROW('Water Data'!G87)))</f>
        <v/>
      </c>
      <c r="CC93" s="278" t="str">
        <f ca="true">+IF(OFFSET('Water Data'!$G$28,0,10*ROW('Water Data'!G87))="","",OFFSET('Water Data'!$G$28,0,10*ROW('Water Data'!G87)))</f>
        <v/>
      </c>
      <c r="CD93" s="278" t="str">
        <f ca="true">+IF(OFFSET('Water Data'!$G$29,0,10*ROW('Water Data'!G87))="","",OFFSET('Water Data'!$G$29,0,10*ROW('Water Data'!G87)))</f>
        <v/>
      </c>
      <c r="CE93" s="278" t="str">
        <f ca="true">+IF(OFFSET('Water Data'!$H$27,0,10*ROW('Water Data'!H87))="","",OFFSET('Water Data'!$H$27,0,10*ROW('Water Data'!H87)))</f>
        <v/>
      </c>
      <c r="CF93" s="278" t="str">
        <f ca="true">+IF(OFFSET('Water Data'!$H$28,0,10*ROW('Water Data'!H87))="","",OFFSET('Water Data'!$H$28,0,10*ROW('Water Data'!H87)))</f>
        <v/>
      </c>
      <c r="CG93" s="278" t="str">
        <f ca="true">+IF(OFFSET('Water Data'!$H$29,0,10*ROW('Water Data'!H87))="","",OFFSET('Water Data'!$H$29,0,10*ROW('Water Data'!H87)))</f>
        <v/>
      </c>
      <c r="CH93" s="278" t="str">
        <f ca="true">+IF(OFFSET('Water Data'!$I$27,0,10*ROW('Water Data'!I87))="","",OFFSET('Water Data'!$I$27,0,10*ROW('Water Data'!I87)))</f>
        <v/>
      </c>
      <c r="CI93" s="278" t="str">
        <f ca="true">+IF(OFFSET('Water Data'!$I$28,0,10*ROW('Water Data'!I87))="","",OFFSET('Water Data'!$I$28,0,10*ROW('Water Data'!I87)))</f>
        <v/>
      </c>
      <c r="CJ93" s="278" t="str">
        <f ca="true">+IF(OFFSET('Water Data'!$I$29,0,10*ROW('Water Data'!I87))="","",OFFSET('Water Data'!$I$29,0,10*ROW('Water Data'!I87)))</f>
        <v/>
      </c>
      <c r="CK93" s="278" t="str">
        <f ca="true">+IF(OFFSET('Sanitation Data'!$D$28,0,10*ROW('Sanitation Data'!D87))="","",OFFSET('Sanitation Data'!$D$28,0,10*ROW('Sanitation Data'!D87)))</f>
        <v/>
      </c>
      <c r="CL93" s="278" t="str">
        <f ca="true">+IF(OFFSET('Sanitation Data'!$D$29,0,10*ROW('Sanitation Data'!D87))="","",OFFSET('Sanitation Data'!$D$29,0,10*ROW('Sanitation Data'!D87)))</f>
        <v/>
      </c>
      <c r="CM93" s="278" t="str">
        <f ca="true">+IF(OFFSET('Sanitation Data'!$D$30,0,10*ROW('Sanitation Data'!D87))="","",OFFSET('Sanitation Data'!$D$30,0,10*ROW('Sanitation Data'!D87)))</f>
        <v/>
      </c>
      <c r="CN93" s="278" t="str">
        <f ca="true">+IF(OFFSET('Sanitation Data'!$D$31,0,10*ROW('Sanitation Data'!D87))="","",OFFSET('Sanitation Data'!$D$31,0,10*ROW('Sanitation Data'!D87)))</f>
        <v/>
      </c>
      <c r="CO93" s="278" t="str">
        <f ca="true">+IF(OFFSET('Sanitation Data'!$D$32,0,10*ROW('Sanitation Data'!D87))="","",OFFSET('Sanitation Data'!$D$32,0,10*ROW('Sanitation Data'!D87)))</f>
        <v/>
      </c>
      <c r="CP93" s="278" t="str">
        <f ca="true">+IF(OFFSET('Sanitation Data'!$E$28,0,10*ROW('Sanitation Data'!E87))="","",OFFSET('Sanitation Data'!$E$28,0,10*ROW('Sanitation Data'!E87)))</f>
        <v/>
      </c>
      <c r="CQ93" s="278" t="str">
        <f ca="true">+IF(OFFSET('Sanitation Data'!$E$29,0,10*ROW('Sanitation Data'!E87))="","",OFFSET('Sanitation Data'!$E$29,0,10*ROW('Sanitation Data'!E87)))</f>
        <v/>
      </c>
      <c r="CR93" s="278" t="str">
        <f ca="true">+IF(OFFSET('Sanitation Data'!$E$30,0,10*ROW('Sanitation Data'!E87))="","",OFFSET('Sanitation Data'!$E$30,0,10*ROW('Sanitation Data'!E87)))</f>
        <v/>
      </c>
      <c r="CS93" s="278" t="str">
        <f ca="true">+IF(OFFSET('Sanitation Data'!$E$31,0,10*ROW('Sanitation Data'!E87))="","",OFFSET('Sanitation Data'!$E$31,0,10*ROW('Sanitation Data'!E87)))</f>
        <v/>
      </c>
      <c r="CT93" s="278" t="str">
        <f ca="true">+IF(OFFSET('Sanitation Data'!$E$32,0,10*ROW('Sanitation Data'!E87))="","",OFFSET('Sanitation Data'!$E$32,0,10*ROW('Sanitation Data'!E87)))</f>
        <v/>
      </c>
      <c r="CU93" s="278" t="str">
        <f ca="true">+IF(OFFSET('Sanitation Data'!$F$28,0,10*ROW('Sanitation Data'!F87))="","",OFFSET('Sanitation Data'!$F$28,0,10*ROW('Sanitation Data'!F87)))</f>
        <v/>
      </c>
      <c r="CV93" s="278" t="str">
        <f ca="true">+IF(OFFSET('Sanitation Data'!$F$29,0,10*ROW('Sanitation Data'!F87))="","",OFFSET('Sanitation Data'!$F$29,0,10*ROW('Sanitation Data'!F87)))</f>
        <v/>
      </c>
      <c r="CW93" s="278" t="str">
        <f ca="true">+IF(OFFSET('Sanitation Data'!$F$30,0,10*ROW('Sanitation Data'!F87))="","",OFFSET('Sanitation Data'!$F$30,0,10*ROW('Sanitation Data'!F87)))</f>
        <v/>
      </c>
      <c r="CX93" s="278" t="str">
        <f ca="true">+IF(OFFSET('Sanitation Data'!$F$31,0,10*ROW('Sanitation Data'!F87))="","",OFFSET('Sanitation Data'!$F$31,0,10*ROW('Sanitation Data'!F87)))</f>
        <v/>
      </c>
      <c r="CY93" s="278" t="str">
        <f ca="true">+IF(OFFSET('Sanitation Data'!$F$32,0,10*ROW('Sanitation Data'!F87))="","",OFFSET('Sanitation Data'!$F$32,0,10*ROW('Sanitation Data'!F87)))</f>
        <v/>
      </c>
      <c r="CZ93" s="278" t="str">
        <f ca="true">+IF(OFFSET('Sanitation Data'!$G$28,0,10*ROW('Sanitation Data'!G87))="","",OFFSET('Sanitation Data'!$G$28,0,10*ROW('Sanitation Data'!G87)))</f>
        <v/>
      </c>
      <c r="DA93" s="278" t="str">
        <f ca="true">+IF(OFFSET('Sanitation Data'!$G$29,0,10*ROW('Sanitation Data'!G87))="","",OFFSET('Sanitation Data'!$G$29,0,10*ROW('Sanitation Data'!G87)))</f>
        <v/>
      </c>
      <c r="DB93" s="278" t="str">
        <f ca="true">+IF(OFFSET('Sanitation Data'!$G$30,0,10*ROW('Sanitation Data'!G87))="","",OFFSET('Sanitation Data'!$G$30,0,10*ROW('Sanitation Data'!G87)))</f>
        <v/>
      </c>
      <c r="DC93" s="278" t="str">
        <f ca="true">+IF(OFFSET('Sanitation Data'!$G$31,0,10*ROW('Sanitation Data'!G87))="","",OFFSET('Sanitation Data'!$G$31,0,10*ROW('Sanitation Data'!G87)))</f>
        <v/>
      </c>
      <c r="DD93" s="278" t="str">
        <f ca="true">+IF(OFFSET('Sanitation Data'!$G$32,0,10*ROW('Sanitation Data'!G87))="","",OFFSET('Sanitation Data'!$G$32,0,10*ROW('Sanitation Data'!G87)))</f>
        <v/>
      </c>
      <c r="DE93" s="278" t="str">
        <f ca="true">+IF(OFFSET('Sanitation Data'!$H$28,0,10*ROW('Sanitation Data'!H87))="","",OFFSET('Sanitation Data'!$H$28,0,10*ROW('Sanitation Data'!H87)))</f>
        <v/>
      </c>
      <c r="DF93" s="278" t="str">
        <f ca="true">+IF(OFFSET('Sanitation Data'!$H$29,0,10*ROW('Sanitation Data'!H87))="","",OFFSET('Sanitation Data'!$H$29,0,10*ROW('Sanitation Data'!H87)))</f>
        <v/>
      </c>
      <c r="DG93" s="278" t="str">
        <f ca="true">+IF(OFFSET('Sanitation Data'!$H$30,0,10*ROW('Sanitation Data'!H87))="","",OFFSET('Sanitation Data'!$H$30,0,10*ROW('Sanitation Data'!H87)))</f>
        <v/>
      </c>
      <c r="DH93" s="278" t="str">
        <f ca="true">+IF(OFFSET('Sanitation Data'!$H$31,0,10*ROW('Sanitation Data'!H87))="","",OFFSET('Sanitation Data'!$H$31,0,10*ROW('Sanitation Data'!H87)))</f>
        <v/>
      </c>
      <c r="DI93" s="278" t="str">
        <f ca="true">+IF(OFFSET('Sanitation Data'!$H$32,0,10*ROW('Sanitation Data'!H87))="","",OFFSET('Sanitation Data'!$H$32,0,10*ROW('Sanitation Data'!H87)))</f>
        <v/>
      </c>
      <c r="DJ93" s="278" t="str">
        <f ca="true">+IF(OFFSET('Sanitation Data'!$I$28,0,10*ROW('Sanitation Data'!I87))="","",OFFSET('Sanitation Data'!$I$28,0,10*ROW('Sanitation Data'!I87)))</f>
        <v/>
      </c>
      <c r="DK93" s="278" t="str">
        <f ca="true">+IF(OFFSET('Sanitation Data'!$I$29,0,10*ROW('Sanitation Data'!I87))="","",OFFSET('Sanitation Data'!$I$29,0,10*ROW('Sanitation Data'!I87)))</f>
        <v/>
      </c>
      <c r="DL93" s="278" t="str">
        <f ca="true">+IF(OFFSET('Sanitation Data'!$I$30,0,10*ROW('Sanitation Data'!I87))="","",OFFSET('Sanitation Data'!$I$30,0,10*ROW('Sanitation Data'!I87)))</f>
        <v/>
      </c>
      <c r="DM93" s="278" t="str">
        <f ca="true">+IF(OFFSET('Sanitation Data'!$I$31,0,10*ROW('Sanitation Data'!I87))="","",OFFSET('Sanitation Data'!$I$31,0,10*ROW('Sanitation Data'!I87)))</f>
        <v/>
      </c>
      <c r="DN93" s="278" t="str">
        <f ca="true">+IF(OFFSET('Sanitation Data'!$I$32,0,10*ROW('Sanitation Data'!I87))="","",OFFSET('Sanitation Data'!$I$32,0,10*ROW('Sanitation Data'!I87)))</f>
        <v/>
      </c>
      <c r="DO93" s="278" t="str">
        <f ca="true">+IF(OFFSET('Hygiene Data'!$D$11,0,10*ROW('Hygiene Data'!D87))="","",OFFSET('Hygiene Data'!$D$11,0,10*ROW('Hygiene Data'!D87)))</f>
        <v/>
      </c>
      <c r="DP93" s="278" t="str">
        <f ca="true">+IF(OFFSET('Hygiene Data'!$D$12,0,10*ROW('Hygiene Data'!D87))="","",OFFSET('Hygiene Data'!$D$12,0,10*ROW('Hygiene Data'!D87)))</f>
        <v/>
      </c>
      <c r="DQ93" s="278" t="str">
        <f ca="true">+IF(OFFSET('Hygiene Data'!$D$13,0,10*ROW('Hygiene Data'!D87))="","",OFFSET('Hygiene Data'!$D$13,0,10*ROW('Hygiene Data'!D87)))</f>
        <v/>
      </c>
      <c r="DR93" s="278" t="str">
        <f ca="true">+IF(OFFSET('Hygiene Data'!$E$11,0,10*ROW('Hygiene Data'!E87))="","",OFFSET('Hygiene Data'!$E$11,0,10*ROW('Hygiene Data'!E87)))</f>
        <v/>
      </c>
      <c r="DS93" s="278" t="str">
        <f ca="true">+IF(OFFSET('Hygiene Data'!$E$12,0,10*ROW('Hygiene Data'!E87))="","",OFFSET('Hygiene Data'!$E$12,0,10*ROW('Hygiene Data'!E87)))</f>
        <v/>
      </c>
      <c r="DT93" s="278" t="str">
        <f ca="true">+IF(OFFSET('Hygiene Data'!$E$13,0,10*ROW('Hygiene Data'!E87))="","",OFFSET('Hygiene Data'!$E$13,0,10*ROW('Hygiene Data'!E87)))</f>
        <v/>
      </c>
      <c r="DU93" s="278" t="str">
        <f ca="true">+IF(OFFSET('Hygiene Data'!$F$11,0,10*ROW('Hygiene Data'!F87))="","",OFFSET('Hygiene Data'!$F$11,0,10*ROW('Hygiene Data'!F87)))</f>
        <v/>
      </c>
      <c r="DV93" s="278" t="str">
        <f ca="true">+IF(OFFSET('Hygiene Data'!$F$12,0,10*ROW('Hygiene Data'!F87))="","",OFFSET('Hygiene Data'!$F$12,0,10*ROW('Hygiene Data'!F87)))</f>
        <v/>
      </c>
      <c r="DW93" s="278" t="str">
        <f ca="true">+IF(OFFSET('Hygiene Data'!$F$13,0,10*ROW('Hygiene Data'!F87))="","",OFFSET('Hygiene Data'!$F$13,0,10*ROW('Hygiene Data'!F87)))</f>
        <v/>
      </c>
      <c r="DX93" s="278" t="str">
        <f ca="true">+IF(OFFSET('Hygiene Data'!$G$11,0,10*ROW('Hygiene Data'!G87))="","",OFFSET('Hygiene Data'!$G$11,0,10*ROW('Hygiene Data'!G87)))</f>
        <v/>
      </c>
      <c r="DY93" s="278" t="str">
        <f ca="true">+IF(OFFSET('Hygiene Data'!$G$12,0,10*ROW('Hygiene Data'!G87))="","",OFFSET('Hygiene Data'!$G$12,0,10*ROW('Hygiene Data'!G87)))</f>
        <v/>
      </c>
      <c r="DZ93" s="278" t="str">
        <f ca="true">+IF(OFFSET('Hygiene Data'!$G$13,0,10*ROW('Hygiene Data'!G87))="","",OFFSET('Hygiene Data'!$G$13,0,10*ROW('Hygiene Data'!G87)))</f>
        <v/>
      </c>
      <c r="EA93" s="278" t="str">
        <f ca="true">+IF(OFFSET('Hygiene Data'!$H$11,0,10*ROW('Hygiene Data'!H87))="","",OFFSET('Hygiene Data'!$H$11,0,10*ROW('Hygiene Data'!H87)))</f>
        <v/>
      </c>
      <c r="EB93" s="278" t="str">
        <f ca="true">+IF(OFFSET('Hygiene Data'!$H$12,0,10*ROW('Hygiene Data'!H87))="","",OFFSET('Hygiene Data'!$H$12,0,10*ROW('Hygiene Data'!H87)))</f>
        <v/>
      </c>
      <c r="EC93" s="278" t="str">
        <f ca="true">+IF(OFFSET('Hygiene Data'!$H$13,0,10*ROW('Hygiene Data'!H87))="","",OFFSET('Hygiene Data'!$H$13,0,10*ROW('Hygiene Data'!H87)))</f>
        <v/>
      </c>
      <c r="ED93" s="278" t="str">
        <f ca="true">+IF(OFFSET('Hygiene Data'!$I$11,0,10*ROW('Hygiene Data'!I87))="","",OFFSET('Hygiene Data'!$I$11,0,10*ROW('Hygiene Data'!I87)))</f>
        <v/>
      </c>
      <c r="EE93" s="278" t="str">
        <f ca="true">+IF(OFFSET('Hygiene Data'!$I$12,0,10*ROW('Hygiene Data'!I87))="","",OFFSET('Hygiene Data'!$I$12,0,10*ROW('Hygiene Data'!I87)))</f>
        <v/>
      </c>
      <c r="EF93" s="278"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2"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8"/>
      <c r="BS94" s="278" t="str">
        <f ca="true">+IF(OFFSET('Water Data'!$D$27,0,10*ROW('Water Data'!D88))="","",OFFSET('Water Data'!$D$27,0,10*ROW('Water Data'!D88)))</f>
        <v/>
      </c>
      <c r="BT94" s="278" t="str">
        <f ca="true">+IF(OFFSET('Water Data'!$D$28,0,10*ROW('Water Data'!D88))="","",OFFSET('Water Data'!$D$28,0,10*ROW('Water Data'!D88)))</f>
        <v/>
      </c>
      <c r="BU94" s="278" t="str">
        <f ca="true">+IF(OFFSET('Water Data'!$D$29,0,10*ROW('Water Data'!D88))="","",OFFSET('Water Data'!$D$29,0,10*ROW('Water Data'!D88)))</f>
        <v/>
      </c>
      <c r="BV94" s="278" t="str">
        <f ca="true">+IF(OFFSET('Water Data'!$E$27,0,10*ROW('Water Data'!E88))="","",OFFSET('Water Data'!$E$27,0,10*ROW('Water Data'!E88)))</f>
        <v/>
      </c>
      <c r="BW94" s="278" t="str">
        <f ca="true">+IF(OFFSET('Water Data'!$E$28,0,10*ROW('Water Data'!E88))="","",OFFSET('Water Data'!$E$28,0,10*ROW('Water Data'!E88)))</f>
        <v/>
      </c>
      <c r="BX94" s="278" t="str">
        <f ca="true">+IF(OFFSET('Water Data'!$E$29,0,10*ROW('Water Data'!E88))="","",OFFSET('Water Data'!$E$29,0,10*ROW('Water Data'!E88)))</f>
        <v/>
      </c>
      <c r="BY94" s="278" t="str">
        <f ca="true">+IF(OFFSET('Water Data'!$F$27,0,10*ROW('Water Data'!F88))="","",OFFSET('Water Data'!$F$27,0,10*ROW('Water Data'!F88)))</f>
        <v/>
      </c>
      <c r="BZ94" s="278" t="str">
        <f ca="true">+IF(OFFSET('Water Data'!$F$28,0,10*ROW('Water Data'!F88))="","",OFFSET('Water Data'!$F$28,0,10*ROW('Water Data'!F88)))</f>
        <v/>
      </c>
      <c r="CA94" s="278" t="str">
        <f ca="true">+IF(OFFSET('Water Data'!$F$29,0,10*ROW('Water Data'!F88))="","",OFFSET('Water Data'!$F$29,0,10*ROW('Water Data'!F88)))</f>
        <v/>
      </c>
      <c r="CB94" s="278" t="str">
        <f ca="true">+IF(OFFSET('Water Data'!$G$27,0,10*ROW('Water Data'!G88))="","",OFFSET('Water Data'!$G$27,0,10*ROW('Water Data'!G88)))</f>
        <v/>
      </c>
      <c r="CC94" s="278" t="str">
        <f ca="true">+IF(OFFSET('Water Data'!$G$28,0,10*ROW('Water Data'!G88))="","",OFFSET('Water Data'!$G$28,0,10*ROW('Water Data'!G88)))</f>
        <v/>
      </c>
      <c r="CD94" s="278" t="str">
        <f ca="true">+IF(OFFSET('Water Data'!$G$29,0,10*ROW('Water Data'!G88))="","",OFFSET('Water Data'!$G$29,0,10*ROW('Water Data'!G88)))</f>
        <v/>
      </c>
      <c r="CE94" s="278" t="str">
        <f ca="true">+IF(OFFSET('Water Data'!$H$27,0,10*ROW('Water Data'!H88))="","",OFFSET('Water Data'!$H$27,0,10*ROW('Water Data'!H88)))</f>
        <v/>
      </c>
      <c r="CF94" s="278" t="str">
        <f ca="true">+IF(OFFSET('Water Data'!$H$28,0,10*ROW('Water Data'!H88))="","",OFFSET('Water Data'!$H$28,0,10*ROW('Water Data'!H88)))</f>
        <v/>
      </c>
      <c r="CG94" s="278" t="str">
        <f ca="true">+IF(OFFSET('Water Data'!$H$29,0,10*ROW('Water Data'!H88))="","",OFFSET('Water Data'!$H$29,0,10*ROW('Water Data'!H88)))</f>
        <v/>
      </c>
      <c r="CH94" s="278" t="str">
        <f ca="true">+IF(OFFSET('Water Data'!$I$27,0,10*ROW('Water Data'!I88))="","",OFFSET('Water Data'!$I$27,0,10*ROW('Water Data'!I88)))</f>
        <v/>
      </c>
      <c r="CI94" s="278" t="str">
        <f ca="true">+IF(OFFSET('Water Data'!$I$28,0,10*ROW('Water Data'!I88))="","",OFFSET('Water Data'!$I$28,0,10*ROW('Water Data'!I88)))</f>
        <v/>
      </c>
      <c r="CJ94" s="278" t="str">
        <f ca="true">+IF(OFFSET('Water Data'!$I$29,0,10*ROW('Water Data'!I88))="","",OFFSET('Water Data'!$I$29,0,10*ROW('Water Data'!I88)))</f>
        <v/>
      </c>
      <c r="CK94" s="278" t="str">
        <f ca="true">+IF(OFFSET('Sanitation Data'!$D$28,0,10*ROW('Sanitation Data'!D88))="","",OFFSET('Sanitation Data'!$D$28,0,10*ROW('Sanitation Data'!D88)))</f>
        <v/>
      </c>
      <c r="CL94" s="278" t="str">
        <f ca="true">+IF(OFFSET('Sanitation Data'!$D$29,0,10*ROW('Sanitation Data'!D88))="","",OFFSET('Sanitation Data'!$D$29,0,10*ROW('Sanitation Data'!D88)))</f>
        <v/>
      </c>
      <c r="CM94" s="278" t="str">
        <f ca="true">+IF(OFFSET('Sanitation Data'!$D$30,0,10*ROW('Sanitation Data'!D88))="","",OFFSET('Sanitation Data'!$D$30,0,10*ROW('Sanitation Data'!D88)))</f>
        <v/>
      </c>
      <c r="CN94" s="278" t="str">
        <f ca="true">+IF(OFFSET('Sanitation Data'!$D$31,0,10*ROW('Sanitation Data'!D88))="","",OFFSET('Sanitation Data'!$D$31,0,10*ROW('Sanitation Data'!D88)))</f>
        <v/>
      </c>
      <c r="CO94" s="278" t="str">
        <f ca="true">+IF(OFFSET('Sanitation Data'!$D$32,0,10*ROW('Sanitation Data'!D88))="","",OFFSET('Sanitation Data'!$D$32,0,10*ROW('Sanitation Data'!D88)))</f>
        <v/>
      </c>
      <c r="CP94" s="278" t="str">
        <f ca="true">+IF(OFFSET('Sanitation Data'!$E$28,0,10*ROW('Sanitation Data'!E88))="","",OFFSET('Sanitation Data'!$E$28,0,10*ROW('Sanitation Data'!E88)))</f>
        <v/>
      </c>
      <c r="CQ94" s="278" t="str">
        <f ca="true">+IF(OFFSET('Sanitation Data'!$E$29,0,10*ROW('Sanitation Data'!E88))="","",OFFSET('Sanitation Data'!$E$29,0,10*ROW('Sanitation Data'!E88)))</f>
        <v/>
      </c>
      <c r="CR94" s="278" t="str">
        <f ca="true">+IF(OFFSET('Sanitation Data'!$E$30,0,10*ROW('Sanitation Data'!E88))="","",OFFSET('Sanitation Data'!$E$30,0,10*ROW('Sanitation Data'!E88)))</f>
        <v/>
      </c>
      <c r="CS94" s="278" t="str">
        <f ca="true">+IF(OFFSET('Sanitation Data'!$E$31,0,10*ROW('Sanitation Data'!E88))="","",OFFSET('Sanitation Data'!$E$31,0,10*ROW('Sanitation Data'!E88)))</f>
        <v/>
      </c>
      <c r="CT94" s="278" t="str">
        <f ca="true">+IF(OFFSET('Sanitation Data'!$E$32,0,10*ROW('Sanitation Data'!E88))="","",OFFSET('Sanitation Data'!$E$32,0,10*ROW('Sanitation Data'!E88)))</f>
        <v/>
      </c>
      <c r="CU94" s="278" t="str">
        <f ca="true">+IF(OFFSET('Sanitation Data'!$F$28,0,10*ROW('Sanitation Data'!F88))="","",OFFSET('Sanitation Data'!$F$28,0,10*ROW('Sanitation Data'!F88)))</f>
        <v/>
      </c>
      <c r="CV94" s="278" t="str">
        <f ca="true">+IF(OFFSET('Sanitation Data'!$F$29,0,10*ROW('Sanitation Data'!F88))="","",OFFSET('Sanitation Data'!$F$29,0,10*ROW('Sanitation Data'!F88)))</f>
        <v/>
      </c>
      <c r="CW94" s="278" t="str">
        <f ca="true">+IF(OFFSET('Sanitation Data'!$F$30,0,10*ROW('Sanitation Data'!F88))="","",OFFSET('Sanitation Data'!$F$30,0,10*ROW('Sanitation Data'!F88)))</f>
        <v/>
      </c>
      <c r="CX94" s="278" t="str">
        <f ca="true">+IF(OFFSET('Sanitation Data'!$F$31,0,10*ROW('Sanitation Data'!F88))="","",OFFSET('Sanitation Data'!$F$31,0,10*ROW('Sanitation Data'!F88)))</f>
        <v/>
      </c>
      <c r="CY94" s="278" t="str">
        <f ca="true">+IF(OFFSET('Sanitation Data'!$F$32,0,10*ROW('Sanitation Data'!F88))="","",OFFSET('Sanitation Data'!$F$32,0,10*ROW('Sanitation Data'!F88)))</f>
        <v/>
      </c>
      <c r="CZ94" s="278" t="str">
        <f ca="true">+IF(OFFSET('Sanitation Data'!$G$28,0,10*ROW('Sanitation Data'!G88))="","",OFFSET('Sanitation Data'!$G$28,0,10*ROW('Sanitation Data'!G88)))</f>
        <v/>
      </c>
      <c r="DA94" s="278" t="str">
        <f ca="true">+IF(OFFSET('Sanitation Data'!$G$29,0,10*ROW('Sanitation Data'!G88))="","",OFFSET('Sanitation Data'!$G$29,0,10*ROW('Sanitation Data'!G88)))</f>
        <v/>
      </c>
      <c r="DB94" s="278" t="str">
        <f ca="true">+IF(OFFSET('Sanitation Data'!$G$30,0,10*ROW('Sanitation Data'!G88))="","",OFFSET('Sanitation Data'!$G$30,0,10*ROW('Sanitation Data'!G88)))</f>
        <v/>
      </c>
      <c r="DC94" s="278" t="str">
        <f ca="true">+IF(OFFSET('Sanitation Data'!$G$31,0,10*ROW('Sanitation Data'!G88))="","",OFFSET('Sanitation Data'!$G$31,0,10*ROW('Sanitation Data'!G88)))</f>
        <v/>
      </c>
      <c r="DD94" s="278" t="str">
        <f ca="true">+IF(OFFSET('Sanitation Data'!$G$32,0,10*ROW('Sanitation Data'!G88))="","",OFFSET('Sanitation Data'!$G$32,0,10*ROW('Sanitation Data'!G88)))</f>
        <v/>
      </c>
      <c r="DE94" s="278" t="str">
        <f ca="true">+IF(OFFSET('Sanitation Data'!$H$28,0,10*ROW('Sanitation Data'!H88))="","",OFFSET('Sanitation Data'!$H$28,0,10*ROW('Sanitation Data'!H88)))</f>
        <v/>
      </c>
      <c r="DF94" s="278" t="str">
        <f ca="true">+IF(OFFSET('Sanitation Data'!$H$29,0,10*ROW('Sanitation Data'!H88))="","",OFFSET('Sanitation Data'!$H$29,0,10*ROW('Sanitation Data'!H88)))</f>
        <v/>
      </c>
      <c r="DG94" s="278" t="str">
        <f ca="true">+IF(OFFSET('Sanitation Data'!$H$30,0,10*ROW('Sanitation Data'!H88))="","",OFFSET('Sanitation Data'!$H$30,0,10*ROW('Sanitation Data'!H88)))</f>
        <v/>
      </c>
      <c r="DH94" s="278" t="str">
        <f ca="true">+IF(OFFSET('Sanitation Data'!$H$31,0,10*ROW('Sanitation Data'!H88))="","",OFFSET('Sanitation Data'!$H$31,0,10*ROW('Sanitation Data'!H88)))</f>
        <v/>
      </c>
      <c r="DI94" s="278" t="str">
        <f ca="true">+IF(OFFSET('Sanitation Data'!$H$32,0,10*ROW('Sanitation Data'!H88))="","",OFFSET('Sanitation Data'!$H$32,0,10*ROW('Sanitation Data'!H88)))</f>
        <v/>
      </c>
      <c r="DJ94" s="278" t="str">
        <f ca="true">+IF(OFFSET('Sanitation Data'!$I$28,0,10*ROW('Sanitation Data'!I88))="","",OFFSET('Sanitation Data'!$I$28,0,10*ROW('Sanitation Data'!I88)))</f>
        <v/>
      </c>
      <c r="DK94" s="278" t="str">
        <f ca="true">+IF(OFFSET('Sanitation Data'!$I$29,0,10*ROW('Sanitation Data'!I88))="","",OFFSET('Sanitation Data'!$I$29,0,10*ROW('Sanitation Data'!I88)))</f>
        <v/>
      </c>
      <c r="DL94" s="278" t="str">
        <f ca="true">+IF(OFFSET('Sanitation Data'!$I$30,0,10*ROW('Sanitation Data'!I88))="","",OFFSET('Sanitation Data'!$I$30,0,10*ROW('Sanitation Data'!I88)))</f>
        <v/>
      </c>
      <c r="DM94" s="278" t="str">
        <f ca="true">+IF(OFFSET('Sanitation Data'!$I$31,0,10*ROW('Sanitation Data'!I88))="","",OFFSET('Sanitation Data'!$I$31,0,10*ROW('Sanitation Data'!I88)))</f>
        <v/>
      </c>
      <c r="DN94" s="278" t="str">
        <f ca="true">+IF(OFFSET('Sanitation Data'!$I$32,0,10*ROW('Sanitation Data'!I88))="","",OFFSET('Sanitation Data'!$I$32,0,10*ROW('Sanitation Data'!I88)))</f>
        <v/>
      </c>
      <c r="DO94" s="278" t="str">
        <f ca="true">+IF(OFFSET('Hygiene Data'!$D$11,0,10*ROW('Hygiene Data'!D88))="","",OFFSET('Hygiene Data'!$D$11,0,10*ROW('Hygiene Data'!D88)))</f>
        <v/>
      </c>
      <c r="DP94" s="278" t="str">
        <f ca="true">+IF(OFFSET('Hygiene Data'!$D$12,0,10*ROW('Hygiene Data'!D88))="","",OFFSET('Hygiene Data'!$D$12,0,10*ROW('Hygiene Data'!D88)))</f>
        <v/>
      </c>
      <c r="DQ94" s="278" t="str">
        <f ca="true">+IF(OFFSET('Hygiene Data'!$D$13,0,10*ROW('Hygiene Data'!D88))="","",OFFSET('Hygiene Data'!$D$13,0,10*ROW('Hygiene Data'!D88)))</f>
        <v/>
      </c>
      <c r="DR94" s="278" t="str">
        <f ca="true">+IF(OFFSET('Hygiene Data'!$E$11,0,10*ROW('Hygiene Data'!E88))="","",OFFSET('Hygiene Data'!$E$11,0,10*ROW('Hygiene Data'!E88)))</f>
        <v/>
      </c>
      <c r="DS94" s="278" t="str">
        <f ca="true">+IF(OFFSET('Hygiene Data'!$E$12,0,10*ROW('Hygiene Data'!E88))="","",OFFSET('Hygiene Data'!$E$12,0,10*ROW('Hygiene Data'!E88)))</f>
        <v/>
      </c>
      <c r="DT94" s="278" t="str">
        <f ca="true">+IF(OFFSET('Hygiene Data'!$E$13,0,10*ROW('Hygiene Data'!E88))="","",OFFSET('Hygiene Data'!$E$13,0,10*ROW('Hygiene Data'!E88)))</f>
        <v/>
      </c>
      <c r="DU94" s="278" t="str">
        <f ca="true">+IF(OFFSET('Hygiene Data'!$F$11,0,10*ROW('Hygiene Data'!F88))="","",OFFSET('Hygiene Data'!$F$11,0,10*ROW('Hygiene Data'!F88)))</f>
        <v/>
      </c>
      <c r="DV94" s="278" t="str">
        <f ca="true">+IF(OFFSET('Hygiene Data'!$F$12,0,10*ROW('Hygiene Data'!F88))="","",OFFSET('Hygiene Data'!$F$12,0,10*ROW('Hygiene Data'!F88)))</f>
        <v/>
      </c>
      <c r="DW94" s="278" t="str">
        <f ca="true">+IF(OFFSET('Hygiene Data'!$F$13,0,10*ROW('Hygiene Data'!F88))="","",OFFSET('Hygiene Data'!$F$13,0,10*ROW('Hygiene Data'!F88)))</f>
        <v/>
      </c>
      <c r="DX94" s="278" t="str">
        <f ca="true">+IF(OFFSET('Hygiene Data'!$G$11,0,10*ROW('Hygiene Data'!G88))="","",OFFSET('Hygiene Data'!$G$11,0,10*ROW('Hygiene Data'!G88)))</f>
        <v/>
      </c>
      <c r="DY94" s="278" t="str">
        <f ca="true">+IF(OFFSET('Hygiene Data'!$G$12,0,10*ROW('Hygiene Data'!G88))="","",OFFSET('Hygiene Data'!$G$12,0,10*ROW('Hygiene Data'!G88)))</f>
        <v/>
      </c>
      <c r="DZ94" s="278" t="str">
        <f ca="true">+IF(OFFSET('Hygiene Data'!$G$13,0,10*ROW('Hygiene Data'!G88))="","",OFFSET('Hygiene Data'!$G$13,0,10*ROW('Hygiene Data'!G88)))</f>
        <v/>
      </c>
      <c r="EA94" s="278" t="str">
        <f ca="true">+IF(OFFSET('Hygiene Data'!$H$11,0,10*ROW('Hygiene Data'!H88))="","",OFFSET('Hygiene Data'!$H$11,0,10*ROW('Hygiene Data'!H88)))</f>
        <v/>
      </c>
      <c r="EB94" s="278" t="str">
        <f ca="true">+IF(OFFSET('Hygiene Data'!$H$12,0,10*ROW('Hygiene Data'!H88))="","",OFFSET('Hygiene Data'!$H$12,0,10*ROW('Hygiene Data'!H88)))</f>
        <v/>
      </c>
      <c r="EC94" s="278" t="str">
        <f ca="true">+IF(OFFSET('Hygiene Data'!$H$13,0,10*ROW('Hygiene Data'!H88))="","",OFFSET('Hygiene Data'!$H$13,0,10*ROW('Hygiene Data'!H88)))</f>
        <v/>
      </c>
      <c r="ED94" s="278" t="str">
        <f ca="true">+IF(OFFSET('Hygiene Data'!$I$11,0,10*ROW('Hygiene Data'!I88))="","",OFFSET('Hygiene Data'!$I$11,0,10*ROW('Hygiene Data'!I88)))</f>
        <v/>
      </c>
      <c r="EE94" s="278" t="str">
        <f ca="true">+IF(OFFSET('Hygiene Data'!$I$12,0,10*ROW('Hygiene Data'!I88))="","",OFFSET('Hygiene Data'!$I$12,0,10*ROW('Hygiene Data'!I88)))</f>
        <v/>
      </c>
      <c r="EF94" s="278"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2"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8"/>
      <c r="BS95" s="278" t="str">
        <f ca="true">+IF(OFFSET('Water Data'!$D$27,0,10*ROW('Water Data'!D89))="","",OFFSET('Water Data'!$D$27,0,10*ROW('Water Data'!D89)))</f>
        <v/>
      </c>
      <c r="BT95" s="278" t="str">
        <f ca="true">+IF(OFFSET('Water Data'!$D$28,0,10*ROW('Water Data'!D89))="","",OFFSET('Water Data'!$D$28,0,10*ROW('Water Data'!D89)))</f>
        <v/>
      </c>
      <c r="BU95" s="278" t="str">
        <f ca="true">+IF(OFFSET('Water Data'!$D$29,0,10*ROW('Water Data'!D89))="","",OFFSET('Water Data'!$D$29,0,10*ROW('Water Data'!D89)))</f>
        <v/>
      </c>
      <c r="BV95" s="278" t="str">
        <f ca="true">+IF(OFFSET('Water Data'!$E$27,0,10*ROW('Water Data'!E89))="","",OFFSET('Water Data'!$E$27,0,10*ROW('Water Data'!E89)))</f>
        <v/>
      </c>
      <c r="BW95" s="278" t="str">
        <f ca="true">+IF(OFFSET('Water Data'!$E$28,0,10*ROW('Water Data'!E89))="","",OFFSET('Water Data'!$E$28,0,10*ROW('Water Data'!E89)))</f>
        <v/>
      </c>
      <c r="BX95" s="278" t="str">
        <f ca="true">+IF(OFFSET('Water Data'!$E$29,0,10*ROW('Water Data'!E89))="","",OFFSET('Water Data'!$E$29,0,10*ROW('Water Data'!E89)))</f>
        <v/>
      </c>
      <c r="BY95" s="278" t="str">
        <f ca="true">+IF(OFFSET('Water Data'!$F$27,0,10*ROW('Water Data'!F89))="","",OFFSET('Water Data'!$F$27,0,10*ROW('Water Data'!F89)))</f>
        <v/>
      </c>
      <c r="BZ95" s="278" t="str">
        <f ca="true">+IF(OFFSET('Water Data'!$F$28,0,10*ROW('Water Data'!F89))="","",OFFSET('Water Data'!$F$28,0,10*ROW('Water Data'!F89)))</f>
        <v/>
      </c>
      <c r="CA95" s="278" t="str">
        <f ca="true">+IF(OFFSET('Water Data'!$F$29,0,10*ROW('Water Data'!F89))="","",OFFSET('Water Data'!$F$29,0,10*ROW('Water Data'!F89)))</f>
        <v/>
      </c>
      <c r="CB95" s="278" t="str">
        <f ca="true">+IF(OFFSET('Water Data'!$G$27,0,10*ROW('Water Data'!G89))="","",OFFSET('Water Data'!$G$27,0,10*ROW('Water Data'!G89)))</f>
        <v/>
      </c>
      <c r="CC95" s="278" t="str">
        <f ca="true">+IF(OFFSET('Water Data'!$G$28,0,10*ROW('Water Data'!G89))="","",OFFSET('Water Data'!$G$28,0,10*ROW('Water Data'!G89)))</f>
        <v/>
      </c>
      <c r="CD95" s="278" t="str">
        <f ca="true">+IF(OFFSET('Water Data'!$G$29,0,10*ROW('Water Data'!G89))="","",OFFSET('Water Data'!$G$29,0,10*ROW('Water Data'!G89)))</f>
        <v/>
      </c>
      <c r="CE95" s="278" t="str">
        <f ca="true">+IF(OFFSET('Water Data'!$H$27,0,10*ROW('Water Data'!H89))="","",OFFSET('Water Data'!$H$27,0,10*ROW('Water Data'!H89)))</f>
        <v/>
      </c>
      <c r="CF95" s="278" t="str">
        <f ca="true">+IF(OFFSET('Water Data'!$H$28,0,10*ROW('Water Data'!H89))="","",OFFSET('Water Data'!$H$28,0,10*ROW('Water Data'!H89)))</f>
        <v/>
      </c>
      <c r="CG95" s="278" t="str">
        <f ca="true">+IF(OFFSET('Water Data'!$H$29,0,10*ROW('Water Data'!H89))="","",OFFSET('Water Data'!$H$29,0,10*ROW('Water Data'!H89)))</f>
        <v/>
      </c>
      <c r="CH95" s="278" t="str">
        <f ca="true">+IF(OFFSET('Water Data'!$I$27,0,10*ROW('Water Data'!I89))="","",OFFSET('Water Data'!$I$27,0,10*ROW('Water Data'!I89)))</f>
        <v/>
      </c>
      <c r="CI95" s="278" t="str">
        <f ca="true">+IF(OFFSET('Water Data'!$I$28,0,10*ROW('Water Data'!I89))="","",OFFSET('Water Data'!$I$28,0,10*ROW('Water Data'!I89)))</f>
        <v/>
      </c>
      <c r="CJ95" s="278" t="str">
        <f ca="true">+IF(OFFSET('Water Data'!$I$29,0,10*ROW('Water Data'!I89))="","",OFFSET('Water Data'!$I$29,0,10*ROW('Water Data'!I89)))</f>
        <v/>
      </c>
      <c r="CK95" s="278" t="str">
        <f ca="true">+IF(OFFSET('Sanitation Data'!$D$28,0,10*ROW('Sanitation Data'!D89))="","",OFFSET('Sanitation Data'!$D$28,0,10*ROW('Sanitation Data'!D89)))</f>
        <v/>
      </c>
      <c r="CL95" s="278" t="str">
        <f ca="true">+IF(OFFSET('Sanitation Data'!$D$29,0,10*ROW('Sanitation Data'!D89))="","",OFFSET('Sanitation Data'!$D$29,0,10*ROW('Sanitation Data'!D89)))</f>
        <v/>
      </c>
      <c r="CM95" s="278" t="str">
        <f ca="true">+IF(OFFSET('Sanitation Data'!$D$30,0,10*ROW('Sanitation Data'!D89))="","",OFFSET('Sanitation Data'!$D$30,0,10*ROW('Sanitation Data'!D89)))</f>
        <v/>
      </c>
      <c r="CN95" s="278" t="str">
        <f ca="true">+IF(OFFSET('Sanitation Data'!$D$31,0,10*ROW('Sanitation Data'!D89))="","",OFFSET('Sanitation Data'!$D$31,0,10*ROW('Sanitation Data'!D89)))</f>
        <v/>
      </c>
      <c r="CO95" s="278" t="str">
        <f ca="true">+IF(OFFSET('Sanitation Data'!$D$32,0,10*ROW('Sanitation Data'!D89))="","",OFFSET('Sanitation Data'!$D$32,0,10*ROW('Sanitation Data'!D89)))</f>
        <v/>
      </c>
      <c r="CP95" s="278" t="str">
        <f ca="true">+IF(OFFSET('Sanitation Data'!$E$28,0,10*ROW('Sanitation Data'!E89))="","",OFFSET('Sanitation Data'!$E$28,0,10*ROW('Sanitation Data'!E89)))</f>
        <v/>
      </c>
      <c r="CQ95" s="278" t="str">
        <f ca="true">+IF(OFFSET('Sanitation Data'!$E$29,0,10*ROW('Sanitation Data'!E89))="","",OFFSET('Sanitation Data'!$E$29,0,10*ROW('Sanitation Data'!E89)))</f>
        <v/>
      </c>
      <c r="CR95" s="278" t="str">
        <f ca="true">+IF(OFFSET('Sanitation Data'!$E$30,0,10*ROW('Sanitation Data'!E89))="","",OFFSET('Sanitation Data'!$E$30,0,10*ROW('Sanitation Data'!E89)))</f>
        <v/>
      </c>
      <c r="CS95" s="278" t="str">
        <f ca="true">+IF(OFFSET('Sanitation Data'!$E$31,0,10*ROW('Sanitation Data'!E89))="","",OFFSET('Sanitation Data'!$E$31,0,10*ROW('Sanitation Data'!E89)))</f>
        <v/>
      </c>
      <c r="CT95" s="278" t="str">
        <f ca="true">+IF(OFFSET('Sanitation Data'!$E$32,0,10*ROW('Sanitation Data'!E89))="","",OFFSET('Sanitation Data'!$E$32,0,10*ROW('Sanitation Data'!E89)))</f>
        <v/>
      </c>
      <c r="CU95" s="278" t="str">
        <f ca="true">+IF(OFFSET('Sanitation Data'!$F$28,0,10*ROW('Sanitation Data'!F89))="","",OFFSET('Sanitation Data'!$F$28,0,10*ROW('Sanitation Data'!F89)))</f>
        <v/>
      </c>
      <c r="CV95" s="278" t="str">
        <f ca="true">+IF(OFFSET('Sanitation Data'!$F$29,0,10*ROW('Sanitation Data'!F89))="","",OFFSET('Sanitation Data'!$F$29,0,10*ROW('Sanitation Data'!F89)))</f>
        <v/>
      </c>
      <c r="CW95" s="278" t="str">
        <f ca="true">+IF(OFFSET('Sanitation Data'!$F$30,0,10*ROW('Sanitation Data'!F89))="","",OFFSET('Sanitation Data'!$F$30,0,10*ROW('Sanitation Data'!F89)))</f>
        <v/>
      </c>
      <c r="CX95" s="278" t="str">
        <f ca="true">+IF(OFFSET('Sanitation Data'!$F$31,0,10*ROW('Sanitation Data'!F89))="","",OFFSET('Sanitation Data'!$F$31,0,10*ROW('Sanitation Data'!F89)))</f>
        <v/>
      </c>
      <c r="CY95" s="278" t="str">
        <f ca="true">+IF(OFFSET('Sanitation Data'!$F$32,0,10*ROW('Sanitation Data'!F89))="","",OFFSET('Sanitation Data'!$F$32,0,10*ROW('Sanitation Data'!F89)))</f>
        <v/>
      </c>
      <c r="CZ95" s="278" t="str">
        <f ca="true">+IF(OFFSET('Sanitation Data'!$G$28,0,10*ROW('Sanitation Data'!G89))="","",OFFSET('Sanitation Data'!$G$28,0,10*ROW('Sanitation Data'!G89)))</f>
        <v/>
      </c>
      <c r="DA95" s="278" t="str">
        <f ca="true">+IF(OFFSET('Sanitation Data'!$G$29,0,10*ROW('Sanitation Data'!G89))="","",OFFSET('Sanitation Data'!$G$29,0,10*ROW('Sanitation Data'!G89)))</f>
        <v/>
      </c>
      <c r="DB95" s="278" t="str">
        <f ca="true">+IF(OFFSET('Sanitation Data'!$G$30,0,10*ROW('Sanitation Data'!G89))="","",OFFSET('Sanitation Data'!$G$30,0,10*ROW('Sanitation Data'!G89)))</f>
        <v/>
      </c>
      <c r="DC95" s="278" t="str">
        <f ca="true">+IF(OFFSET('Sanitation Data'!$G$31,0,10*ROW('Sanitation Data'!G89))="","",OFFSET('Sanitation Data'!$G$31,0,10*ROW('Sanitation Data'!G89)))</f>
        <v/>
      </c>
      <c r="DD95" s="278" t="str">
        <f ca="true">+IF(OFFSET('Sanitation Data'!$G$32,0,10*ROW('Sanitation Data'!G89))="","",OFFSET('Sanitation Data'!$G$32,0,10*ROW('Sanitation Data'!G89)))</f>
        <v/>
      </c>
      <c r="DE95" s="278" t="str">
        <f ca="true">+IF(OFFSET('Sanitation Data'!$H$28,0,10*ROW('Sanitation Data'!H89))="","",OFFSET('Sanitation Data'!$H$28,0,10*ROW('Sanitation Data'!H89)))</f>
        <v/>
      </c>
      <c r="DF95" s="278" t="str">
        <f ca="true">+IF(OFFSET('Sanitation Data'!$H$29,0,10*ROW('Sanitation Data'!H89))="","",OFFSET('Sanitation Data'!$H$29,0,10*ROW('Sanitation Data'!H89)))</f>
        <v/>
      </c>
      <c r="DG95" s="278" t="str">
        <f ca="true">+IF(OFFSET('Sanitation Data'!$H$30,0,10*ROW('Sanitation Data'!H89))="","",OFFSET('Sanitation Data'!$H$30,0,10*ROW('Sanitation Data'!H89)))</f>
        <v/>
      </c>
      <c r="DH95" s="278" t="str">
        <f ca="true">+IF(OFFSET('Sanitation Data'!$H$31,0,10*ROW('Sanitation Data'!H89))="","",OFFSET('Sanitation Data'!$H$31,0,10*ROW('Sanitation Data'!H89)))</f>
        <v/>
      </c>
      <c r="DI95" s="278" t="str">
        <f ca="true">+IF(OFFSET('Sanitation Data'!$H$32,0,10*ROW('Sanitation Data'!H89))="","",OFFSET('Sanitation Data'!$H$32,0,10*ROW('Sanitation Data'!H89)))</f>
        <v/>
      </c>
      <c r="DJ95" s="278" t="str">
        <f ca="true">+IF(OFFSET('Sanitation Data'!$I$28,0,10*ROW('Sanitation Data'!I89))="","",OFFSET('Sanitation Data'!$I$28,0,10*ROW('Sanitation Data'!I89)))</f>
        <v/>
      </c>
      <c r="DK95" s="278" t="str">
        <f ca="true">+IF(OFFSET('Sanitation Data'!$I$29,0,10*ROW('Sanitation Data'!I89))="","",OFFSET('Sanitation Data'!$I$29,0,10*ROW('Sanitation Data'!I89)))</f>
        <v/>
      </c>
      <c r="DL95" s="278" t="str">
        <f ca="true">+IF(OFFSET('Sanitation Data'!$I$30,0,10*ROW('Sanitation Data'!I89))="","",OFFSET('Sanitation Data'!$I$30,0,10*ROW('Sanitation Data'!I89)))</f>
        <v/>
      </c>
      <c r="DM95" s="278" t="str">
        <f ca="true">+IF(OFFSET('Sanitation Data'!$I$31,0,10*ROW('Sanitation Data'!I89))="","",OFFSET('Sanitation Data'!$I$31,0,10*ROW('Sanitation Data'!I89)))</f>
        <v/>
      </c>
      <c r="DN95" s="278" t="str">
        <f ca="true">+IF(OFFSET('Sanitation Data'!$I$32,0,10*ROW('Sanitation Data'!I89))="","",OFFSET('Sanitation Data'!$I$32,0,10*ROW('Sanitation Data'!I89)))</f>
        <v/>
      </c>
      <c r="DO95" s="278" t="str">
        <f ca="true">+IF(OFFSET('Hygiene Data'!$D$11,0,10*ROW('Hygiene Data'!D89))="","",OFFSET('Hygiene Data'!$D$11,0,10*ROW('Hygiene Data'!D89)))</f>
        <v/>
      </c>
      <c r="DP95" s="278" t="str">
        <f ca="true">+IF(OFFSET('Hygiene Data'!$D$12,0,10*ROW('Hygiene Data'!D89))="","",OFFSET('Hygiene Data'!$D$12,0,10*ROW('Hygiene Data'!D89)))</f>
        <v/>
      </c>
      <c r="DQ95" s="278" t="str">
        <f ca="true">+IF(OFFSET('Hygiene Data'!$D$13,0,10*ROW('Hygiene Data'!D89))="","",OFFSET('Hygiene Data'!$D$13,0,10*ROW('Hygiene Data'!D89)))</f>
        <v/>
      </c>
      <c r="DR95" s="278" t="str">
        <f ca="true">+IF(OFFSET('Hygiene Data'!$E$11,0,10*ROW('Hygiene Data'!E89))="","",OFFSET('Hygiene Data'!$E$11,0,10*ROW('Hygiene Data'!E89)))</f>
        <v/>
      </c>
      <c r="DS95" s="278" t="str">
        <f ca="true">+IF(OFFSET('Hygiene Data'!$E$12,0,10*ROW('Hygiene Data'!E89))="","",OFFSET('Hygiene Data'!$E$12,0,10*ROW('Hygiene Data'!E89)))</f>
        <v/>
      </c>
      <c r="DT95" s="278" t="str">
        <f ca="true">+IF(OFFSET('Hygiene Data'!$E$13,0,10*ROW('Hygiene Data'!E89))="","",OFFSET('Hygiene Data'!$E$13,0,10*ROW('Hygiene Data'!E89)))</f>
        <v/>
      </c>
      <c r="DU95" s="278" t="str">
        <f ca="true">+IF(OFFSET('Hygiene Data'!$F$11,0,10*ROW('Hygiene Data'!F89))="","",OFFSET('Hygiene Data'!$F$11,0,10*ROW('Hygiene Data'!F89)))</f>
        <v/>
      </c>
      <c r="DV95" s="278" t="str">
        <f ca="true">+IF(OFFSET('Hygiene Data'!$F$12,0,10*ROW('Hygiene Data'!F89))="","",OFFSET('Hygiene Data'!$F$12,0,10*ROW('Hygiene Data'!F89)))</f>
        <v/>
      </c>
      <c r="DW95" s="278" t="str">
        <f ca="true">+IF(OFFSET('Hygiene Data'!$F$13,0,10*ROW('Hygiene Data'!F89))="","",OFFSET('Hygiene Data'!$F$13,0,10*ROW('Hygiene Data'!F89)))</f>
        <v/>
      </c>
      <c r="DX95" s="278" t="str">
        <f ca="true">+IF(OFFSET('Hygiene Data'!$G$11,0,10*ROW('Hygiene Data'!G89))="","",OFFSET('Hygiene Data'!$G$11,0,10*ROW('Hygiene Data'!G89)))</f>
        <v/>
      </c>
      <c r="DY95" s="278" t="str">
        <f ca="true">+IF(OFFSET('Hygiene Data'!$G$12,0,10*ROW('Hygiene Data'!G89))="","",OFFSET('Hygiene Data'!$G$12,0,10*ROW('Hygiene Data'!G89)))</f>
        <v/>
      </c>
      <c r="DZ95" s="278" t="str">
        <f ca="true">+IF(OFFSET('Hygiene Data'!$G$13,0,10*ROW('Hygiene Data'!G89))="","",OFFSET('Hygiene Data'!$G$13,0,10*ROW('Hygiene Data'!G89)))</f>
        <v/>
      </c>
      <c r="EA95" s="278" t="str">
        <f ca="true">+IF(OFFSET('Hygiene Data'!$H$11,0,10*ROW('Hygiene Data'!H89))="","",OFFSET('Hygiene Data'!$H$11,0,10*ROW('Hygiene Data'!H89)))</f>
        <v/>
      </c>
      <c r="EB95" s="278" t="str">
        <f ca="true">+IF(OFFSET('Hygiene Data'!$H$12,0,10*ROW('Hygiene Data'!H89))="","",OFFSET('Hygiene Data'!$H$12,0,10*ROW('Hygiene Data'!H89)))</f>
        <v/>
      </c>
      <c r="EC95" s="278" t="str">
        <f ca="true">+IF(OFFSET('Hygiene Data'!$H$13,0,10*ROW('Hygiene Data'!H89))="","",OFFSET('Hygiene Data'!$H$13,0,10*ROW('Hygiene Data'!H89)))</f>
        <v/>
      </c>
      <c r="ED95" s="278" t="str">
        <f ca="true">+IF(OFFSET('Hygiene Data'!$I$11,0,10*ROW('Hygiene Data'!I89))="","",OFFSET('Hygiene Data'!$I$11,0,10*ROW('Hygiene Data'!I89)))</f>
        <v/>
      </c>
      <c r="EE95" s="278" t="str">
        <f ca="true">+IF(OFFSET('Hygiene Data'!$I$12,0,10*ROW('Hygiene Data'!I89))="","",OFFSET('Hygiene Data'!$I$12,0,10*ROW('Hygiene Data'!I89)))</f>
        <v/>
      </c>
      <c r="EF95" s="278"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2"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8"/>
      <c r="BS96" s="278" t="str">
        <f ca="true">+IF(OFFSET('Water Data'!$D$27,0,10*ROW('Water Data'!D90))="","",OFFSET('Water Data'!$D$27,0,10*ROW('Water Data'!D90)))</f>
        <v/>
      </c>
      <c r="BT96" s="278" t="str">
        <f ca="true">+IF(OFFSET('Water Data'!$D$28,0,10*ROW('Water Data'!D90))="","",OFFSET('Water Data'!$D$28,0,10*ROW('Water Data'!D90)))</f>
        <v/>
      </c>
      <c r="BU96" s="278" t="str">
        <f ca="true">+IF(OFFSET('Water Data'!$D$29,0,10*ROW('Water Data'!D90))="","",OFFSET('Water Data'!$D$29,0,10*ROW('Water Data'!D90)))</f>
        <v/>
      </c>
      <c r="BV96" s="278" t="str">
        <f ca="true">+IF(OFFSET('Water Data'!$E$27,0,10*ROW('Water Data'!E90))="","",OFFSET('Water Data'!$E$27,0,10*ROW('Water Data'!E90)))</f>
        <v/>
      </c>
      <c r="BW96" s="278" t="str">
        <f ca="true">+IF(OFFSET('Water Data'!$E$28,0,10*ROW('Water Data'!E90))="","",OFFSET('Water Data'!$E$28,0,10*ROW('Water Data'!E90)))</f>
        <v/>
      </c>
      <c r="BX96" s="278" t="str">
        <f ca="true">+IF(OFFSET('Water Data'!$E$29,0,10*ROW('Water Data'!E90))="","",OFFSET('Water Data'!$E$29,0,10*ROW('Water Data'!E90)))</f>
        <v/>
      </c>
      <c r="BY96" s="278" t="str">
        <f ca="true">+IF(OFFSET('Water Data'!$F$27,0,10*ROW('Water Data'!F90))="","",OFFSET('Water Data'!$F$27,0,10*ROW('Water Data'!F90)))</f>
        <v/>
      </c>
      <c r="BZ96" s="278" t="str">
        <f ca="true">+IF(OFFSET('Water Data'!$F$28,0,10*ROW('Water Data'!F90))="","",OFFSET('Water Data'!$F$28,0,10*ROW('Water Data'!F90)))</f>
        <v/>
      </c>
      <c r="CA96" s="278" t="str">
        <f ca="true">+IF(OFFSET('Water Data'!$F$29,0,10*ROW('Water Data'!F90))="","",OFFSET('Water Data'!$F$29,0,10*ROW('Water Data'!F90)))</f>
        <v/>
      </c>
      <c r="CB96" s="278" t="str">
        <f ca="true">+IF(OFFSET('Water Data'!$G$27,0,10*ROW('Water Data'!G90))="","",OFFSET('Water Data'!$G$27,0,10*ROW('Water Data'!G90)))</f>
        <v/>
      </c>
      <c r="CC96" s="278" t="str">
        <f ca="true">+IF(OFFSET('Water Data'!$G$28,0,10*ROW('Water Data'!G90))="","",OFFSET('Water Data'!$G$28,0,10*ROW('Water Data'!G90)))</f>
        <v/>
      </c>
      <c r="CD96" s="278" t="str">
        <f ca="true">+IF(OFFSET('Water Data'!$G$29,0,10*ROW('Water Data'!G90))="","",OFFSET('Water Data'!$G$29,0,10*ROW('Water Data'!G90)))</f>
        <v/>
      </c>
      <c r="CE96" s="278" t="str">
        <f ca="true">+IF(OFFSET('Water Data'!$H$27,0,10*ROW('Water Data'!H90))="","",OFFSET('Water Data'!$H$27,0,10*ROW('Water Data'!H90)))</f>
        <v/>
      </c>
      <c r="CF96" s="278" t="str">
        <f ca="true">+IF(OFFSET('Water Data'!$H$28,0,10*ROW('Water Data'!H90))="","",OFFSET('Water Data'!$H$28,0,10*ROW('Water Data'!H90)))</f>
        <v/>
      </c>
      <c r="CG96" s="278" t="str">
        <f ca="true">+IF(OFFSET('Water Data'!$H$29,0,10*ROW('Water Data'!H90))="","",OFFSET('Water Data'!$H$29,0,10*ROW('Water Data'!H90)))</f>
        <v/>
      </c>
      <c r="CH96" s="278" t="str">
        <f ca="true">+IF(OFFSET('Water Data'!$I$27,0,10*ROW('Water Data'!I90))="","",OFFSET('Water Data'!$I$27,0,10*ROW('Water Data'!I90)))</f>
        <v/>
      </c>
      <c r="CI96" s="278" t="str">
        <f ca="true">+IF(OFFSET('Water Data'!$I$28,0,10*ROW('Water Data'!I90))="","",OFFSET('Water Data'!$I$28,0,10*ROW('Water Data'!I90)))</f>
        <v/>
      </c>
      <c r="CJ96" s="278" t="str">
        <f ca="true">+IF(OFFSET('Water Data'!$I$29,0,10*ROW('Water Data'!I90))="","",OFFSET('Water Data'!$I$29,0,10*ROW('Water Data'!I90)))</f>
        <v/>
      </c>
      <c r="CK96" s="278" t="str">
        <f ca="true">+IF(OFFSET('Sanitation Data'!$D$28,0,10*ROW('Sanitation Data'!D90))="","",OFFSET('Sanitation Data'!$D$28,0,10*ROW('Sanitation Data'!D90)))</f>
        <v/>
      </c>
      <c r="CL96" s="278" t="str">
        <f ca="true">+IF(OFFSET('Sanitation Data'!$D$29,0,10*ROW('Sanitation Data'!D90))="","",OFFSET('Sanitation Data'!$D$29,0,10*ROW('Sanitation Data'!D90)))</f>
        <v/>
      </c>
      <c r="CM96" s="278" t="str">
        <f ca="true">+IF(OFFSET('Sanitation Data'!$D$30,0,10*ROW('Sanitation Data'!D90))="","",OFFSET('Sanitation Data'!$D$30,0,10*ROW('Sanitation Data'!D90)))</f>
        <v/>
      </c>
      <c r="CN96" s="278" t="str">
        <f ca="true">+IF(OFFSET('Sanitation Data'!$D$31,0,10*ROW('Sanitation Data'!D90))="","",OFFSET('Sanitation Data'!$D$31,0,10*ROW('Sanitation Data'!D90)))</f>
        <v/>
      </c>
      <c r="CO96" s="278" t="str">
        <f ca="true">+IF(OFFSET('Sanitation Data'!$D$32,0,10*ROW('Sanitation Data'!D90))="","",OFFSET('Sanitation Data'!$D$32,0,10*ROW('Sanitation Data'!D90)))</f>
        <v/>
      </c>
      <c r="CP96" s="278" t="str">
        <f ca="true">+IF(OFFSET('Sanitation Data'!$E$28,0,10*ROW('Sanitation Data'!E90))="","",OFFSET('Sanitation Data'!$E$28,0,10*ROW('Sanitation Data'!E90)))</f>
        <v/>
      </c>
      <c r="CQ96" s="278" t="str">
        <f ca="true">+IF(OFFSET('Sanitation Data'!$E$29,0,10*ROW('Sanitation Data'!E90))="","",OFFSET('Sanitation Data'!$E$29,0,10*ROW('Sanitation Data'!E90)))</f>
        <v/>
      </c>
      <c r="CR96" s="278" t="str">
        <f ca="true">+IF(OFFSET('Sanitation Data'!$E$30,0,10*ROW('Sanitation Data'!E90))="","",OFFSET('Sanitation Data'!$E$30,0,10*ROW('Sanitation Data'!E90)))</f>
        <v/>
      </c>
      <c r="CS96" s="278" t="str">
        <f ca="true">+IF(OFFSET('Sanitation Data'!$E$31,0,10*ROW('Sanitation Data'!E90))="","",OFFSET('Sanitation Data'!$E$31,0,10*ROW('Sanitation Data'!E90)))</f>
        <v/>
      </c>
      <c r="CT96" s="278" t="str">
        <f ca="true">+IF(OFFSET('Sanitation Data'!$E$32,0,10*ROW('Sanitation Data'!E90))="","",OFFSET('Sanitation Data'!$E$32,0,10*ROW('Sanitation Data'!E90)))</f>
        <v/>
      </c>
      <c r="CU96" s="278" t="str">
        <f ca="true">+IF(OFFSET('Sanitation Data'!$F$28,0,10*ROW('Sanitation Data'!F90))="","",OFFSET('Sanitation Data'!$F$28,0,10*ROW('Sanitation Data'!F90)))</f>
        <v/>
      </c>
      <c r="CV96" s="278" t="str">
        <f ca="true">+IF(OFFSET('Sanitation Data'!$F$29,0,10*ROW('Sanitation Data'!F90))="","",OFFSET('Sanitation Data'!$F$29,0,10*ROW('Sanitation Data'!F90)))</f>
        <v/>
      </c>
      <c r="CW96" s="278" t="str">
        <f ca="true">+IF(OFFSET('Sanitation Data'!$F$30,0,10*ROW('Sanitation Data'!F90))="","",OFFSET('Sanitation Data'!$F$30,0,10*ROW('Sanitation Data'!F90)))</f>
        <v/>
      </c>
      <c r="CX96" s="278" t="str">
        <f ca="true">+IF(OFFSET('Sanitation Data'!$F$31,0,10*ROW('Sanitation Data'!F90))="","",OFFSET('Sanitation Data'!$F$31,0,10*ROW('Sanitation Data'!F90)))</f>
        <v/>
      </c>
      <c r="CY96" s="278" t="str">
        <f ca="true">+IF(OFFSET('Sanitation Data'!$F$32,0,10*ROW('Sanitation Data'!F90))="","",OFFSET('Sanitation Data'!$F$32,0,10*ROW('Sanitation Data'!F90)))</f>
        <v/>
      </c>
      <c r="CZ96" s="278" t="str">
        <f ca="true">+IF(OFFSET('Sanitation Data'!$G$28,0,10*ROW('Sanitation Data'!G90))="","",OFFSET('Sanitation Data'!$G$28,0,10*ROW('Sanitation Data'!G90)))</f>
        <v/>
      </c>
      <c r="DA96" s="278" t="str">
        <f ca="true">+IF(OFFSET('Sanitation Data'!$G$29,0,10*ROW('Sanitation Data'!G90))="","",OFFSET('Sanitation Data'!$G$29,0,10*ROW('Sanitation Data'!G90)))</f>
        <v/>
      </c>
      <c r="DB96" s="278" t="str">
        <f ca="true">+IF(OFFSET('Sanitation Data'!$G$30,0,10*ROW('Sanitation Data'!G90))="","",OFFSET('Sanitation Data'!$G$30,0,10*ROW('Sanitation Data'!G90)))</f>
        <v/>
      </c>
      <c r="DC96" s="278" t="str">
        <f ca="true">+IF(OFFSET('Sanitation Data'!$G$31,0,10*ROW('Sanitation Data'!G90))="","",OFFSET('Sanitation Data'!$G$31,0,10*ROW('Sanitation Data'!G90)))</f>
        <v/>
      </c>
      <c r="DD96" s="278" t="str">
        <f ca="true">+IF(OFFSET('Sanitation Data'!$G$32,0,10*ROW('Sanitation Data'!G90))="","",OFFSET('Sanitation Data'!$G$32,0,10*ROW('Sanitation Data'!G90)))</f>
        <v/>
      </c>
      <c r="DE96" s="278" t="str">
        <f ca="true">+IF(OFFSET('Sanitation Data'!$H$28,0,10*ROW('Sanitation Data'!H90))="","",OFFSET('Sanitation Data'!$H$28,0,10*ROW('Sanitation Data'!H90)))</f>
        <v/>
      </c>
      <c r="DF96" s="278" t="str">
        <f ca="true">+IF(OFFSET('Sanitation Data'!$H$29,0,10*ROW('Sanitation Data'!H90))="","",OFFSET('Sanitation Data'!$H$29,0,10*ROW('Sanitation Data'!H90)))</f>
        <v/>
      </c>
      <c r="DG96" s="278" t="str">
        <f ca="true">+IF(OFFSET('Sanitation Data'!$H$30,0,10*ROW('Sanitation Data'!H90))="","",OFFSET('Sanitation Data'!$H$30,0,10*ROW('Sanitation Data'!H90)))</f>
        <v/>
      </c>
      <c r="DH96" s="278" t="str">
        <f ca="true">+IF(OFFSET('Sanitation Data'!$H$31,0,10*ROW('Sanitation Data'!H90))="","",OFFSET('Sanitation Data'!$H$31,0,10*ROW('Sanitation Data'!H90)))</f>
        <v/>
      </c>
      <c r="DI96" s="278" t="str">
        <f ca="true">+IF(OFFSET('Sanitation Data'!$H$32,0,10*ROW('Sanitation Data'!H90))="","",OFFSET('Sanitation Data'!$H$32,0,10*ROW('Sanitation Data'!H90)))</f>
        <v/>
      </c>
      <c r="DJ96" s="278" t="str">
        <f ca="true">+IF(OFFSET('Sanitation Data'!$I$28,0,10*ROW('Sanitation Data'!I90))="","",OFFSET('Sanitation Data'!$I$28,0,10*ROW('Sanitation Data'!I90)))</f>
        <v/>
      </c>
      <c r="DK96" s="278" t="str">
        <f ca="true">+IF(OFFSET('Sanitation Data'!$I$29,0,10*ROW('Sanitation Data'!I90))="","",OFFSET('Sanitation Data'!$I$29,0,10*ROW('Sanitation Data'!I90)))</f>
        <v/>
      </c>
      <c r="DL96" s="278" t="str">
        <f ca="true">+IF(OFFSET('Sanitation Data'!$I$30,0,10*ROW('Sanitation Data'!I90))="","",OFFSET('Sanitation Data'!$I$30,0,10*ROW('Sanitation Data'!I90)))</f>
        <v/>
      </c>
      <c r="DM96" s="278" t="str">
        <f ca="true">+IF(OFFSET('Sanitation Data'!$I$31,0,10*ROW('Sanitation Data'!I90))="","",OFFSET('Sanitation Data'!$I$31,0,10*ROW('Sanitation Data'!I90)))</f>
        <v/>
      </c>
      <c r="DN96" s="278" t="str">
        <f ca="true">+IF(OFFSET('Sanitation Data'!$I$32,0,10*ROW('Sanitation Data'!I90))="","",OFFSET('Sanitation Data'!$I$32,0,10*ROW('Sanitation Data'!I90)))</f>
        <v/>
      </c>
      <c r="DO96" s="278" t="str">
        <f ca="true">+IF(OFFSET('Hygiene Data'!$D$11,0,10*ROW('Hygiene Data'!D90))="","",OFFSET('Hygiene Data'!$D$11,0,10*ROW('Hygiene Data'!D90)))</f>
        <v/>
      </c>
      <c r="DP96" s="278" t="str">
        <f ca="true">+IF(OFFSET('Hygiene Data'!$D$12,0,10*ROW('Hygiene Data'!D90))="","",OFFSET('Hygiene Data'!$D$12,0,10*ROW('Hygiene Data'!D90)))</f>
        <v/>
      </c>
      <c r="DQ96" s="278" t="str">
        <f ca="true">+IF(OFFSET('Hygiene Data'!$D$13,0,10*ROW('Hygiene Data'!D90))="","",OFFSET('Hygiene Data'!$D$13,0,10*ROW('Hygiene Data'!D90)))</f>
        <v/>
      </c>
      <c r="DR96" s="278" t="str">
        <f ca="true">+IF(OFFSET('Hygiene Data'!$E$11,0,10*ROW('Hygiene Data'!E90))="","",OFFSET('Hygiene Data'!$E$11,0,10*ROW('Hygiene Data'!E90)))</f>
        <v/>
      </c>
      <c r="DS96" s="278" t="str">
        <f ca="true">+IF(OFFSET('Hygiene Data'!$E$12,0,10*ROW('Hygiene Data'!E90))="","",OFFSET('Hygiene Data'!$E$12,0,10*ROW('Hygiene Data'!E90)))</f>
        <v/>
      </c>
      <c r="DT96" s="278" t="str">
        <f ca="true">+IF(OFFSET('Hygiene Data'!$E$13,0,10*ROW('Hygiene Data'!E90))="","",OFFSET('Hygiene Data'!$E$13,0,10*ROW('Hygiene Data'!E90)))</f>
        <v/>
      </c>
      <c r="DU96" s="278" t="str">
        <f ca="true">+IF(OFFSET('Hygiene Data'!$F$11,0,10*ROW('Hygiene Data'!F90))="","",OFFSET('Hygiene Data'!$F$11,0,10*ROW('Hygiene Data'!F90)))</f>
        <v/>
      </c>
      <c r="DV96" s="278" t="str">
        <f ca="true">+IF(OFFSET('Hygiene Data'!$F$12,0,10*ROW('Hygiene Data'!F90))="","",OFFSET('Hygiene Data'!$F$12,0,10*ROW('Hygiene Data'!F90)))</f>
        <v/>
      </c>
      <c r="DW96" s="278" t="str">
        <f ca="true">+IF(OFFSET('Hygiene Data'!$F$13,0,10*ROW('Hygiene Data'!F90))="","",OFFSET('Hygiene Data'!$F$13,0,10*ROW('Hygiene Data'!F90)))</f>
        <v/>
      </c>
      <c r="DX96" s="278" t="str">
        <f ca="true">+IF(OFFSET('Hygiene Data'!$G$11,0,10*ROW('Hygiene Data'!G90))="","",OFFSET('Hygiene Data'!$G$11,0,10*ROW('Hygiene Data'!G90)))</f>
        <v/>
      </c>
      <c r="DY96" s="278" t="str">
        <f ca="true">+IF(OFFSET('Hygiene Data'!$G$12,0,10*ROW('Hygiene Data'!G90))="","",OFFSET('Hygiene Data'!$G$12,0,10*ROW('Hygiene Data'!G90)))</f>
        <v/>
      </c>
      <c r="DZ96" s="278" t="str">
        <f ca="true">+IF(OFFSET('Hygiene Data'!$G$13,0,10*ROW('Hygiene Data'!G90))="","",OFFSET('Hygiene Data'!$G$13,0,10*ROW('Hygiene Data'!G90)))</f>
        <v/>
      </c>
      <c r="EA96" s="278" t="str">
        <f ca="true">+IF(OFFSET('Hygiene Data'!$H$11,0,10*ROW('Hygiene Data'!H90))="","",OFFSET('Hygiene Data'!$H$11,0,10*ROW('Hygiene Data'!H90)))</f>
        <v/>
      </c>
      <c r="EB96" s="278" t="str">
        <f ca="true">+IF(OFFSET('Hygiene Data'!$H$12,0,10*ROW('Hygiene Data'!H90))="","",OFFSET('Hygiene Data'!$H$12,0,10*ROW('Hygiene Data'!H90)))</f>
        <v/>
      </c>
      <c r="EC96" s="278" t="str">
        <f ca="true">+IF(OFFSET('Hygiene Data'!$H$13,0,10*ROW('Hygiene Data'!H90))="","",OFFSET('Hygiene Data'!$H$13,0,10*ROW('Hygiene Data'!H90)))</f>
        <v/>
      </c>
      <c r="ED96" s="278" t="str">
        <f ca="true">+IF(OFFSET('Hygiene Data'!$I$11,0,10*ROW('Hygiene Data'!I90))="","",OFFSET('Hygiene Data'!$I$11,0,10*ROW('Hygiene Data'!I90)))</f>
        <v/>
      </c>
      <c r="EE96" s="278" t="str">
        <f ca="true">+IF(OFFSET('Hygiene Data'!$I$12,0,10*ROW('Hygiene Data'!I90))="","",OFFSET('Hygiene Data'!$I$12,0,10*ROW('Hygiene Data'!I90)))</f>
        <v/>
      </c>
      <c r="EF96" s="278"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2"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8"/>
      <c r="BS97" s="278" t="str">
        <f ca="true">+IF(OFFSET('Water Data'!$D$27,0,10*ROW('Water Data'!D91))="","",OFFSET('Water Data'!$D$27,0,10*ROW('Water Data'!D91)))</f>
        <v/>
      </c>
      <c r="BT97" s="278" t="str">
        <f ca="true">+IF(OFFSET('Water Data'!$D$28,0,10*ROW('Water Data'!D91))="","",OFFSET('Water Data'!$D$28,0,10*ROW('Water Data'!D91)))</f>
        <v/>
      </c>
      <c r="BU97" s="278" t="str">
        <f ca="true">+IF(OFFSET('Water Data'!$D$29,0,10*ROW('Water Data'!D91))="","",OFFSET('Water Data'!$D$29,0,10*ROW('Water Data'!D91)))</f>
        <v/>
      </c>
      <c r="BV97" s="278" t="str">
        <f ca="true">+IF(OFFSET('Water Data'!$E$27,0,10*ROW('Water Data'!E91))="","",OFFSET('Water Data'!$E$27,0,10*ROW('Water Data'!E91)))</f>
        <v/>
      </c>
      <c r="BW97" s="278" t="str">
        <f ca="true">+IF(OFFSET('Water Data'!$E$28,0,10*ROW('Water Data'!E91))="","",OFFSET('Water Data'!$E$28,0,10*ROW('Water Data'!E91)))</f>
        <v/>
      </c>
      <c r="BX97" s="278" t="str">
        <f ca="true">+IF(OFFSET('Water Data'!$E$29,0,10*ROW('Water Data'!E91))="","",OFFSET('Water Data'!$E$29,0,10*ROW('Water Data'!E91)))</f>
        <v/>
      </c>
      <c r="BY97" s="278" t="str">
        <f ca="true">+IF(OFFSET('Water Data'!$F$27,0,10*ROW('Water Data'!F91))="","",OFFSET('Water Data'!$F$27,0,10*ROW('Water Data'!F91)))</f>
        <v/>
      </c>
      <c r="BZ97" s="278" t="str">
        <f ca="true">+IF(OFFSET('Water Data'!$F$28,0,10*ROW('Water Data'!F91))="","",OFFSET('Water Data'!$F$28,0,10*ROW('Water Data'!F91)))</f>
        <v/>
      </c>
      <c r="CA97" s="278" t="str">
        <f ca="true">+IF(OFFSET('Water Data'!$F$29,0,10*ROW('Water Data'!F91))="","",OFFSET('Water Data'!$F$29,0,10*ROW('Water Data'!F91)))</f>
        <v/>
      </c>
      <c r="CB97" s="278" t="str">
        <f ca="true">+IF(OFFSET('Water Data'!$G$27,0,10*ROW('Water Data'!G91))="","",OFFSET('Water Data'!$G$27,0,10*ROW('Water Data'!G91)))</f>
        <v/>
      </c>
      <c r="CC97" s="278" t="str">
        <f ca="true">+IF(OFFSET('Water Data'!$G$28,0,10*ROW('Water Data'!G91))="","",OFFSET('Water Data'!$G$28,0,10*ROW('Water Data'!G91)))</f>
        <v/>
      </c>
      <c r="CD97" s="278" t="str">
        <f ca="true">+IF(OFFSET('Water Data'!$G$29,0,10*ROW('Water Data'!G91))="","",OFFSET('Water Data'!$G$29,0,10*ROW('Water Data'!G91)))</f>
        <v/>
      </c>
      <c r="CE97" s="278" t="str">
        <f ca="true">+IF(OFFSET('Water Data'!$H$27,0,10*ROW('Water Data'!H91))="","",OFFSET('Water Data'!$H$27,0,10*ROW('Water Data'!H91)))</f>
        <v/>
      </c>
      <c r="CF97" s="278" t="str">
        <f ca="true">+IF(OFFSET('Water Data'!$H$28,0,10*ROW('Water Data'!H91))="","",OFFSET('Water Data'!$H$28,0,10*ROW('Water Data'!H91)))</f>
        <v/>
      </c>
      <c r="CG97" s="278" t="str">
        <f ca="true">+IF(OFFSET('Water Data'!$H$29,0,10*ROW('Water Data'!H91))="","",OFFSET('Water Data'!$H$29,0,10*ROW('Water Data'!H91)))</f>
        <v/>
      </c>
      <c r="CH97" s="278" t="str">
        <f ca="true">+IF(OFFSET('Water Data'!$I$27,0,10*ROW('Water Data'!I91))="","",OFFSET('Water Data'!$I$27,0,10*ROW('Water Data'!I91)))</f>
        <v/>
      </c>
      <c r="CI97" s="278" t="str">
        <f ca="true">+IF(OFFSET('Water Data'!$I$28,0,10*ROW('Water Data'!I91))="","",OFFSET('Water Data'!$I$28,0,10*ROW('Water Data'!I91)))</f>
        <v/>
      </c>
      <c r="CJ97" s="278" t="str">
        <f ca="true">+IF(OFFSET('Water Data'!$I$29,0,10*ROW('Water Data'!I91))="","",OFFSET('Water Data'!$I$29,0,10*ROW('Water Data'!I91)))</f>
        <v/>
      </c>
      <c r="CK97" s="278" t="str">
        <f ca="true">+IF(OFFSET('Sanitation Data'!$D$28,0,10*ROW('Sanitation Data'!D91))="","",OFFSET('Sanitation Data'!$D$28,0,10*ROW('Sanitation Data'!D91)))</f>
        <v/>
      </c>
      <c r="CL97" s="278" t="str">
        <f ca="true">+IF(OFFSET('Sanitation Data'!$D$29,0,10*ROW('Sanitation Data'!D91))="","",OFFSET('Sanitation Data'!$D$29,0,10*ROW('Sanitation Data'!D91)))</f>
        <v/>
      </c>
      <c r="CM97" s="278" t="str">
        <f ca="true">+IF(OFFSET('Sanitation Data'!$D$30,0,10*ROW('Sanitation Data'!D91))="","",OFFSET('Sanitation Data'!$D$30,0,10*ROW('Sanitation Data'!D91)))</f>
        <v/>
      </c>
      <c r="CN97" s="278" t="str">
        <f ca="true">+IF(OFFSET('Sanitation Data'!$D$31,0,10*ROW('Sanitation Data'!D91))="","",OFFSET('Sanitation Data'!$D$31,0,10*ROW('Sanitation Data'!D91)))</f>
        <v/>
      </c>
      <c r="CO97" s="278" t="str">
        <f ca="true">+IF(OFFSET('Sanitation Data'!$D$32,0,10*ROW('Sanitation Data'!D91))="","",OFFSET('Sanitation Data'!$D$32,0,10*ROW('Sanitation Data'!D91)))</f>
        <v/>
      </c>
      <c r="CP97" s="278" t="str">
        <f ca="true">+IF(OFFSET('Sanitation Data'!$E$28,0,10*ROW('Sanitation Data'!E91))="","",OFFSET('Sanitation Data'!$E$28,0,10*ROW('Sanitation Data'!E91)))</f>
        <v/>
      </c>
      <c r="CQ97" s="278" t="str">
        <f ca="true">+IF(OFFSET('Sanitation Data'!$E$29,0,10*ROW('Sanitation Data'!E91))="","",OFFSET('Sanitation Data'!$E$29,0,10*ROW('Sanitation Data'!E91)))</f>
        <v/>
      </c>
      <c r="CR97" s="278" t="str">
        <f ca="true">+IF(OFFSET('Sanitation Data'!$E$30,0,10*ROW('Sanitation Data'!E91))="","",OFFSET('Sanitation Data'!$E$30,0,10*ROW('Sanitation Data'!E91)))</f>
        <v/>
      </c>
      <c r="CS97" s="278" t="str">
        <f ca="true">+IF(OFFSET('Sanitation Data'!$E$31,0,10*ROW('Sanitation Data'!E91))="","",OFFSET('Sanitation Data'!$E$31,0,10*ROW('Sanitation Data'!E91)))</f>
        <v/>
      </c>
      <c r="CT97" s="278" t="str">
        <f ca="true">+IF(OFFSET('Sanitation Data'!$E$32,0,10*ROW('Sanitation Data'!E91))="","",OFFSET('Sanitation Data'!$E$32,0,10*ROW('Sanitation Data'!E91)))</f>
        <v/>
      </c>
      <c r="CU97" s="278" t="str">
        <f ca="true">+IF(OFFSET('Sanitation Data'!$F$28,0,10*ROW('Sanitation Data'!F91))="","",OFFSET('Sanitation Data'!$F$28,0,10*ROW('Sanitation Data'!F91)))</f>
        <v/>
      </c>
      <c r="CV97" s="278" t="str">
        <f ca="true">+IF(OFFSET('Sanitation Data'!$F$29,0,10*ROW('Sanitation Data'!F91))="","",OFFSET('Sanitation Data'!$F$29,0,10*ROW('Sanitation Data'!F91)))</f>
        <v/>
      </c>
      <c r="CW97" s="278" t="str">
        <f ca="true">+IF(OFFSET('Sanitation Data'!$F$30,0,10*ROW('Sanitation Data'!F91))="","",OFFSET('Sanitation Data'!$F$30,0,10*ROW('Sanitation Data'!F91)))</f>
        <v/>
      </c>
      <c r="CX97" s="278" t="str">
        <f ca="true">+IF(OFFSET('Sanitation Data'!$F$31,0,10*ROW('Sanitation Data'!F91))="","",OFFSET('Sanitation Data'!$F$31,0,10*ROW('Sanitation Data'!F91)))</f>
        <v/>
      </c>
      <c r="CY97" s="278" t="str">
        <f ca="true">+IF(OFFSET('Sanitation Data'!$F$32,0,10*ROW('Sanitation Data'!F91))="","",OFFSET('Sanitation Data'!$F$32,0,10*ROW('Sanitation Data'!F91)))</f>
        <v/>
      </c>
      <c r="CZ97" s="278" t="str">
        <f ca="true">+IF(OFFSET('Sanitation Data'!$G$28,0,10*ROW('Sanitation Data'!G91))="","",OFFSET('Sanitation Data'!$G$28,0,10*ROW('Sanitation Data'!G91)))</f>
        <v/>
      </c>
      <c r="DA97" s="278" t="str">
        <f ca="true">+IF(OFFSET('Sanitation Data'!$G$29,0,10*ROW('Sanitation Data'!G91))="","",OFFSET('Sanitation Data'!$G$29,0,10*ROW('Sanitation Data'!G91)))</f>
        <v/>
      </c>
      <c r="DB97" s="278" t="str">
        <f ca="true">+IF(OFFSET('Sanitation Data'!$G$30,0,10*ROW('Sanitation Data'!G91))="","",OFFSET('Sanitation Data'!$G$30,0,10*ROW('Sanitation Data'!G91)))</f>
        <v/>
      </c>
      <c r="DC97" s="278" t="str">
        <f ca="true">+IF(OFFSET('Sanitation Data'!$G$31,0,10*ROW('Sanitation Data'!G91))="","",OFFSET('Sanitation Data'!$G$31,0,10*ROW('Sanitation Data'!G91)))</f>
        <v/>
      </c>
      <c r="DD97" s="278" t="str">
        <f ca="true">+IF(OFFSET('Sanitation Data'!$G$32,0,10*ROW('Sanitation Data'!G91))="","",OFFSET('Sanitation Data'!$G$32,0,10*ROW('Sanitation Data'!G91)))</f>
        <v/>
      </c>
      <c r="DE97" s="278" t="str">
        <f ca="true">+IF(OFFSET('Sanitation Data'!$H$28,0,10*ROW('Sanitation Data'!H91))="","",OFFSET('Sanitation Data'!$H$28,0,10*ROW('Sanitation Data'!H91)))</f>
        <v/>
      </c>
      <c r="DF97" s="278" t="str">
        <f ca="true">+IF(OFFSET('Sanitation Data'!$H$29,0,10*ROW('Sanitation Data'!H91))="","",OFFSET('Sanitation Data'!$H$29,0,10*ROW('Sanitation Data'!H91)))</f>
        <v/>
      </c>
      <c r="DG97" s="278" t="str">
        <f ca="true">+IF(OFFSET('Sanitation Data'!$H$30,0,10*ROW('Sanitation Data'!H91))="","",OFFSET('Sanitation Data'!$H$30,0,10*ROW('Sanitation Data'!H91)))</f>
        <v/>
      </c>
      <c r="DH97" s="278" t="str">
        <f ca="true">+IF(OFFSET('Sanitation Data'!$H$31,0,10*ROW('Sanitation Data'!H91))="","",OFFSET('Sanitation Data'!$H$31,0,10*ROW('Sanitation Data'!H91)))</f>
        <v/>
      </c>
      <c r="DI97" s="278" t="str">
        <f ca="true">+IF(OFFSET('Sanitation Data'!$H$32,0,10*ROW('Sanitation Data'!H91))="","",OFFSET('Sanitation Data'!$H$32,0,10*ROW('Sanitation Data'!H91)))</f>
        <v/>
      </c>
      <c r="DJ97" s="278" t="str">
        <f ca="true">+IF(OFFSET('Sanitation Data'!$I$28,0,10*ROW('Sanitation Data'!I91))="","",OFFSET('Sanitation Data'!$I$28,0,10*ROW('Sanitation Data'!I91)))</f>
        <v/>
      </c>
      <c r="DK97" s="278" t="str">
        <f ca="true">+IF(OFFSET('Sanitation Data'!$I$29,0,10*ROW('Sanitation Data'!I91))="","",OFFSET('Sanitation Data'!$I$29,0,10*ROW('Sanitation Data'!I91)))</f>
        <v/>
      </c>
      <c r="DL97" s="278" t="str">
        <f ca="true">+IF(OFFSET('Sanitation Data'!$I$30,0,10*ROW('Sanitation Data'!I91))="","",OFFSET('Sanitation Data'!$I$30,0,10*ROW('Sanitation Data'!I91)))</f>
        <v/>
      </c>
      <c r="DM97" s="278" t="str">
        <f ca="true">+IF(OFFSET('Sanitation Data'!$I$31,0,10*ROW('Sanitation Data'!I91))="","",OFFSET('Sanitation Data'!$I$31,0,10*ROW('Sanitation Data'!I91)))</f>
        <v/>
      </c>
      <c r="DN97" s="278" t="str">
        <f ca="true">+IF(OFFSET('Sanitation Data'!$I$32,0,10*ROW('Sanitation Data'!I91))="","",OFFSET('Sanitation Data'!$I$32,0,10*ROW('Sanitation Data'!I91)))</f>
        <v/>
      </c>
      <c r="DO97" s="278" t="str">
        <f ca="true">+IF(OFFSET('Hygiene Data'!$D$11,0,10*ROW('Hygiene Data'!D91))="","",OFFSET('Hygiene Data'!$D$11,0,10*ROW('Hygiene Data'!D91)))</f>
        <v/>
      </c>
      <c r="DP97" s="278" t="str">
        <f ca="true">+IF(OFFSET('Hygiene Data'!$D$12,0,10*ROW('Hygiene Data'!D91))="","",OFFSET('Hygiene Data'!$D$12,0,10*ROW('Hygiene Data'!D91)))</f>
        <v/>
      </c>
      <c r="DQ97" s="278" t="str">
        <f ca="true">+IF(OFFSET('Hygiene Data'!$D$13,0,10*ROW('Hygiene Data'!D91))="","",OFFSET('Hygiene Data'!$D$13,0,10*ROW('Hygiene Data'!D91)))</f>
        <v/>
      </c>
      <c r="DR97" s="278" t="str">
        <f ca="true">+IF(OFFSET('Hygiene Data'!$E$11,0,10*ROW('Hygiene Data'!E91))="","",OFFSET('Hygiene Data'!$E$11,0,10*ROW('Hygiene Data'!E91)))</f>
        <v/>
      </c>
      <c r="DS97" s="278" t="str">
        <f ca="true">+IF(OFFSET('Hygiene Data'!$E$12,0,10*ROW('Hygiene Data'!E91))="","",OFFSET('Hygiene Data'!$E$12,0,10*ROW('Hygiene Data'!E91)))</f>
        <v/>
      </c>
      <c r="DT97" s="278" t="str">
        <f ca="true">+IF(OFFSET('Hygiene Data'!$E$13,0,10*ROW('Hygiene Data'!E91))="","",OFFSET('Hygiene Data'!$E$13,0,10*ROW('Hygiene Data'!E91)))</f>
        <v/>
      </c>
      <c r="DU97" s="278" t="str">
        <f ca="true">+IF(OFFSET('Hygiene Data'!$F$11,0,10*ROW('Hygiene Data'!F91))="","",OFFSET('Hygiene Data'!$F$11,0,10*ROW('Hygiene Data'!F91)))</f>
        <v/>
      </c>
      <c r="DV97" s="278" t="str">
        <f ca="true">+IF(OFFSET('Hygiene Data'!$F$12,0,10*ROW('Hygiene Data'!F91))="","",OFFSET('Hygiene Data'!$F$12,0,10*ROW('Hygiene Data'!F91)))</f>
        <v/>
      </c>
      <c r="DW97" s="278" t="str">
        <f ca="true">+IF(OFFSET('Hygiene Data'!$F$13,0,10*ROW('Hygiene Data'!F91))="","",OFFSET('Hygiene Data'!$F$13,0,10*ROW('Hygiene Data'!F91)))</f>
        <v/>
      </c>
      <c r="DX97" s="278" t="str">
        <f ca="true">+IF(OFFSET('Hygiene Data'!$G$11,0,10*ROW('Hygiene Data'!G91))="","",OFFSET('Hygiene Data'!$G$11,0,10*ROW('Hygiene Data'!G91)))</f>
        <v/>
      </c>
      <c r="DY97" s="278" t="str">
        <f ca="true">+IF(OFFSET('Hygiene Data'!$G$12,0,10*ROW('Hygiene Data'!G91))="","",OFFSET('Hygiene Data'!$G$12,0,10*ROW('Hygiene Data'!G91)))</f>
        <v/>
      </c>
      <c r="DZ97" s="278" t="str">
        <f ca="true">+IF(OFFSET('Hygiene Data'!$G$13,0,10*ROW('Hygiene Data'!G91))="","",OFFSET('Hygiene Data'!$G$13,0,10*ROW('Hygiene Data'!G91)))</f>
        <v/>
      </c>
      <c r="EA97" s="278" t="str">
        <f ca="true">+IF(OFFSET('Hygiene Data'!$H$11,0,10*ROW('Hygiene Data'!H91))="","",OFFSET('Hygiene Data'!$H$11,0,10*ROW('Hygiene Data'!H91)))</f>
        <v/>
      </c>
      <c r="EB97" s="278" t="str">
        <f ca="true">+IF(OFFSET('Hygiene Data'!$H$12,0,10*ROW('Hygiene Data'!H91))="","",OFFSET('Hygiene Data'!$H$12,0,10*ROW('Hygiene Data'!H91)))</f>
        <v/>
      </c>
      <c r="EC97" s="278" t="str">
        <f ca="true">+IF(OFFSET('Hygiene Data'!$H$13,0,10*ROW('Hygiene Data'!H91))="","",OFFSET('Hygiene Data'!$H$13,0,10*ROW('Hygiene Data'!H91)))</f>
        <v/>
      </c>
      <c r="ED97" s="278" t="str">
        <f ca="true">+IF(OFFSET('Hygiene Data'!$I$11,0,10*ROW('Hygiene Data'!I91))="","",OFFSET('Hygiene Data'!$I$11,0,10*ROW('Hygiene Data'!I91)))</f>
        <v/>
      </c>
      <c r="EE97" s="278" t="str">
        <f ca="true">+IF(OFFSET('Hygiene Data'!$I$12,0,10*ROW('Hygiene Data'!I91))="","",OFFSET('Hygiene Data'!$I$12,0,10*ROW('Hygiene Data'!I91)))</f>
        <v/>
      </c>
      <c r="EF97" s="278"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2"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8"/>
      <c r="BS98" s="278" t="str">
        <f ca="true">+IF(OFFSET('Water Data'!$D$27,0,10*ROW('Water Data'!D92))="","",OFFSET('Water Data'!$D$27,0,10*ROW('Water Data'!D92)))</f>
        <v/>
      </c>
      <c r="BT98" s="278" t="str">
        <f ca="true">+IF(OFFSET('Water Data'!$D$28,0,10*ROW('Water Data'!D92))="","",OFFSET('Water Data'!$D$28,0,10*ROW('Water Data'!D92)))</f>
        <v/>
      </c>
      <c r="BU98" s="278" t="str">
        <f ca="true">+IF(OFFSET('Water Data'!$D$29,0,10*ROW('Water Data'!D92))="","",OFFSET('Water Data'!$D$29,0,10*ROW('Water Data'!D92)))</f>
        <v/>
      </c>
      <c r="BV98" s="278" t="str">
        <f ca="true">+IF(OFFSET('Water Data'!$E$27,0,10*ROW('Water Data'!E92))="","",OFFSET('Water Data'!$E$27,0,10*ROW('Water Data'!E92)))</f>
        <v/>
      </c>
      <c r="BW98" s="278" t="str">
        <f ca="true">+IF(OFFSET('Water Data'!$E$28,0,10*ROW('Water Data'!E92))="","",OFFSET('Water Data'!$E$28,0,10*ROW('Water Data'!E92)))</f>
        <v/>
      </c>
      <c r="BX98" s="278" t="str">
        <f ca="true">+IF(OFFSET('Water Data'!$E$29,0,10*ROW('Water Data'!E92))="","",OFFSET('Water Data'!$E$29,0,10*ROW('Water Data'!E92)))</f>
        <v/>
      </c>
      <c r="BY98" s="278" t="str">
        <f ca="true">+IF(OFFSET('Water Data'!$F$27,0,10*ROW('Water Data'!F92))="","",OFFSET('Water Data'!$F$27,0,10*ROW('Water Data'!F92)))</f>
        <v/>
      </c>
      <c r="BZ98" s="278" t="str">
        <f ca="true">+IF(OFFSET('Water Data'!$F$28,0,10*ROW('Water Data'!F92))="","",OFFSET('Water Data'!$F$28,0,10*ROW('Water Data'!F92)))</f>
        <v/>
      </c>
      <c r="CA98" s="278" t="str">
        <f ca="true">+IF(OFFSET('Water Data'!$F$29,0,10*ROW('Water Data'!F92))="","",OFFSET('Water Data'!$F$29,0,10*ROW('Water Data'!F92)))</f>
        <v/>
      </c>
      <c r="CB98" s="278" t="str">
        <f ca="true">+IF(OFFSET('Water Data'!$G$27,0,10*ROW('Water Data'!G92))="","",OFFSET('Water Data'!$G$27,0,10*ROW('Water Data'!G92)))</f>
        <v/>
      </c>
      <c r="CC98" s="278" t="str">
        <f ca="true">+IF(OFFSET('Water Data'!$G$28,0,10*ROW('Water Data'!G92))="","",OFFSET('Water Data'!$G$28,0,10*ROW('Water Data'!G92)))</f>
        <v/>
      </c>
      <c r="CD98" s="278" t="str">
        <f ca="true">+IF(OFFSET('Water Data'!$G$29,0,10*ROW('Water Data'!G92))="","",OFFSET('Water Data'!$G$29,0,10*ROW('Water Data'!G92)))</f>
        <v/>
      </c>
      <c r="CE98" s="278" t="str">
        <f ca="true">+IF(OFFSET('Water Data'!$H$27,0,10*ROW('Water Data'!H92))="","",OFFSET('Water Data'!$H$27,0,10*ROW('Water Data'!H92)))</f>
        <v/>
      </c>
      <c r="CF98" s="278" t="str">
        <f ca="true">+IF(OFFSET('Water Data'!$H$28,0,10*ROW('Water Data'!H92))="","",OFFSET('Water Data'!$H$28,0,10*ROW('Water Data'!H92)))</f>
        <v/>
      </c>
      <c r="CG98" s="278" t="str">
        <f ca="true">+IF(OFFSET('Water Data'!$H$29,0,10*ROW('Water Data'!H92))="","",OFFSET('Water Data'!$H$29,0,10*ROW('Water Data'!H92)))</f>
        <v/>
      </c>
      <c r="CH98" s="278" t="str">
        <f ca="true">+IF(OFFSET('Water Data'!$I$27,0,10*ROW('Water Data'!I92))="","",OFFSET('Water Data'!$I$27,0,10*ROW('Water Data'!I92)))</f>
        <v/>
      </c>
      <c r="CI98" s="278" t="str">
        <f ca="true">+IF(OFFSET('Water Data'!$I$28,0,10*ROW('Water Data'!I92))="","",OFFSET('Water Data'!$I$28,0,10*ROW('Water Data'!I92)))</f>
        <v/>
      </c>
      <c r="CJ98" s="278" t="str">
        <f ca="true">+IF(OFFSET('Water Data'!$I$29,0,10*ROW('Water Data'!I92))="","",OFFSET('Water Data'!$I$29,0,10*ROW('Water Data'!I92)))</f>
        <v/>
      </c>
      <c r="CK98" s="278" t="str">
        <f ca="true">+IF(OFFSET('Sanitation Data'!$D$28,0,10*ROW('Sanitation Data'!D92))="","",OFFSET('Sanitation Data'!$D$28,0,10*ROW('Sanitation Data'!D92)))</f>
        <v/>
      </c>
      <c r="CL98" s="278" t="str">
        <f ca="true">+IF(OFFSET('Sanitation Data'!$D$29,0,10*ROW('Sanitation Data'!D92))="","",OFFSET('Sanitation Data'!$D$29,0,10*ROW('Sanitation Data'!D92)))</f>
        <v/>
      </c>
      <c r="CM98" s="278" t="str">
        <f ca="true">+IF(OFFSET('Sanitation Data'!$D$30,0,10*ROW('Sanitation Data'!D92))="","",OFFSET('Sanitation Data'!$D$30,0,10*ROW('Sanitation Data'!D92)))</f>
        <v/>
      </c>
      <c r="CN98" s="278" t="str">
        <f ca="true">+IF(OFFSET('Sanitation Data'!$D$31,0,10*ROW('Sanitation Data'!D92))="","",OFFSET('Sanitation Data'!$D$31,0,10*ROW('Sanitation Data'!D92)))</f>
        <v/>
      </c>
      <c r="CO98" s="278" t="str">
        <f ca="true">+IF(OFFSET('Sanitation Data'!$D$32,0,10*ROW('Sanitation Data'!D92))="","",OFFSET('Sanitation Data'!$D$32,0,10*ROW('Sanitation Data'!D92)))</f>
        <v/>
      </c>
      <c r="CP98" s="278" t="str">
        <f ca="true">+IF(OFFSET('Sanitation Data'!$E$28,0,10*ROW('Sanitation Data'!E92))="","",OFFSET('Sanitation Data'!$E$28,0,10*ROW('Sanitation Data'!E92)))</f>
        <v/>
      </c>
      <c r="CQ98" s="278" t="str">
        <f ca="true">+IF(OFFSET('Sanitation Data'!$E$29,0,10*ROW('Sanitation Data'!E92))="","",OFFSET('Sanitation Data'!$E$29,0,10*ROW('Sanitation Data'!E92)))</f>
        <v/>
      </c>
      <c r="CR98" s="278" t="str">
        <f ca="true">+IF(OFFSET('Sanitation Data'!$E$30,0,10*ROW('Sanitation Data'!E92))="","",OFFSET('Sanitation Data'!$E$30,0,10*ROW('Sanitation Data'!E92)))</f>
        <v/>
      </c>
      <c r="CS98" s="278" t="str">
        <f ca="true">+IF(OFFSET('Sanitation Data'!$E$31,0,10*ROW('Sanitation Data'!E92))="","",OFFSET('Sanitation Data'!$E$31,0,10*ROW('Sanitation Data'!E92)))</f>
        <v/>
      </c>
      <c r="CT98" s="278" t="str">
        <f ca="true">+IF(OFFSET('Sanitation Data'!$E$32,0,10*ROW('Sanitation Data'!E92))="","",OFFSET('Sanitation Data'!$E$32,0,10*ROW('Sanitation Data'!E92)))</f>
        <v/>
      </c>
      <c r="CU98" s="278" t="str">
        <f ca="true">+IF(OFFSET('Sanitation Data'!$F$28,0,10*ROW('Sanitation Data'!F92))="","",OFFSET('Sanitation Data'!$F$28,0,10*ROW('Sanitation Data'!F92)))</f>
        <v/>
      </c>
      <c r="CV98" s="278" t="str">
        <f ca="true">+IF(OFFSET('Sanitation Data'!$F$29,0,10*ROW('Sanitation Data'!F92))="","",OFFSET('Sanitation Data'!$F$29,0,10*ROW('Sanitation Data'!F92)))</f>
        <v/>
      </c>
      <c r="CW98" s="278" t="str">
        <f ca="true">+IF(OFFSET('Sanitation Data'!$F$30,0,10*ROW('Sanitation Data'!F92))="","",OFFSET('Sanitation Data'!$F$30,0,10*ROW('Sanitation Data'!F92)))</f>
        <v/>
      </c>
      <c r="CX98" s="278" t="str">
        <f ca="true">+IF(OFFSET('Sanitation Data'!$F$31,0,10*ROW('Sanitation Data'!F92))="","",OFFSET('Sanitation Data'!$F$31,0,10*ROW('Sanitation Data'!F92)))</f>
        <v/>
      </c>
      <c r="CY98" s="278" t="str">
        <f ca="true">+IF(OFFSET('Sanitation Data'!$F$32,0,10*ROW('Sanitation Data'!F92))="","",OFFSET('Sanitation Data'!$F$32,0,10*ROW('Sanitation Data'!F92)))</f>
        <v/>
      </c>
      <c r="CZ98" s="278" t="str">
        <f ca="true">+IF(OFFSET('Sanitation Data'!$G$28,0,10*ROW('Sanitation Data'!G92))="","",OFFSET('Sanitation Data'!$G$28,0,10*ROW('Sanitation Data'!G92)))</f>
        <v/>
      </c>
      <c r="DA98" s="278" t="str">
        <f ca="true">+IF(OFFSET('Sanitation Data'!$G$29,0,10*ROW('Sanitation Data'!G92))="","",OFFSET('Sanitation Data'!$G$29,0,10*ROW('Sanitation Data'!G92)))</f>
        <v/>
      </c>
      <c r="DB98" s="278" t="str">
        <f ca="true">+IF(OFFSET('Sanitation Data'!$G$30,0,10*ROW('Sanitation Data'!G92))="","",OFFSET('Sanitation Data'!$G$30,0,10*ROW('Sanitation Data'!G92)))</f>
        <v/>
      </c>
      <c r="DC98" s="278" t="str">
        <f ca="true">+IF(OFFSET('Sanitation Data'!$G$31,0,10*ROW('Sanitation Data'!G92))="","",OFFSET('Sanitation Data'!$G$31,0,10*ROW('Sanitation Data'!G92)))</f>
        <v/>
      </c>
      <c r="DD98" s="278" t="str">
        <f ca="true">+IF(OFFSET('Sanitation Data'!$G$32,0,10*ROW('Sanitation Data'!G92))="","",OFFSET('Sanitation Data'!$G$32,0,10*ROW('Sanitation Data'!G92)))</f>
        <v/>
      </c>
      <c r="DE98" s="278" t="str">
        <f ca="true">+IF(OFFSET('Sanitation Data'!$H$28,0,10*ROW('Sanitation Data'!H92))="","",OFFSET('Sanitation Data'!$H$28,0,10*ROW('Sanitation Data'!H92)))</f>
        <v/>
      </c>
      <c r="DF98" s="278" t="str">
        <f ca="true">+IF(OFFSET('Sanitation Data'!$H$29,0,10*ROW('Sanitation Data'!H92))="","",OFFSET('Sanitation Data'!$H$29,0,10*ROW('Sanitation Data'!H92)))</f>
        <v/>
      </c>
      <c r="DG98" s="278" t="str">
        <f ca="true">+IF(OFFSET('Sanitation Data'!$H$30,0,10*ROW('Sanitation Data'!H92))="","",OFFSET('Sanitation Data'!$H$30,0,10*ROW('Sanitation Data'!H92)))</f>
        <v/>
      </c>
      <c r="DH98" s="278" t="str">
        <f ca="true">+IF(OFFSET('Sanitation Data'!$H$31,0,10*ROW('Sanitation Data'!H92))="","",OFFSET('Sanitation Data'!$H$31,0,10*ROW('Sanitation Data'!H92)))</f>
        <v/>
      </c>
      <c r="DI98" s="278" t="str">
        <f ca="true">+IF(OFFSET('Sanitation Data'!$H$32,0,10*ROW('Sanitation Data'!H92))="","",OFFSET('Sanitation Data'!$H$32,0,10*ROW('Sanitation Data'!H92)))</f>
        <v/>
      </c>
      <c r="DJ98" s="278" t="str">
        <f ca="true">+IF(OFFSET('Sanitation Data'!$I$28,0,10*ROW('Sanitation Data'!I92))="","",OFFSET('Sanitation Data'!$I$28,0,10*ROW('Sanitation Data'!I92)))</f>
        <v/>
      </c>
      <c r="DK98" s="278" t="str">
        <f ca="true">+IF(OFFSET('Sanitation Data'!$I$29,0,10*ROW('Sanitation Data'!I92))="","",OFFSET('Sanitation Data'!$I$29,0,10*ROW('Sanitation Data'!I92)))</f>
        <v/>
      </c>
      <c r="DL98" s="278" t="str">
        <f ca="true">+IF(OFFSET('Sanitation Data'!$I$30,0,10*ROW('Sanitation Data'!I92))="","",OFFSET('Sanitation Data'!$I$30,0,10*ROW('Sanitation Data'!I92)))</f>
        <v/>
      </c>
      <c r="DM98" s="278" t="str">
        <f ca="true">+IF(OFFSET('Sanitation Data'!$I$31,0,10*ROW('Sanitation Data'!I92))="","",OFFSET('Sanitation Data'!$I$31,0,10*ROW('Sanitation Data'!I92)))</f>
        <v/>
      </c>
      <c r="DN98" s="278" t="str">
        <f ca="true">+IF(OFFSET('Sanitation Data'!$I$32,0,10*ROW('Sanitation Data'!I92))="","",OFFSET('Sanitation Data'!$I$32,0,10*ROW('Sanitation Data'!I92)))</f>
        <v/>
      </c>
      <c r="DO98" s="278" t="str">
        <f ca="true">+IF(OFFSET('Hygiene Data'!$D$11,0,10*ROW('Hygiene Data'!D92))="","",OFFSET('Hygiene Data'!$D$11,0,10*ROW('Hygiene Data'!D92)))</f>
        <v/>
      </c>
      <c r="DP98" s="278" t="str">
        <f ca="true">+IF(OFFSET('Hygiene Data'!$D$12,0,10*ROW('Hygiene Data'!D92))="","",OFFSET('Hygiene Data'!$D$12,0,10*ROW('Hygiene Data'!D92)))</f>
        <v/>
      </c>
      <c r="DQ98" s="278" t="str">
        <f ca="true">+IF(OFFSET('Hygiene Data'!$D$13,0,10*ROW('Hygiene Data'!D92))="","",OFFSET('Hygiene Data'!$D$13,0,10*ROW('Hygiene Data'!D92)))</f>
        <v/>
      </c>
      <c r="DR98" s="278" t="str">
        <f ca="true">+IF(OFFSET('Hygiene Data'!$E$11,0,10*ROW('Hygiene Data'!E92))="","",OFFSET('Hygiene Data'!$E$11,0,10*ROW('Hygiene Data'!E92)))</f>
        <v/>
      </c>
      <c r="DS98" s="278" t="str">
        <f ca="true">+IF(OFFSET('Hygiene Data'!$E$12,0,10*ROW('Hygiene Data'!E92))="","",OFFSET('Hygiene Data'!$E$12,0,10*ROW('Hygiene Data'!E92)))</f>
        <v/>
      </c>
      <c r="DT98" s="278" t="str">
        <f ca="true">+IF(OFFSET('Hygiene Data'!$E$13,0,10*ROW('Hygiene Data'!E92))="","",OFFSET('Hygiene Data'!$E$13,0,10*ROW('Hygiene Data'!E92)))</f>
        <v/>
      </c>
      <c r="DU98" s="278" t="str">
        <f ca="true">+IF(OFFSET('Hygiene Data'!$F$11,0,10*ROW('Hygiene Data'!F92))="","",OFFSET('Hygiene Data'!$F$11,0,10*ROW('Hygiene Data'!F92)))</f>
        <v/>
      </c>
      <c r="DV98" s="278" t="str">
        <f ca="true">+IF(OFFSET('Hygiene Data'!$F$12,0,10*ROW('Hygiene Data'!F92))="","",OFFSET('Hygiene Data'!$F$12,0,10*ROW('Hygiene Data'!F92)))</f>
        <v/>
      </c>
      <c r="DW98" s="278" t="str">
        <f ca="true">+IF(OFFSET('Hygiene Data'!$F$13,0,10*ROW('Hygiene Data'!F92))="","",OFFSET('Hygiene Data'!$F$13,0,10*ROW('Hygiene Data'!F92)))</f>
        <v/>
      </c>
      <c r="DX98" s="278" t="str">
        <f ca="true">+IF(OFFSET('Hygiene Data'!$G$11,0,10*ROW('Hygiene Data'!G92))="","",OFFSET('Hygiene Data'!$G$11,0,10*ROW('Hygiene Data'!G92)))</f>
        <v/>
      </c>
      <c r="DY98" s="278" t="str">
        <f ca="true">+IF(OFFSET('Hygiene Data'!$G$12,0,10*ROW('Hygiene Data'!G92))="","",OFFSET('Hygiene Data'!$G$12,0,10*ROW('Hygiene Data'!G92)))</f>
        <v/>
      </c>
      <c r="DZ98" s="278" t="str">
        <f ca="true">+IF(OFFSET('Hygiene Data'!$G$13,0,10*ROW('Hygiene Data'!G92))="","",OFFSET('Hygiene Data'!$G$13,0,10*ROW('Hygiene Data'!G92)))</f>
        <v/>
      </c>
      <c r="EA98" s="278" t="str">
        <f ca="true">+IF(OFFSET('Hygiene Data'!$H$11,0,10*ROW('Hygiene Data'!H92))="","",OFFSET('Hygiene Data'!$H$11,0,10*ROW('Hygiene Data'!H92)))</f>
        <v/>
      </c>
      <c r="EB98" s="278" t="str">
        <f ca="true">+IF(OFFSET('Hygiene Data'!$H$12,0,10*ROW('Hygiene Data'!H92))="","",OFFSET('Hygiene Data'!$H$12,0,10*ROW('Hygiene Data'!H92)))</f>
        <v/>
      </c>
      <c r="EC98" s="278" t="str">
        <f ca="true">+IF(OFFSET('Hygiene Data'!$H$13,0,10*ROW('Hygiene Data'!H92))="","",OFFSET('Hygiene Data'!$H$13,0,10*ROW('Hygiene Data'!H92)))</f>
        <v/>
      </c>
      <c r="ED98" s="278" t="str">
        <f ca="true">+IF(OFFSET('Hygiene Data'!$I$11,0,10*ROW('Hygiene Data'!I92))="","",OFFSET('Hygiene Data'!$I$11,0,10*ROW('Hygiene Data'!I92)))</f>
        <v/>
      </c>
      <c r="EE98" s="278" t="str">
        <f ca="true">+IF(OFFSET('Hygiene Data'!$I$12,0,10*ROW('Hygiene Data'!I92))="","",OFFSET('Hygiene Data'!$I$12,0,10*ROW('Hygiene Data'!I92)))</f>
        <v/>
      </c>
      <c r="EF98" s="278"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2"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8"/>
      <c r="BS99" s="278" t="str">
        <f ca="true">+IF(OFFSET('Water Data'!$D$27,0,10*ROW('Water Data'!D93))="","",OFFSET('Water Data'!$D$27,0,10*ROW('Water Data'!D93)))</f>
        <v/>
      </c>
      <c r="BT99" s="278" t="str">
        <f ca="true">+IF(OFFSET('Water Data'!$D$28,0,10*ROW('Water Data'!D93))="","",OFFSET('Water Data'!$D$28,0,10*ROW('Water Data'!D93)))</f>
        <v/>
      </c>
      <c r="BU99" s="278" t="str">
        <f ca="true">+IF(OFFSET('Water Data'!$D$29,0,10*ROW('Water Data'!D93))="","",OFFSET('Water Data'!$D$29,0,10*ROW('Water Data'!D93)))</f>
        <v/>
      </c>
      <c r="BV99" s="278" t="str">
        <f ca="true">+IF(OFFSET('Water Data'!$E$27,0,10*ROW('Water Data'!E93))="","",OFFSET('Water Data'!$E$27,0,10*ROW('Water Data'!E93)))</f>
        <v/>
      </c>
      <c r="BW99" s="278" t="str">
        <f ca="true">+IF(OFFSET('Water Data'!$E$28,0,10*ROW('Water Data'!E93))="","",OFFSET('Water Data'!$E$28,0,10*ROW('Water Data'!E93)))</f>
        <v/>
      </c>
      <c r="BX99" s="278" t="str">
        <f ca="true">+IF(OFFSET('Water Data'!$E$29,0,10*ROW('Water Data'!E93))="","",OFFSET('Water Data'!$E$29,0,10*ROW('Water Data'!E93)))</f>
        <v/>
      </c>
      <c r="BY99" s="278" t="str">
        <f ca="true">+IF(OFFSET('Water Data'!$F$27,0,10*ROW('Water Data'!F93))="","",OFFSET('Water Data'!$F$27,0,10*ROW('Water Data'!F93)))</f>
        <v/>
      </c>
      <c r="BZ99" s="278" t="str">
        <f ca="true">+IF(OFFSET('Water Data'!$F$28,0,10*ROW('Water Data'!F93))="","",OFFSET('Water Data'!$F$28,0,10*ROW('Water Data'!F93)))</f>
        <v/>
      </c>
      <c r="CA99" s="278" t="str">
        <f ca="true">+IF(OFFSET('Water Data'!$F$29,0,10*ROW('Water Data'!F93))="","",OFFSET('Water Data'!$F$29,0,10*ROW('Water Data'!F93)))</f>
        <v/>
      </c>
      <c r="CB99" s="278" t="str">
        <f ca="true">+IF(OFFSET('Water Data'!$G$27,0,10*ROW('Water Data'!G93))="","",OFFSET('Water Data'!$G$27,0,10*ROW('Water Data'!G93)))</f>
        <v/>
      </c>
      <c r="CC99" s="278" t="str">
        <f ca="true">+IF(OFFSET('Water Data'!$G$28,0,10*ROW('Water Data'!G93))="","",OFFSET('Water Data'!$G$28,0,10*ROW('Water Data'!G93)))</f>
        <v/>
      </c>
      <c r="CD99" s="278" t="str">
        <f ca="true">+IF(OFFSET('Water Data'!$G$29,0,10*ROW('Water Data'!G93))="","",OFFSET('Water Data'!$G$29,0,10*ROW('Water Data'!G93)))</f>
        <v/>
      </c>
      <c r="CE99" s="278" t="str">
        <f ca="true">+IF(OFFSET('Water Data'!$H$27,0,10*ROW('Water Data'!H93))="","",OFFSET('Water Data'!$H$27,0,10*ROW('Water Data'!H93)))</f>
        <v/>
      </c>
      <c r="CF99" s="278" t="str">
        <f ca="true">+IF(OFFSET('Water Data'!$H$28,0,10*ROW('Water Data'!H93))="","",OFFSET('Water Data'!$H$28,0,10*ROW('Water Data'!H93)))</f>
        <v/>
      </c>
      <c r="CG99" s="278" t="str">
        <f ca="true">+IF(OFFSET('Water Data'!$H$29,0,10*ROW('Water Data'!H93))="","",OFFSET('Water Data'!$H$29,0,10*ROW('Water Data'!H93)))</f>
        <v/>
      </c>
      <c r="CH99" s="278" t="str">
        <f ca="true">+IF(OFFSET('Water Data'!$I$27,0,10*ROW('Water Data'!I93))="","",OFFSET('Water Data'!$I$27,0,10*ROW('Water Data'!I93)))</f>
        <v/>
      </c>
      <c r="CI99" s="278" t="str">
        <f ca="true">+IF(OFFSET('Water Data'!$I$28,0,10*ROW('Water Data'!I93))="","",OFFSET('Water Data'!$I$28,0,10*ROW('Water Data'!I93)))</f>
        <v/>
      </c>
      <c r="CJ99" s="278" t="str">
        <f ca="true">+IF(OFFSET('Water Data'!$I$29,0,10*ROW('Water Data'!I93))="","",OFFSET('Water Data'!$I$29,0,10*ROW('Water Data'!I93)))</f>
        <v/>
      </c>
      <c r="CK99" s="278" t="str">
        <f ca="true">+IF(OFFSET('Sanitation Data'!$D$28,0,10*ROW('Sanitation Data'!D93))="","",OFFSET('Sanitation Data'!$D$28,0,10*ROW('Sanitation Data'!D93)))</f>
        <v/>
      </c>
      <c r="CL99" s="278" t="str">
        <f ca="true">+IF(OFFSET('Sanitation Data'!$D$29,0,10*ROW('Sanitation Data'!D93))="","",OFFSET('Sanitation Data'!$D$29,0,10*ROW('Sanitation Data'!D93)))</f>
        <v/>
      </c>
      <c r="CM99" s="278" t="str">
        <f ca="true">+IF(OFFSET('Sanitation Data'!$D$30,0,10*ROW('Sanitation Data'!D93))="","",OFFSET('Sanitation Data'!$D$30,0,10*ROW('Sanitation Data'!D93)))</f>
        <v/>
      </c>
      <c r="CN99" s="278" t="str">
        <f ca="true">+IF(OFFSET('Sanitation Data'!$D$31,0,10*ROW('Sanitation Data'!D93))="","",OFFSET('Sanitation Data'!$D$31,0,10*ROW('Sanitation Data'!D93)))</f>
        <v/>
      </c>
      <c r="CO99" s="278" t="str">
        <f ca="true">+IF(OFFSET('Sanitation Data'!$D$32,0,10*ROW('Sanitation Data'!D93))="","",OFFSET('Sanitation Data'!$D$32,0,10*ROW('Sanitation Data'!D93)))</f>
        <v/>
      </c>
      <c r="CP99" s="278" t="str">
        <f ca="true">+IF(OFFSET('Sanitation Data'!$E$28,0,10*ROW('Sanitation Data'!E93))="","",OFFSET('Sanitation Data'!$E$28,0,10*ROW('Sanitation Data'!E93)))</f>
        <v/>
      </c>
      <c r="CQ99" s="278" t="str">
        <f ca="true">+IF(OFFSET('Sanitation Data'!$E$29,0,10*ROW('Sanitation Data'!E93))="","",OFFSET('Sanitation Data'!$E$29,0,10*ROW('Sanitation Data'!E93)))</f>
        <v/>
      </c>
      <c r="CR99" s="278" t="str">
        <f ca="true">+IF(OFFSET('Sanitation Data'!$E$30,0,10*ROW('Sanitation Data'!E93))="","",OFFSET('Sanitation Data'!$E$30,0,10*ROW('Sanitation Data'!E93)))</f>
        <v/>
      </c>
      <c r="CS99" s="278" t="str">
        <f ca="true">+IF(OFFSET('Sanitation Data'!$E$31,0,10*ROW('Sanitation Data'!E93))="","",OFFSET('Sanitation Data'!$E$31,0,10*ROW('Sanitation Data'!E93)))</f>
        <v/>
      </c>
      <c r="CT99" s="278" t="str">
        <f ca="true">+IF(OFFSET('Sanitation Data'!$E$32,0,10*ROW('Sanitation Data'!E93))="","",OFFSET('Sanitation Data'!$E$32,0,10*ROW('Sanitation Data'!E93)))</f>
        <v/>
      </c>
      <c r="CU99" s="278" t="str">
        <f ca="true">+IF(OFFSET('Sanitation Data'!$F$28,0,10*ROW('Sanitation Data'!F93))="","",OFFSET('Sanitation Data'!$F$28,0,10*ROW('Sanitation Data'!F93)))</f>
        <v/>
      </c>
      <c r="CV99" s="278" t="str">
        <f ca="true">+IF(OFFSET('Sanitation Data'!$F$29,0,10*ROW('Sanitation Data'!F93))="","",OFFSET('Sanitation Data'!$F$29,0,10*ROW('Sanitation Data'!F93)))</f>
        <v/>
      </c>
      <c r="CW99" s="278" t="str">
        <f ca="true">+IF(OFFSET('Sanitation Data'!$F$30,0,10*ROW('Sanitation Data'!F93))="","",OFFSET('Sanitation Data'!$F$30,0,10*ROW('Sanitation Data'!F93)))</f>
        <v/>
      </c>
      <c r="CX99" s="278" t="str">
        <f ca="true">+IF(OFFSET('Sanitation Data'!$F$31,0,10*ROW('Sanitation Data'!F93))="","",OFFSET('Sanitation Data'!$F$31,0,10*ROW('Sanitation Data'!F93)))</f>
        <v/>
      </c>
      <c r="CY99" s="278" t="str">
        <f ca="true">+IF(OFFSET('Sanitation Data'!$F$32,0,10*ROW('Sanitation Data'!F93))="","",OFFSET('Sanitation Data'!$F$32,0,10*ROW('Sanitation Data'!F93)))</f>
        <v/>
      </c>
      <c r="CZ99" s="278" t="str">
        <f ca="true">+IF(OFFSET('Sanitation Data'!$G$28,0,10*ROW('Sanitation Data'!G93))="","",OFFSET('Sanitation Data'!$G$28,0,10*ROW('Sanitation Data'!G93)))</f>
        <v/>
      </c>
      <c r="DA99" s="278" t="str">
        <f ca="true">+IF(OFFSET('Sanitation Data'!$G$29,0,10*ROW('Sanitation Data'!G93))="","",OFFSET('Sanitation Data'!$G$29,0,10*ROW('Sanitation Data'!G93)))</f>
        <v/>
      </c>
      <c r="DB99" s="278" t="str">
        <f ca="true">+IF(OFFSET('Sanitation Data'!$G$30,0,10*ROW('Sanitation Data'!G93))="","",OFFSET('Sanitation Data'!$G$30,0,10*ROW('Sanitation Data'!G93)))</f>
        <v/>
      </c>
      <c r="DC99" s="278" t="str">
        <f ca="true">+IF(OFFSET('Sanitation Data'!$G$31,0,10*ROW('Sanitation Data'!G93))="","",OFFSET('Sanitation Data'!$G$31,0,10*ROW('Sanitation Data'!G93)))</f>
        <v/>
      </c>
      <c r="DD99" s="278" t="str">
        <f ca="true">+IF(OFFSET('Sanitation Data'!$G$32,0,10*ROW('Sanitation Data'!G93))="","",OFFSET('Sanitation Data'!$G$32,0,10*ROW('Sanitation Data'!G93)))</f>
        <v/>
      </c>
      <c r="DE99" s="278" t="str">
        <f ca="true">+IF(OFFSET('Sanitation Data'!$H$28,0,10*ROW('Sanitation Data'!H93))="","",OFFSET('Sanitation Data'!$H$28,0,10*ROW('Sanitation Data'!H93)))</f>
        <v/>
      </c>
      <c r="DF99" s="278" t="str">
        <f ca="true">+IF(OFFSET('Sanitation Data'!$H$29,0,10*ROW('Sanitation Data'!H93))="","",OFFSET('Sanitation Data'!$H$29,0,10*ROW('Sanitation Data'!H93)))</f>
        <v/>
      </c>
      <c r="DG99" s="278" t="str">
        <f ca="true">+IF(OFFSET('Sanitation Data'!$H$30,0,10*ROW('Sanitation Data'!H93))="","",OFFSET('Sanitation Data'!$H$30,0,10*ROW('Sanitation Data'!H93)))</f>
        <v/>
      </c>
      <c r="DH99" s="278" t="str">
        <f ca="true">+IF(OFFSET('Sanitation Data'!$H$31,0,10*ROW('Sanitation Data'!H93))="","",OFFSET('Sanitation Data'!$H$31,0,10*ROW('Sanitation Data'!H93)))</f>
        <v/>
      </c>
      <c r="DI99" s="278" t="str">
        <f ca="true">+IF(OFFSET('Sanitation Data'!$H$32,0,10*ROW('Sanitation Data'!H93))="","",OFFSET('Sanitation Data'!$H$32,0,10*ROW('Sanitation Data'!H93)))</f>
        <v/>
      </c>
      <c r="DJ99" s="278" t="str">
        <f ca="true">+IF(OFFSET('Sanitation Data'!$I$28,0,10*ROW('Sanitation Data'!I93))="","",OFFSET('Sanitation Data'!$I$28,0,10*ROW('Sanitation Data'!I93)))</f>
        <v/>
      </c>
      <c r="DK99" s="278" t="str">
        <f ca="true">+IF(OFFSET('Sanitation Data'!$I$29,0,10*ROW('Sanitation Data'!I93))="","",OFFSET('Sanitation Data'!$I$29,0,10*ROW('Sanitation Data'!I93)))</f>
        <v/>
      </c>
      <c r="DL99" s="278" t="str">
        <f ca="true">+IF(OFFSET('Sanitation Data'!$I$30,0,10*ROW('Sanitation Data'!I93))="","",OFFSET('Sanitation Data'!$I$30,0,10*ROW('Sanitation Data'!I93)))</f>
        <v/>
      </c>
      <c r="DM99" s="278" t="str">
        <f ca="true">+IF(OFFSET('Sanitation Data'!$I$31,0,10*ROW('Sanitation Data'!I93))="","",OFFSET('Sanitation Data'!$I$31,0,10*ROW('Sanitation Data'!I93)))</f>
        <v/>
      </c>
      <c r="DN99" s="278" t="str">
        <f ca="true">+IF(OFFSET('Sanitation Data'!$I$32,0,10*ROW('Sanitation Data'!I93))="","",OFFSET('Sanitation Data'!$I$32,0,10*ROW('Sanitation Data'!I93)))</f>
        <v/>
      </c>
      <c r="DO99" s="278" t="str">
        <f ca="true">+IF(OFFSET('Hygiene Data'!$D$11,0,10*ROW('Hygiene Data'!D93))="","",OFFSET('Hygiene Data'!$D$11,0,10*ROW('Hygiene Data'!D93)))</f>
        <v/>
      </c>
      <c r="DP99" s="278" t="str">
        <f ca="true">+IF(OFFSET('Hygiene Data'!$D$12,0,10*ROW('Hygiene Data'!D93))="","",OFFSET('Hygiene Data'!$D$12,0,10*ROW('Hygiene Data'!D93)))</f>
        <v/>
      </c>
      <c r="DQ99" s="278" t="str">
        <f ca="true">+IF(OFFSET('Hygiene Data'!$D$13,0,10*ROW('Hygiene Data'!D93))="","",OFFSET('Hygiene Data'!$D$13,0,10*ROW('Hygiene Data'!D93)))</f>
        <v/>
      </c>
      <c r="DR99" s="278" t="str">
        <f ca="true">+IF(OFFSET('Hygiene Data'!$E$11,0,10*ROW('Hygiene Data'!E93))="","",OFFSET('Hygiene Data'!$E$11,0,10*ROW('Hygiene Data'!E93)))</f>
        <v/>
      </c>
      <c r="DS99" s="278" t="str">
        <f ca="true">+IF(OFFSET('Hygiene Data'!$E$12,0,10*ROW('Hygiene Data'!E93))="","",OFFSET('Hygiene Data'!$E$12,0,10*ROW('Hygiene Data'!E93)))</f>
        <v/>
      </c>
      <c r="DT99" s="278" t="str">
        <f ca="true">+IF(OFFSET('Hygiene Data'!$E$13,0,10*ROW('Hygiene Data'!E93))="","",OFFSET('Hygiene Data'!$E$13,0,10*ROW('Hygiene Data'!E93)))</f>
        <v/>
      </c>
      <c r="DU99" s="278" t="str">
        <f ca="true">+IF(OFFSET('Hygiene Data'!$F$11,0,10*ROW('Hygiene Data'!F93))="","",OFFSET('Hygiene Data'!$F$11,0,10*ROW('Hygiene Data'!F93)))</f>
        <v/>
      </c>
      <c r="DV99" s="278" t="str">
        <f ca="true">+IF(OFFSET('Hygiene Data'!$F$12,0,10*ROW('Hygiene Data'!F93))="","",OFFSET('Hygiene Data'!$F$12,0,10*ROW('Hygiene Data'!F93)))</f>
        <v/>
      </c>
      <c r="DW99" s="278" t="str">
        <f ca="true">+IF(OFFSET('Hygiene Data'!$F$13,0,10*ROW('Hygiene Data'!F93))="","",OFFSET('Hygiene Data'!$F$13,0,10*ROW('Hygiene Data'!F93)))</f>
        <v/>
      </c>
      <c r="DX99" s="278" t="str">
        <f ca="true">+IF(OFFSET('Hygiene Data'!$G$11,0,10*ROW('Hygiene Data'!G93))="","",OFFSET('Hygiene Data'!$G$11,0,10*ROW('Hygiene Data'!G93)))</f>
        <v/>
      </c>
      <c r="DY99" s="278" t="str">
        <f ca="true">+IF(OFFSET('Hygiene Data'!$G$12,0,10*ROW('Hygiene Data'!G93))="","",OFFSET('Hygiene Data'!$G$12,0,10*ROW('Hygiene Data'!G93)))</f>
        <v/>
      </c>
      <c r="DZ99" s="278" t="str">
        <f ca="true">+IF(OFFSET('Hygiene Data'!$G$13,0,10*ROW('Hygiene Data'!G93))="","",OFFSET('Hygiene Data'!$G$13,0,10*ROW('Hygiene Data'!G93)))</f>
        <v/>
      </c>
      <c r="EA99" s="278" t="str">
        <f ca="true">+IF(OFFSET('Hygiene Data'!$H$11,0,10*ROW('Hygiene Data'!H93))="","",OFFSET('Hygiene Data'!$H$11,0,10*ROW('Hygiene Data'!H93)))</f>
        <v/>
      </c>
      <c r="EB99" s="278" t="str">
        <f ca="true">+IF(OFFSET('Hygiene Data'!$H$12,0,10*ROW('Hygiene Data'!H93))="","",OFFSET('Hygiene Data'!$H$12,0,10*ROW('Hygiene Data'!H93)))</f>
        <v/>
      </c>
      <c r="EC99" s="278" t="str">
        <f ca="true">+IF(OFFSET('Hygiene Data'!$H$13,0,10*ROW('Hygiene Data'!H93))="","",OFFSET('Hygiene Data'!$H$13,0,10*ROW('Hygiene Data'!H93)))</f>
        <v/>
      </c>
      <c r="ED99" s="278" t="str">
        <f ca="true">+IF(OFFSET('Hygiene Data'!$I$11,0,10*ROW('Hygiene Data'!I93))="","",OFFSET('Hygiene Data'!$I$11,0,10*ROW('Hygiene Data'!I93)))</f>
        <v/>
      </c>
      <c r="EE99" s="278" t="str">
        <f ca="true">+IF(OFFSET('Hygiene Data'!$I$12,0,10*ROW('Hygiene Data'!I93))="","",OFFSET('Hygiene Data'!$I$12,0,10*ROW('Hygiene Data'!I93)))</f>
        <v/>
      </c>
      <c r="EF99" s="278"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2"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8"/>
      <c r="BS100" s="278" t="str">
        <f ca="true">+IF(OFFSET('Water Data'!$D$27,0,10*ROW('Water Data'!D94))="","",OFFSET('Water Data'!$D$27,0,10*ROW('Water Data'!D94)))</f>
        <v/>
      </c>
      <c r="BT100" s="278" t="str">
        <f ca="true">+IF(OFFSET('Water Data'!$D$28,0,10*ROW('Water Data'!D94))="","",OFFSET('Water Data'!$D$28,0,10*ROW('Water Data'!D94)))</f>
        <v/>
      </c>
      <c r="BU100" s="278" t="str">
        <f ca="true">+IF(OFFSET('Water Data'!$D$29,0,10*ROW('Water Data'!D94))="","",OFFSET('Water Data'!$D$29,0,10*ROW('Water Data'!D94)))</f>
        <v/>
      </c>
      <c r="BV100" s="278" t="str">
        <f ca="true">+IF(OFFSET('Water Data'!$E$27,0,10*ROW('Water Data'!E94))="","",OFFSET('Water Data'!$E$27,0,10*ROW('Water Data'!E94)))</f>
        <v/>
      </c>
      <c r="BW100" s="278" t="str">
        <f ca="true">+IF(OFFSET('Water Data'!$E$28,0,10*ROW('Water Data'!E94))="","",OFFSET('Water Data'!$E$28,0,10*ROW('Water Data'!E94)))</f>
        <v/>
      </c>
      <c r="BX100" s="278" t="str">
        <f ca="true">+IF(OFFSET('Water Data'!$E$29,0,10*ROW('Water Data'!E94))="","",OFFSET('Water Data'!$E$29,0,10*ROW('Water Data'!E94)))</f>
        <v/>
      </c>
      <c r="BY100" s="278" t="str">
        <f ca="true">+IF(OFFSET('Water Data'!$F$27,0,10*ROW('Water Data'!F94))="","",OFFSET('Water Data'!$F$27,0,10*ROW('Water Data'!F94)))</f>
        <v/>
      </c>
      <c r="BZ100" s="278" t="str">
        <f ca="true">+IF(OFFSET('Water Data'!$F$28,0,10*ROW('Water Data'!F94))="","",OFFSET('Water Data'!$F$28,0,10*ROW('Water Data'!F94)))</f>
        <v/>
      </c>
      <c r="CA100" s="278" t="str">
        <f ca="true">+IF(OFFSET('Water Data'!$F$29,0,10*ROW('Water Data'!F94))="","",OFFSET('Water Data'!$F$29,0,10*ROW('Water Data'!F94)))</f>
        <v/>
      </c>
      <c r="CB100" s="278" t="str">
        <f ca="true">+IF(OFFSET('Water Data'!$G$27,0,10*ROW('Water Data'!G94))="","",OFFSET('Water Data'!$G$27,0,10*ROW('Water Data'!G94)))</f>
        <v/>
      </c>
      <c r="CC100" s="278" t="str">
        <f ca="true">+IF(OFFSET('Water Data'!$G$28,0,10*ROW('Water Data'!G94))="","",OFFSET('Water Data'!$G$28,0,10*ROW('Water Data'!G94)))</f>
        <v/>
      </c>
      <c r="CD100" s="278" t="str">
        <f ca="true">+IF(OFFSET('Water Data'!$G$29,0,10*ROW('Water Data'!G94))="","",OFFSET('Water Data'!$G$29,0,10*ROW('Water Data'!G94)))</f>
        <v/>
      </c>
      <c r="CE100" s="278" t="str">
        <f ca="true">+IF(OFFSET('Water Data'!$H$27,0,10*ROW('Water Data'!H94))="","",OFFSET('Water Data'!$H$27,0,10*ROW('Water Data'!H94)))</f>
        <v/>
      </c>
      <c r="CF100" s="278" t="str">
        <f ca="true">+IF(OFFSET('Water Data'!$H$28,0,10*ROW('Water Data'!H94))="","",OFFSET('Water Data'!$H$28,0,10*ROW('Water Data'!H94)))</f>
        <v/>
      </c>
      <c r="CG100" s="278" t="str">
        <f ca="true">+IF(OFFSET('Water Data'!$H$29,0,10*ROW('Water Data'!H94))="","",OFFSET('Water Data'!$H$29,0,10*ROW('Water Data'!H94)))</f>
        <v/>
      </c>
      <c r="CH100" s="278" t="str">
        <f ca="true">+IF(OFFSET('Water Data'!$I$27,0,10*ROW('Water Data'!I94))="","",OFFSET('Water Data'!$I$27,0,10*ROW('Water Data'!I94)))</f>
        <v/>
      </c>
      <c r="CI100" s="278" t="str">
        <f ca="true">+IF(OFFSET('Water Data'!$I$28,0,10*ROW('Water Data'!I94))="","",OFFSET('Water Data'!$I$28,0,10*ROW('Water Data'!I94)))</f>
        <v/>
      </c>
      <c r="CJ100" s="278" t="str">
        <f ca="true">+IF(OFFSET('Water Data'!$I$29,0,10*ROW('Water Data'!I94))="","",OFFSET('Water Data'!$I$29,0,10*ROW('Water Data'!I94)))</f>
        <v/>
      </c>
      <c r="CK100" s="278" t="str">
        <f ca="true">+IF(OFFSET('Sanitation Data'!$D$28,0,10*ROW('Sanitation Data'!D94))="","",OFFSET('Sanitation Data'!$D$28,0,10*ROW('Sanitation Data'!D94)))</f>
        <v/>
      </c>
      <c r="CL100" s="278" t="str">
        <f ca="true">+IF(OFFSET('Sanitation Data'!$D$29,0,10*ROW('Sanitation Data'!D94))="","",OFFSET('Sanitation Data'!$D$29,0,10*ROW('Sanitation Data'!D94)))</f>
        <v/>
      </c>
      <c r="CM100" s="278" t="str">
        <f ca="true">+IF(OFFSET('Sanitation Data'!$D$30,0,10*ROW('Sanitation Data'!D94))="","",OFFSET('Sanitation Data'!$D$30,0,10*ROW('Sanitation Data'!D94)))</f>
        <v/>
      </c>
      <c r="CN100" s="278" t="str">
        <f ca="true">+IF(OFFSET('Sanitation Data'!$D$31,0,10*ROW('Sanitation Data'!D94))="","",OFFSET('Sanitation Data'!$D$31,0,10*ROW('Sanitation Data'!D94)))</f>
        <v/>
      </c>
      <c r="CO100" s="278" t="str">
        <f ca="true">+IF(OFFSET('Sanitation Data'!$D$32,0,10*ROW('Sanitation Data'!D94))="","",OFFSET('Sanitation Data'!$D$32,0,10*ROW('Sanitation Data'!D94)))</f>
        <v/>
      </c>
      <c r="CP100" s="278" t="str">
        <f ca="true">+IF(OFFSET('Sanitation Data'!$E$28,0,10*ROW('Sanitation Data'!E94))="","",OFFSET('Sanitation Data'!$E$28,0,10*ROW('Sanitation Data'!E94)))</f>
        <v/>
      </c>
      <c r="CQ100" s="278" t="str">
        <f ca="true">+IF(OFFSET('Sanitation Data'!$E$29,0,10*ROW('Sanitation Data'!E94))="","",OFFSET('Sanitation Data'!$E$29,0,10*ROW('Sanitation Data'!E94)))</f>
        <v/>
      </c>
      <c r="CR100" s="278" t="str">
        <f ca="true">+IF(OFFSET('Sanitation Data'!$E$30,0,10*ROW('Sanitation Data'!E94))="","",OFFSET('Sanitation Data'!$E$30,0,10*ROW('Sanitation Data'!E94)))</f>
        <v/>
      </c>
      <c r="CS100" s="278" t="str">
        <f ca="true">+IF(OFFSET('Sanitation Data'!$E$31,0,10*ROW('Sanitation Data'!E94))="","",OFFSET('Sanitation Data'!$E$31,0,10*ROW('Sanitation Data'!E94)))</f>
        <v/>
      </c>
      <c r="CT100" s="278" t="str">
        <f ca="true">+IF(OFFSET('Sanitation Data'!$E$32,0,10*ROW('Sanitation Data'!E94))="","",OFFSET('Sanitation Data'!$E$32,0,10*ROW('Sanitation Data'!E94)))</f>
        <v/>
      </c>
      <c r="CU100" s="278" t="str">
        <f ca="true">+IF(OFFSET('Sanitation Data'!$F$28,0,10*ROW('Sanitation Data'!F94))="","",OFFSET('Sanitation Data'!$F$28,0,10*ROW('Sanitation Data'!F94)))</f>
        <v/>
      </c>
      <c r="CV100" s="278" t="str">
        <f ca="true">+IF(OFFSET('Sanitation Data'!$F$29,0,10*ROW('Sanitation Data'!F94))="","",OFFSET('Sanitation Data'!$F$29,0,10*ROW('Sanitation Data'!F94)))</f>
        <v/>
      </c>
      <c r="CW100" s="278" t="str">
        <f ca="true">+IF(OFFSET('Sanitation Data'!$F$30,0,10*ROW('Sanitation Data'!F94))="","",OFFSET('Sanitation Data'!$F$30,0,10*ROW('Sanitation Data'!F94)))</f>
        <v/>
      </c>
      <c r="CX100" s="278" t="str">
        <f ca="true">+IF(OFFSET('Sanitation Data'!$F$31,0,10*ROW('Sanitation Data'!F94))="","",OFFSET('Sanitation Data'!$F$31,0,10*ROW('Sanitation Data'!F94)))</f>
        <v/>
      </c>
      <c r="CY100" s="278" t="str">
        <f ca="true">+IF(OFFSET('Sanitation Data'!$F$32,0,10*ROW('Sanitation Data'!F94))="","",OFFSET('Sanitation Data'!$F$32,0,10*ROW('Sanitation Data'!F94)))</f>
        <v/>
      </c>
      <c r="CZ100" s="278" t="str">
        <f ca="true">+IF(OFFSET('Sanitation Data'!$G$28,0,10*ROW('Sanitation Data'!G94))="","",OFFSET('Sanitation Data'!$G$28,0,10*ROW('Sanitation Data'!G94)))</f>
        <v/>
      </c>
      <c r="DA100" s="278" t="str">
        <f ca="true">+IF(OFFSET('Sanitation Data'!$G$29,0,10*ROW('Sanitation Data'!G94))="","",OFFSET('Sanitation Data'!$G$29,0,10*ROW('Sanitation Data'!G94)))</f>
        <v/>
      </c>
      <c r="DB100" s="278" t="str">
        <f ca="true">+IF(OFFSET('Sanitation Data'!$G$30,0,10*ROW('Sanitation Data'!G94))="","",OFFSET('Sanitation Data'!$G$30,0,10*ROW('Sanitation Data'!G94)))</f>
        <v/>
      </c>
      <c r="DC100" s="278" t="str">
        <f ca="true">+IF(OFFSET('Sanitation Data'!$G$31,0,10*ROW('Sanitation Data'!G94))="","",OFFSET('Sanitation Data'!$G$31,0,10*ROW('Sanitation Data'!G94)))</f>
        <v/>
      </c>
      <c r="DD100" s="278" t="str">
        <f ca="true">+IF(OFFSET('Sanitation Data'!$G$32,0,10*ROW('Sanitation Data'!G94))="","",OFFSET('Sanitation Data'!$G$32,0,10*ROW('Sanitation Data'!G94)))</f>
        <v/>
      </c>
      <c r="DE100" s="278" t="str">
        <f ca="true">+IF(OFFSET('Sanitation Data'!$H$28,0,10*ROW('Sanitation Data'!H94))="","",OFFSET('Sanitation Data'!$H$28,0,10*ROW('Sanitation Data'!H94)))</f>
        <v/>
      </c>
      <c r="DF100" s="278" t="str">
        <f ca="true">+IF(OFFSET('Sanitation Data'!$H$29,0,10*ROW('Sanitation Data'!H94))="","",OFFSET('Sanitation Data'!$H$29,0,10*ROW('Sanitation Data'!H94)))</f>
        <v/>
      </c>
      <c r="DG100" s="278" t="str">
        <f ca="true">+IF(OFFSET('Sanitation Data'!$H$30,0,10*ROW('Sanitation Data'!H94))="","",OFFSET('Sanitation Data'!$H$30,0,10*ROW('Sanitation Data'!H94)))</f>
        <v/>
      </c>
      <c r="DH100" s="278" t="str">
        <f ca="true">+IF(OFFSET('Sanitation Data'!$H$31,0,10*ROW('Sanitation Data'!H94))="","",OFFSET('Sanitation Data'!$H$31,0,10*ROW('Sanitation Data'!H94)))</f>
        <v/>
      </c>
      <c r="DI100" s="278" t="str">
        <f ca="true">+IF(OFFSET('Sanitation Data'!$H$32,0,10*ROW('Sanitation Data'!H94))="","",OFFSET('Sanitation Data'!$H$32,0,10*ROW('Sanitation Data'!H94)))</f>
        <v/>
      </c>
      <c r="DJ100" s="278" t="str">
        <f ca="true">+IF(OFFSET('Sanitation Data'!$I$28,0,10*ROW('Sanitation Data'!I94))="","",OFFSET('Sanitation Data'!$I$28,0,10*ROW('Sanitation Data'!I94)))</f>
        <v/>
      </c>
      <c r="DK100" s="278" t="str">
        <f ca="true">+IF(OFFSET('Sanitation Data'!$I$29,0,10*ROW('Sanitation Data'!I94))="","",OFFSET('Sanitation Data'!$I$29,0,10*ROW('Sanitation Data'!I94)))</f>
        <v/>
      </c>
      <c r="DL100" s="278" t="str">
        <f ca="true">+IF(OFFSET('Sanitation Data'!$I$30,0,10*ROW('Sanitation Data'!I94))="","",OFFSET('Sanitation Data'!$I$30,0,10*ROW('Sanitation Data'!I94)))</f>
        <v/>
      </c>
      <c r="DM100" s="278" t="str">
        <f ca="true">+IF(OFFSET('Sanitation Data'!$I$31,0,10*ROW('Sanitation Data'!I94))="","",OFFSET('Sanitation Data'!$I$31,0,10*ROW('Sanitation Data'!I94)))</f>
        <v/>
      </c>
      <c r="DN100" s="278" t="str">
        <f ca="true">+IF(OFFSET('Sanitation Data'!$I$32,0,10*ROW('Sanitation Data'!I94))="","",OFFSET('Sanitation Data'!$I$32,0,10*ROW('Sanitation Data'!I94)))</f>
        <v/>
      </c>
      <c r="DO100" s="278" t="str">
        <f ca="true">+IF(OFFSET('Hygiene Data'!$D$11,0,10*ROW('Hygiene Data'!D94))="","",OFFSET('Hygiene Data'!$D$11,0,10*ROW('Hygiene Data'!D94)))</f>
        <v/>
      </c>
      <c r="DP100" s="278" t="str">
        <f ca="true">+IF(OFFSET('Hygiene Data'!$D$12,0,10*ROW('Hygiene Data'!D94))="","",OFFSET('Hygiene Data'!$D$12,0,10*ROW('Hygiene Data'!D94)))</f>
        <v/>
      </c>
      <c r="DQ100" s="278" t="str">
        <f ca="true">+IF(OFFSET('Hygiene Data'!$D$13,0,10*ROW('Hygiene Data'!D94))="","",OFFSET('Hygiene Data'!$D$13,0,10*ROW('Hygiene Data'!D94)))</f>
        <v/>
      </c>
      <c r="DR100" s="278" t="str">
        <f ca="true">+IF(OFFSET('Hygiene Data'!$E$11,0,10*ROW('Hygiene Data'!E94))="","",OFFSET('Hygiene Data'!$E$11,0,10*ROW('Hygiene Data'!E94)))</f>
        <v/>
      </c>
      <c r="DS100" s="278" t="str">
        <f ca="true">+IF(OFFSET('Hygiene Data'!$E$12,0,10*ROW('Hygiene Data'!E94))="","",OFFSET('Hygiene Data'!$E$12,0,10*ROW('Hygiene Data'!E94)))</f>
        <v/>
      </c>
      <c r="DT100" s="278" t="str">
        <f ca="true">+IF(OFFSET('Hygiene Data'!$E$13,0,10*ROW('Hygiene Data'!E94))="","",OFFSET('Hygiene Data'!$E$13,0,10*ROW('Hygiene Data'!E94)))</f>
        <v/>
      </c>
      <c r="DU100" s="278" t="str">
        <f ca="true">+IF(OFFSET('Hygiene Data'!$F$11,0,10*ROW('Hygiene Data'!F94))="","",OFFSET('Hygiene Data'!$F$11,0,10*ROW('Hygiene Data'!F94)))</f>
        <v/>
      </c>
      <c r="DV100" s="278" t="str">
        <f ca="true">+IF(OFFSET('Hygiene Data'!$F$12,0,10*ROW('Hygiene Data'!F94))="","",OFFSET('Hygiene Data'!$F$12,0,10*ROW('Hygiene Data'!F94)))</f>
        <v/>
      </c>
      <c r="DW100" s="278" t="str">
        <f ca="true">+IF(OFFSET('Hygiene Data'!$F$13,0,10*ROW('Hygiene Data'!F94))="","",OFFSET('Hygiene Data'!$F$13,0,10*ROW('Hygiene Data'!F94)))</f>
        <v/>
      </c>
      <c r="DX100" s="278" t="str">
        <f ca="true">+IF(OFFSET('Hygiene Data'!$G$11,0,10*ROW('Hygiene Data'!G94))="","",OFFSET('Hygiene Data'!$G$11,0,10*ROW('Hygiene Data'!G94)))</f>
        <v/>
      </c>
      <c r="DY100" s="278" t="str">
        <f ca="true">+IF(OFFSET('Hygiene Data'!$G$12,0,10*ROW('Hygiene Data'!G94))="","",OFFSET('Hygiene Data'!$G$12,0,10*ROW('Hygiene Data'!G94)))</f>
        <v/>
      </c>
      <c r="DZ100" s="278" t="str">
        <f ca="true">+IF(OFFSET('Hygiene Data'!$G$13,0,10*ROW('Hygiene Data'!G94))="","",OFFSET('Hygiene Data'!$G$13,0,10*ROW('Hygiene Data'!G94)))</f>
        <v/>
      </c>
      <c r="EA100" s="278" t="str">
        <f ca="true">+IF(OFFSET('Hygiene Data'!$H$11,0,10*ROW('Hygiene Data'!H94))="","",OFFSET('Hygiene Data'!$H$11,0,10*ROW('Hygiene Data'!H94)))</f>
        <v/>
      </c>
      <c r="EB100" s="278" t="str">
        <f ca="true">+IF(OFFSET('Hygiene Data'!$H$12,0,10*ROW('Hygiene Data'!H94))="","",OFFSET('Hygiene Data'!$H$12,0,10*ROW('Hygiene Data'!H94)))</f>
        <v/>
      </c>
      <c r="EC100" s="278" t="str">
        <f ca="true">+IF(OFFSET('Hygiene Data'!$H$13,0,10*ROW('Hygiene Data'!H94))="","",OFFSET('Hygiene Data'!$H$13,0,10*ROW('Hygiene Data'!H94)))</f>
        <v/>
      </c>
      <c r="ED100" s="278" t="str">
        <f ca="true">+IF(OFFSET('Hygiene Data'!$I$11,0,10*ROW('Hygiene Data'!I94))="","",OFFSET('Hygiene Data'!$I$11,0,10*ROW('Hygiene Data'!I94)))</f>
        <v/>
      </c>
      <c r="EE100" s="278" t="str">
        <f ca="true">+IF(OFFSET('Hygiene Data'!$I$12,0,10*ROW('Hygiene Data'!I94))="","",OFFSET('Hygiene Data'!$I$12,0,10*ROW('Hygiene Data'!I94)))</f>
        <v/>
      </c>
      <c r="EF100" s="278"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2"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8"/>
      <c r="BS101" s="278" t="str">
        <f ca="true">+IF(OFFSET('Water Data'!$D$27,0,10*ROW('Water Data'!D95))="","",OFFSET('Water Data'!$D$27,0,10*ROW('Water Data'!D95)))</f>
        <v/>
      </c>
      <c r="BT101" s="278" t="str">
        <f ca="true">+IF(OFFSET('Water Data'!$D$28,0,10*ROW('Water Data'!D95))="","",OFFSET('Water Data'!$D$28,0,10*ROW('Water Data'!D95)))</f>
        <v/>
      </c>
      <c r="BU101" s="278" t="str">
        <f ca="true">+IF(OFFSET('Water Data'!$D$29,0,10*ROW('Water Data'!D95))="","",OFFSET('Water Data'!$D$29,0,10*ROW('Water Data'!D95)))</f>
        <v/>
      </c>
      <c r="BV101" s="278" t="str">
        <f ca="true">+IF(OFFSET('Water Data'!$E$27,0,10*ROW('Water Data'!E95))="","",OFFSET('Water Data'!$E$27,0,10*ROW('Water Data'!E95)))</f>
        <v/>
      </c>
      <c r="BW101" s="278" t="str">
        <f ca="true">+IF(OFFSET('Water Data'!$E$28,0,10*ROW('Water Data'!E95))="","",OFFSET('Water Data'!$E$28,0,10*ROW('Water Data'!E95)))</f>
        <v/>
      </c>
      <c r="BX101" s="278" t="str">
        <f ca="true">+IF(OFFSET('Water Data'!$E$29,0,10*ROW('Water Data'!E95))="","",OFFSET('Water Data'!$E$29,0,10*ROW('Water Data'!E95)))</f>
        <v/>
      </c>
      <c r="BY101" s="278" t="str">
        <f ca="true">+IF(OFFSET('Water Data'!$F$27,0,10*ROW('Water Data'!F95))="","",OFFSET('Water Data'!$F$27,0,10*ROW('Water Data'!F95)))</f>
        <v/>
      </c>
      <c r="BZ101" s="278" t="str">
        <f ca="true">+IF(OFFSET('Water Data'!$F$28,0,10*ROW('Water Data'!F95))="","",OFFSET('Water Data'!$F$28,0,10*ROW('Water Data'!F95)))</f>
        <v/>
      </c>
      <c r="CA101" s="278" t="str">
        <f ca="true">+IF(OFFSET('Water Data'!$F$29,0,10*ROW('Water Data'!F95))="","",OFFSET('Water Data'!$F$29,0,10*ROW('Water Data'!F95)))</f>
        <v/>
      </c>
      <c r="CB101" s="278" t="str">
        <f ca="true">+IF(OFFSET('Water Data'!$G$27,0,10*ROW('Water Data'!G95))="","",OFFSET('Water Data'!$G$27,0,10*ROW('Water Data'!G95)))</f>
        <v/>
      </c>
      <c r="CC101" s="278" t="str">
        <f ca="true">+IF(OFFSET('Water Data'!$G$28,0,10*ROW('Water Data'!G95))="","",OFFSET('Water Data'!$G$28,0,10*ROW('Water Data'!G95)))</f>
        <v/>
      </c>
      <c r="CD101" s="278" t="str">
        <f ca="true">+IF(OFFSET('Water Data'!$G$29,0,10*ROW('Water Data'!G95))="","",OFFSET('Water Data'!$G$29,0,10*ROW('Water Data'!G95)))</f>
        <v/>
      </c>
      <c r="CE101" s="278" t="str">
        <f ca="true">+IF(OFFSET('Water Data'!$H$27,0,10*ROW('Water Data'!H95))="","",OFFSET('Water Data'!$H$27,0,10*ROW('Water Data'!H95)))</f>
        <v/>
      </c>
      <c r="CF101" s="278" t="str">
        <f ca="true">+IF(OFFSET('Water Data'!$H$28,0,10*ROW('Water Data'!H95))="","",OFFSET('Water Data'!$H$28,0,10*ROW('Water Data'!H95)))</f>
        <v/>
      </c>
      <c r="CG101" s="278" t="str">
        <f ca="true">+IF(OFFSET('Water Data'!$H$29,0,10*ROW('Water Data'!H95))="","",OFFSET('Water Data'!$H$29,0,10*ROW('Water Data'!H95)))</f>
        <v/>
      </c>
      <c r="CH101" s="278" t="str">
        <f ca="true">+IF(OFFSET('Water Data'!$I$27,0,10*ROW('Water Data'!I95))="","",OFFSET('Water Data'!$I$27,0,10*ROW('Water Data'!I95)))</f>
        <v/>
      </c>
      <c r="CI101" s="278" t="str">
        <f ca="true">+IF(OFFSET('Water Data'!$I$28,0,10*ROW('Water Data'!I95))="","",OFFSET('Water Data'!$I$28,0,10*ROW('Water Data'!I95)))</f>
        <v/>
      </c>
      <c r="CJ101" s="278" t="str">
        <f ca="true">+IF(OFFSET('Water Data'!$I$29,0,10*ROW('Water Data'!I95))="","",OFFSET('Water Data'!$I$29,0,10*ROW('Water Data'!I95)))</f>
        <v/>
      </c>
      <c r="CK101" s="278" t="str">
        <f ca="true">+IF(OFFSET('Sanitation Data'!$D$28,0,10*ROW('Sanitation Data'!D95))="","",OFFSET('Sanitation Data'!$D$28,0,10*ROW('Sanitation Data'!D95)))</f>
        <v/>
      </c>
      <c r="CL101" s="278" t="str">
        <f ca="true">+IF(OFFSET('Sanitation Data'!$D$29,0,10*ROW('Sanitation Data'!D95))="","",OFFSET('Sanitation Data'!$D$29,0,10*ROW('Sanitation Data'!D95)))</f>
        <v/>
      </c>
      <c r="CM101" s="278" t="str">
        <f ca="true">+IF(OFFSET('Sanitation Data'!$D$30,0,10*ROW('Sanitation Data'!D95))="","",OFFSET('Sanitation Data'!$D$30,0,10*ROW('Sanitation Data'!D95)))</f>
        <v/>
      </c>
      <c r="CN101" s="278" t="str">
        <f ca="true">+IF(OFFSET('Sanitation Data'!$D$31,0,10*ROW('Sanitation Data'!D95))="","",OFFSET('Sanitation Data'!$D$31,0,10*ROW('Sanitation Data'!D95)))</f>
        <v/>
      </c>
      <c r="CO101" s="278" t="str">
        <f ca="true">+IF(OFFSET('Sanitation Data'!$D$32,0,10*ROW('Sanitation Data'!D95))="","",OFFSET('Sanitation Data'!$D$32,0,10*ROW('Sanitation Data'!D95)))</f>
        <v/>
      </c>
      <c r="CP101" s="278" t="str">
        <f ca="true">+IF(OFFSET('Sanitation Data'!$E$28,0,10*ROW('Sanitation Data'!E95))="","",OFFSET('Sanitation Data'!$E$28,0,10*ROW('Sanitation Data'!E95)))</f>
        <v/>
      </c>
      <c r="CQ101" s="278" t="str">
        <f ca="true">+IF(OFFSET('Sanitation Data'!$E$29,0,10*ROW('Sanitation Data'!E95))="","",OFFSET('Sanitation Data'!$E$29,0,10*ROW('Sanitation Data'!E95)))</f>
        <v/>
      </c>
      <c r="CR101" s="278" t="str">
        <f ca="true">+IF(OFFSET('Sanitation Data'!$E$30,0,10*ROW('Sanitation Data'!E95))="","",OFFSET('Sanitation Data'!$E$30,0,10*ROW('Sanitation Data'!E95)))</f>
        <v/>
      </c>
      <c r="CS101" s="278" t="str">
        <f ca="true">+IF(OFFSET('Sanitation Data'!$E$31,0,10*ROW('Sanitation Data'!E95))="","",OFFSET('Sanitation Data'!$E$31,0,10*ROW('Sanitation Data'!E95)))</f>
        <v/>
      </c>
      <c r="CT101" s="278" t="str">
        <f ca="true">+IF(OFFSET('Sanitation Data'!$E$32,0,10*ROW('Sanitation Data'!E95))="","",OFFSET('Sanitation Data'!$E$32,0,10*ROW('Sanitation Data'!E95)))</f>
        <v/>
      </c>
      <c r="CU101" s="278" t="str">
        <f ca="true">+IF(OFFSET('Sanitation Data'!$F$28,0,10*ROW('Sanitation Data'!F95))="","",OFFSET('Sanitation Data'!$F$28,0,10*ROW('Sanitation Data'!F95)))</f>
        <v/>
      </c>
      <c r="CV101" s="278" t="str">
        <f ca="true">+IF(OFFSET('Sanitation Data'!$F$29,0,10*ROW('Sanitation Data'!F95))="","",OFFSET('Sanitation Data'!$F$29,0,10*ROW('Sanitation Data'!F95)))</f>
        <v/>
      </c>
      <c r="CW101" s="278" t="str">
        <f ca="true">+IF(OFFSET('Sanitation Data'!$F$30,0,10*ROW('Sanitation Data'!F95))="","",OFFSET('Sanitation Data'!$F$30,0,10*ROW('Sanitation Data'!F95)))</f>
        <v/>
      </c>
      <c r="CX101" s="278" t="str">
        <f ca="true">+IF(OFFSET('Sanitation Data'!$F$31,0,10*ROW('Sanitation Data'!F95))="","",OFFSET('Sanitation Data'!$F$31,0,10*ROW('Sanitation Data'!F95)))</f>
        <v/>
      </c>
      <c r="CY101" s="278" t="str">
        <f ca="true">+IF(OFFSET('Sanitation Data'!$F$32,0,10*ROW('Sanitation Data'!F95))="","",OFFSET('Sanitation Data'!$F$32,0,10*ROW('Sanitation Data'!F95)))</f>
        <v/>
      </c>
      <c r="CZ101" s="278" t="str">
        <f ca="true">+IF(OFFSET('Sanitation Data'!$G$28,0,10*ROW('Sanitation Data'!G95))="","",OFFSET('Sanitation Data'!$G$28,0,10*ROW('Sanitation Data'!G95)))</f>
        <v/>
      </c>
      <c r="DA101" s="278" t="str">
        <f ca="true">+IF(OFFSET('Sanitation Data'!$G$29,0,10*ROW('Sanitation Data'!G95))="","",OFFSET('Sanitation Data'!$G$29,0,10*ROW('Sanitation Data'!G95)))</f>
        <v/>
      </c>
      <c r="DB101" s="278" t="str">
        <f ca="true">+IF(OFFSET('Sanitation Data'!$G$30,0,10*ROW('Sanitation Data'!G95))="","",OFFSET('Sanitation Data'!$G$30,0,10*ROW('Sanitation Data'!G95)))</f>
        <v/>
      </c>
      <c r="DC101" s="278" t="str">
        <f ca="true">+IF(OFFSET('Sanitation Data'!$G$31,0,10*ROW('Sanitation Data'!G95))="","",OFFSET('Sanitation Data'!$G$31,0,10*ROW('Sanitation Data'!G95)))</f>
        <v/>
      </c>
      <c r="DD101" s="278" t="str">
        <f ca="true">+IF(OFFSET('Sanitation Data'!$G$32,0,10*ROW('Sanitation Data'!G95))="","",OFFSET('Sanitation Data'!$G$32,0,10*ROW('Sanitation Data'!G95)))</f>
        <v/>
      </c>
      <c r="DE101" s="278" t="str">
        <f ca="true">+IF(OFFSET('Sanitation Data'!$H$28,0,10*ROW('Sanitation Data'!H95))="","",OFFSET('Sanitation Data'!$H$28,0,10*ROW('Sanitation Data'!H95)))</f>
        <v/>
      </c>
      <c r="DF101" s="278" t="str">
        <f ca="true">+IF(OFFSET('Sanitation Data'!$H$29,0,10*ROW('Sanitation Data'!H95))="","",OFFSET('Sanitation Data'!$H$29,0,10*ROW('Sanitation Data'!H95)))</f>
        <v/>
      </c>
      <c r="DG101" s="278" t="str">
        <f ca="true">+IF(OFFSET('Sanitation Data'!$H$30,0,10*ROW('Sanitation Data'!H95))="","",OFFSET('Sanitation Data'!$H$30,0,10*ROW('Sanitation Data'!H95)))</f>
        <v/>
      </c>
      <c r="DH101" s="278" t="str">
        <f ca="true">+IF(OFFSET('Sanitation Data'!$H$31,0,10*ROW('Sanitation Data'!H95))="","",OFFSET('Sanitation Data'!$H$31,0,10*ROW('Sanitation Data'!H95)))</f>
        <v/>
      </c>
      <c r="DI101" s="278" t="str">
        <f ca="true">+IF(OFFSET('Sanitation Data'!$H$32,0,10*ROW('Sanitation Data'!H95))="","",OFFSET('Sanitation Data'!$H$32,0,10*ROW('Sanitation Data'!H95)))</f>
        <v/>
      </c>
      <c r="DJ101" s="278" t="str">
        <f ca="true">+IF(OFFSET('Sanitation Data'!$I$28,0,10*ROW('Sanitation Data'!I95))="","",OFFSET('Sanitation Data'!$I$28,0,10*ROW('Sanitation Data'!I95)))</f>
        <v/>
      </c>
      <c r="DK101" s="278" t="str">
        <f ca="true">+IF(OFFSET('Sanitation Data'!$I$29,0,10*ROW('Sanitation Data'!I95))="","",OFFSET('Sanitation Data'!$I$29,0,10*ROW('Sanitation Data'!I95)))</f>
        <v/>
      </c>
      <c r="DL101" s="278" t="str">
        <f ca="true">+IF(OFFSET('Sanitation Data'!$I$30,0,10*ROW('Sanitation Data'!I95))="","",OFFSET('Sanitation Data'!$I$30,0,10*ROW('Sanitation Data'!I95)))</f>
        <v/>
      </c>
      <c r="DM101" s="278" t="str">
        <f ca="true">+IF(OFFSET('Sanitation Data'!$I$31,0,10*ROW('Sanitation Data'!I95))="","",OFFSET('Sanitation Data'!$I$31,0,10*ROW('Sanitation Data'!I95)))</f>
        <v/>
      </c>
      <c r="DN101" s="278" t="str">
        <f ca="true">+IF(OFFSET('Sanitation Data'!$I$32,0,10*ROW('Sanitation Data'!I95))="","",OFFSET('Sanitation Data'!$I$32,0,10*ROW('Sanitation Data'!I95)))</f>
        <v/>
      </c>
      <c r="DO101" s="278" t="str">
        <f ca="true">+IF(OFFSET('Hygiene Data'!$D$11,0,10*ROW('Hygiene Data'!D95))="","",OFFSET('Hygiene Data'!$D$11,0,10*ROW('Hygiene Data'!D95)))</f>
        <v/>
      </c>
      <c r="DP101" s="278" t="str">
        <f ca="true">+IF(OFFSET('Hygiene Data'!$D$12,0,10*ROW('Hygiene Data'!D95))="","",OFFSET('Hygiene Data'!$D$12,0,10*ROW('Hygiene Data'!D95)))</f>
        <v/>
      </c>
      <c r="DQ101" s="278" t="str">
        <f ca="true">+IF(OFFSET('Hygiene Data'!$D$13,0,10*ROW('Hygiene Data'!D95))="","",OFFSET('Hygiene Data'!$D$13,0,10*ROW('Hygiene Data'!D95)))</f>
        <v/>
      </c>
      <c r="DR101" s="278" t="str">
        <f ca="true">+IF(OFFSET('Hygiene Data'!$E$11,0,10*ROW('Hygiene Data'!E95))="","",OFFSET('Hygiene Data'!$E$11,0,10*ROW('Hygiene Data'!E95)))</f>
        <v/>
      </c>
      <c r="DS101" s="278" t="str">
        <f ca="true">+IF(OFFSET('Hygiene Data'!$E$12,0,10*ROW('Hygiene Data'!E95))="","",OFFSET('Hygiene Data'!$E$12,0,10*ROW('Hygiene Data'!E95)))</f>
        <v/>
      </c>
      <c r="DT101" s="278" t="str">
        <f ca="true">+IF(OFFSET('Hygiene Data'!$E$13,0,10*ROW('Hygiene Data'!E95))="","",OFFSET('Hygiene Data'!$E$13,0,10*ROW('Hygiene Data'!E95)))</f>
        <v/>
      </c>
      <c r="DU101" s="278" t="str">
        <f ca="true">+IF(OFFSET('Hygiene Data'!$F$11,0,10*ROW('Hygiene Data'!F95))="","",OFFSET('Hygiene Data'!$F$11,0,10*ROW('Hygiene Data'!F95)))</f>
        <v/>
      </c>
      <c r="DV101" s="278" t="str">
        <f ca="true">+IF(OFFSET('Hygiene Data'!$F$12,0,10*ROW('Hygiene Data'!F95))="","",OFFSET('Hygiene Data'!$F$12,0,10*ROW('Hygiene Data'!F95)))</f>
        <v/>
      </c>
      <c r="DW101" s="278" t="str">
        <f ca="true">+IF(OFFSET('Hygiene Data'!$F$13,0,10*ROW('Hygiene Data'!F95))="","",OFFSET('Hygiene Data'!$F$13,0,10*ROW('Hygiene Data'!F95)))</f>
        <v/>
      </c>
      <c r="DX101" s="278" t="str">
        <f ca="true">+IF(OFFSET('Hygiene Data'!$G$11,0,10*ROW('Hygiene Data'!G95))="","",OFFSET('Hygiene Data'!$G$11,0,10*ROW('Hygiene Data'!G95)))</f>
        <v/>
      </c>
      <c r="DY101" s="278" t="str">
        <f ca="true">+IF(OFFSET('Hygiene Data'!$G$12,0,10*ROW('Hygiene Data'!G95))="","",OFFSET('Hygiene Data'!$G$12,0,10*ROW('Hygiene Data'!G95)))</f>
        <v/>
      </c>
      <c r="DZ101" s="278" t="str">
        <f ca="true">+IF(OFFSET('Hygiene Data'!$G$13,0,10*ROW('Hygiene Data'!G95))="","",OFFSET('Hygiene Data'!$G$13,0,10*ROW('Hygiene Data'!G95)))</f>
        <v/>
      </c>
      <c r="EA101" s="278" t="str">
        <f ca="true">+IF(OFFSET('Hygiene Data'!$H$11,0,10*ROW('Hygiene Data'!H95))="","",OFFSET('Hygiene Data'!$H$11,0,10*ROW('Hygiene Data'!H95)))</f>
        <v/>
      </c>
      <c r="EB101" s="278" t="str">
        <f ca="true">+IF(OFFSET('Hygiene Data'!$H$12,0,10*ROW('Hygiene Data'!H95))="","",OFFSET('Hygiene Data'!$H$12,0,10*ROW('Hygiene Data'!H95)))</f>
        <v/>
      </c>
      <c r="EC101" s="278" t="str">
        <f ca="true">+IF(OFFSET('Hygiene Data'!$H$13,0,10*ROW('Hygiene Data'!H95))="","",OFFSET('Hygiene Data'!$H$13,0,10*ROW('Hygiene Data'!H95)))</f>
        <v/>
      </c>
      <c r="ED101" s="278" t="str">
        <f ca="true">+IF(OFFSET('Hygiene Data'!$I$11,0,10*ROW('Hygiene Data'!I95))="","",OFFSET('Hygiene Data'!$I$11,0,10*ROW('Hygiene Data'!I95)))</f>
        <v/>
      </c>
      <c r="EE101" s="278" t="str">
        <f ca="true">+IF(OFFSET('Hygiene Data'!$I$12,0,10*ROW('Hygiene Data'!I95))="","",OFFSET('Hygiene Data'!$I$12,0,10*ROW('Hygiene Data'!I95)))</f>
        <v/>
      </c>
      <c r="EF101" s="278"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2"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8"/>
      <c r="BS102" s="278" t="str">
        <f ca="true">+IF(OFFSET('Water Data'!$D$27,0,10*ROW('Water Data'!D96))="","",OFFSET('Water Data'!$D$27,0,10*ROW('Water Data'!D96)))</f>
        <v/>
      </c>
      <c r="BT102" s="278" t="str">
        <f ca="true">+IF(OFFSET('Water Data'!$D$28,0,10*ROW('Water Data'!D96))="","",OFFSET('Water Data'!$D$28,0,10*ROW('Water Data'!D96)))</f>
        <v/>
      </c>
      <c r="BU102" s="278" t="str">
        <f ca="true">+IF(OFFSET('Water Data'!$D$29,0,10*ROW('Water Data'!D96))="","",OFFSET('Water Data'!$D$29,0,10*ROW('Water Data'!D96)))</f>
        <v/>
      </c>
      <c r="BV102" s="278" t="str">
        <f ca="true">+IF(OFFSET('Water Data'!$E$27,0,10*ROW('Water Data'!E96))="","",OFFSET('Water Data'!$E$27,0,10*ROW('Water Data'!E96)))</f>
        <v/>
      </c>
      <c r="BW102" s="278" t="str">
        <f ca="true">+IF(OFFSET('Water Data'!$E$28,0,10*ROW('Water Data'!E96))="","",OFFSET('Water Data'!$E$28,0,10*ROW('Water Data'!E96)))</f>
        <v/>
      </c>
      <c r="BX102" s="278" t="str">
        <f ca="true">+IF(OFFSET('Water Data'!$E$29,0,10*ROW('Water Data'!E96))="","",OFFSET('Water Data'!$E$29,0,10*ROW('Water Data'!E96)))</f>
        <v/>
      </c>
      <c r="BY102" s="278" t="str">
        <f ca="true">+IF(OFFSET('Water Data'!$F$27,0,10*ROW('Water Data'!F96))="","",OFFSET('Water Data'!$F$27,0,10*ROW('Water Data'!F96)))</f>
        <v/>
      </c>
      <c r="BZ102" s="278" t="str">
        <f ca="true">+IF(OFFSET('Water Data'!$F$28,0,10*ROW('Water Data'!F96))="","",OFFSET('Water Data'!$F$28,0,10*ROW('Water Data'!F96)))</f>
        <v/>
      </c>
      <c r="CA102" s="278" t="str">
        <f ca="true">+IF(OFFSET('Water Data'!$F$29,0,10*ROW('Water Data'!F96))="","",OFFSET('Water Data'!$F$29,0,10*ROW('Water Data'!F96)))</f>
        <v/>
      </c>
      <c r="CB102" s="278" t="str">
        <f ca="true">+IF(OFFSET('Water Data'!$G$27,0,10*ROW('Water Data'!G96))="","",OFFSET('Water Data'!$G$27,0,10*ROW('Water Data'!G96)))</f>
        <v/>
      </c>
      <c r="CC102" s="278" t="str">
        <f ca="true">+IF(OFFSET('Water Data'!$G$28,0,10*ROW('Water Data'!G96))="","",OFFSET('Water Data'!$G$28,0,10*ROW('Water Data'!G96)))</f>
        <v/>
      </c>
      <c r="CD102" s="278" t="str">
        <f ca="true">+IF(OFFSET('Water Data'!$G$29,0,10*ROW('Water Data'!G96))="","",OFFSET('Water Data'!$G$29,0,10*ROW('Water Data'!G96)))</f>
        <v/>
      </c>
      <c r="CE102" s="278" t="str">
        <f ca="true">+IF(OFFSET('Water Data'!$H$27,0,10*ROW('Water Data'!H96))="","",OFFSET('Water Data'!$H$27,0,10*ROW('Water Data'!H96)))</f>
        <v/>
      </c>
      <c r="CF102" s="278" t="str">
        <f ca="true">+IF(OFFSET('Water Data'!$H$28,0,10*ROW('Water Data'!H96))="","",OFFSET('Water Data'!$H$28,0,10*ROW('Water Data'!H96)))</f>
        <v/>
      </c>
      <c r="CG102" s="278" t="str">
        <f ca="true">+IF(OFFSET('Water Data'!$H$29,0,10*ROW('Water Data'!H96))="","",OFFSET('Water Data'!$H$29,0,10*ROW('Water Data'!H96)))</f>
        <v/>
      </c>
      <c r="CH102" s="278" t="str">
        <f ca="true">+IF(OFFSET('Water Data'!$I$27,0,10*ROW('Water Data'!I96))="","",OFFSET('Water Data'!$I$27,0,10*ROW('Water Data'!I96)))</f>
        <v/>
      </c>
      <c r="CI102" s="278" t="str">
        <f ca="true">+IF(OFFSET('Water Data'!$I$28,0,10*ROW('Water Data'!I96))="","",OFFSET('Water Data'!$I$28,0,10*ROW('Water Data'!I96)))</f>
        <v/>
      </c>
      <c r="CJ102" s="278" t="str">
        <f ca="true">+IF(OFFSET('Water Data'!$I$29,0,10*ROW('Water Data'!I96))="","",OFFSET('Water Data'!$I$29,0,10*ROW('Water Data'!I96)))</f>
        <v/>
      </c>
      <c r="CK102" s="278" t="str">
        <f ca="true">+IF(OFFSET('Sanitation Data'!$D$28,0,10*ROW('Sanitation Data'!D96))="","",OFFSET('Sanitation Data'!$D$28,0,10*ROW('Sanitation Data'!D96)))</f>
        <v/>
      </c>
      <c r="CL102" s="278" t="str">
        <f ca="true">+IF(OFFSET('Sanitation Data'!$D$29,0,10*ROW('Sanitation Data'!D96))="","",OFFSET('Sanitation Data'!$D$29,0,10*ROW('Sanitation Data'!D96)))</f>
        <v/>
      </c>
      <c r="CM102" s="278" t="str">
        <f ca="true">+IF(OFFSET('Sanitation Data'!$D$30,0,10*ROW('Sanitation Data'!D96))="","",OFFSET('Sanitation Data'!$D$30,0,10*ROW('Sanitation Data'!D96)))</f>
        <v/>
      </c>
      <c r="CN102" s="278" t="str">
        <f ca="true">+IF(OFFSET('Sanitation Data'!$D$31,0,10*ROW('Sanitation Data'!D96))="","",OFFSET('Sanitation Data'!$D$31,0,10*ROW('Sanitation Data'!D96)))</f>
        <v/>
      </c>
      <c r="CO102" s="278" t="str">
        <f ca="true">+IF(OFFSET('Sanitation Data'!$D$32,0,10*ROW('Sanitation Data'!D96))="","",OFFSET('Sanitation Data'!$D$32,0,10*ROW('Sanitation Data'!D96)))</f>
        <v/>
      </c>
      <c r="CP102" s="278" t="str">
        <f ca="true">+IF(OFFSET('Sanitation Data'!$E$28,0,10*ROW('Sanitation Data'!E96))="","",OFFSET('Sanitation Data'!$E$28,0,10*ROW('Sanitation Data'!E96)))</f>
        <v/>
      </c>
      <c r="CQ102" s="278" t="str">
        <f ca="true">+IF(OFFSET('Sanitation Data'!$E$29,0,10*ROW('Sanitation Data'!E96))="","",OFFSET('Sanitation Data'!$E$29,0,10*ROW('Sanitation Data'!E96)))</f>
        <v/>
      </c>
      <c r="CR102" s="278" t="str">
        <f ca="true">+IF(OFFSET('Sanitation Data'!$E$30,0,10*ROW('Sanitation Data'!E96))="","",OFFSET('Sanitation Data'!$E$30,0,10*ROW('Sanitation Data'!E96)))</f>
        <v/>
      </c>
      <c r="CS102" s="278" t="str">
        <f ca="true">+IF(OFFSET('Sanitation Data'!$E$31,0,10*ROW('Sanitation Data'!E96))="","",OFFSET('Sanitation Data'!$E$31,0,10*ROW('Sanitation Data'!E96)))</f>
        <v/>
      </c>
      <c r="CT102" s="278" t="str">
        <f ca="true">+IF(OFFSET('Sanitation Data'!$E$32,0,10*ROW('Sanitation Data'!E96))="","",OFFSET('Sanitation Data'!$E$32,0,10*ROW('Sanitation Data'!E96)))</f>
        <v/>
      </c>
      <c r="CU102" s="278" t="str">
        <f ca="true">+IF(OFFSET('Sanitation Data'!$F$28,0,10*ROW('Sanitation Data'!F96))="","",OFFSET('Sanitation Data'!$F$28,0,10*ROW('Sanitation Data'!F96)))</f>
        <v/>
      </c>
      <c r="CV102" s="278" t="str">
        <f ca="true">+IF(OFFSET('Sanitation Data'!$F$29,0,10*ROW('Sanitation Data'!F96))="","",OFFSET('Sanitation Data'!$F$29,0,10*ROW('Sanitation Data'!F96)))</f>
        <v/>
      </c>
      <c r="CW102" s="278" t="str">
        <f ca="true">+IF(OFFSET('Sanitation Data'!$F$30,0,10*ROW('Sanitation Data'!F96))="","",OFFSET('Sanitation Data'!$F$30,0,10*ROW('Sanitation Data'!F96)))</f>
        <v/>
      </c>
      <c r="CX102" s="278" t="str">
        <f ca="true">+IF(OFFSET('Sanitation Data'!$F$31,0,10*ROW('Sanitation Data'!F96))="","",OFFSET('Sanitation Data'!$F$31,0,10*ROW('Sanitation Data'!F96)))</f>
        <v/>
      </c>
      <c r="CY102" s="278" t="str">
        <f ca="true">+IF(OFFSET('Sanitation Data'!$F$32,0,10*ROW('Sanitation Data'!F96))="","",OFFSET('Sanitation Data'!$F$32,0,10*ROW('Sanitation Data'!F96)))</f>
        <v/>
      </c>
      <c r="CZ102" s="278" t="str">
        <f ca="true">+IF(OFFSET('Sanitation Data'!$G$28,0,10*ROW('Sanitation Data'!G96))="","",OFFSET('Sanitation Data'!$G$28,0,10*ROW('Sanitation Data'!G96)))</f>
        <v/>
      </c>
      <c r="DA102" s="278" t="str">
        <f ca="true">+IF(OFFSET('Sanitation Data'!$G$29,0,10*ROW('Sanitation Data'!G96))="","",OFFSET('Sanitation Data'!$G$29,0,10*ROW('Sanitation Data'!G96)))</f>
        <v/>
      </c>
      <c r="DB102" s="278" t="str">
        <f ca="true">+IF(OFFSET('Sanitation Data'!$G$30,0,10*ROW('Sanitation Data'!G96))="","",OFFSET('Sanitation Data'!$G$30,0,10*ROW('Sanitation Data'!G96)))</f>
        <v/>
      </c>
      <c r="DC102" s="278" t="str">
        <f ca="true">+IF(OFFSET('Sanitation Data'!$G$31,0,10*ROW('Sanitation Data'!G96))="","",OFFSET('Sanitation Data'!$G$31,0,10*ROW('Sanitation Data'!G96)))</f>
        <v/>
      </c>
      <c r="DD102" s="278" t="str">
        <f ca="true">+IF(OFFSET('Sanitation Data'!$G$32,0,10*ROW('Sanitation Data'!G96))="","",OFFSET('Sanitation Data'!$G$32,0,10*ROW('Sanitation Data'!G96)))</f>
        <v/>
      </c>
      <c r="DE102" s="278" t="str">
        <f ca="true">+IF(OFFSET('Sanitation Data'!$H$28,0,10*ROW('Sanitation Data'!H96))="","",OFFSET('Sanitation Data'!$H$28,0,10*ROW('Sanitation Data'!H96)))</f>
        <v/>
      </c>
      <c r="DF102" s="278" t="str">
        <f ca="true">+IF(OFFSET('Sanitation Data'!$H$29,0,10*ROW('Sanitation Data'!H96))="","",OFFSET('Sanitation Data'!$H$29,0,10*ROW('Sanitation Data'!H96)))</f>
        <v/>
      </c>
      <c r="DG102" s="278" t="str">
        <f ca="true">+IF(OFFSET('Sanitation Data'!$H$30,0,10*ROW('Sanitation Data'!H96))="","",OFFSET('Sanitation Data'!$H$30,0,10*ROW('Sanitation Data'!H96)))</f>
        <v/>
      </c>
      <c r="DH102" s="278" t="str">
        <f ca="true">+IF(OFFSET('Sanitation Data'!$H$31,0,10*ROW('Sanitation Data'!H96))="","",OFFSET('Sanitation Data'!$H$31,0,10*ROW('Sanitation Data'!H96)))</f>
        <v/>
      </c>
      <c r="DI102" s="278" t="str">
        <f ca="true">+IF(OFFSET('Sanitation Data'!$H$32,0,10*ROW('Sanitation Data'!H96))="","",OFFSET('Sanitation Data'!$H$32,0,10*ROW('Sanitation Data'!H96)))</f>
        <v/>
      </c>
      <c r="DJ102" s="278" t="str">
        <f ca="true">+IF(OFFSET('Sanitation Data'!$I$28,0,10*ROW('Sanitation Data'!I96))="","",OFFSET('Sanitation Data'!$I$28,0,10*ROW('Sanitation Data'!I96)))</f>
        <v/>
      </c>
      <c r="DK102" s="278" t="str">
        <f ca="true">+IF(OFFSET('Sanitation Data'!$I$29,0,10*ROW('Sanitation Data'!I96))="","",OFFSET('Sanitation Data'!$I$29,0,10*ROW('Sanitation Data'!I96)))</f>
        <v/>
      </c>
      <c r="DL102" s="278" t="str">
        <f ca="true">+IF(OFFSET('Sanitation Data'!$I$30,0,10*ROW('Sanitation Data'!I96))="","",OFFSET('Sanitation Data'!$I$30,0,10*ROW('Sanitation Data'!I96)))</f>
        <v/>
      </c>
      <c r="DM102" s="278" t="str">
        <f ca="true">+IF(OFFSET('Sanitation Data'!$I$31,0,10*ROW('Sanitation Data'!I96))="","",OFFSET('Sanitation Data'!$I$31,0,10*ROW('Sanitation Data'!I96)))</f>
        <v/>
      </c>
      <c r="DN102" s="278" t="str">
        <f ca="true">+IF(OFFSET('Sanitation Data'!$I$32,0,10*ROW('Sanitation Data'!I96))="","",OFFSET('Sanitation Data'!$I$32,0,10*ROW('Sanitation Data'!I96)))</f>
        <v/>
      </c>
      <c r="DO102" s="278" t="str">
        <f ca="true">+IF(OFFSET('Hygiene Data'!$D$11,0,10*ROW('Hygiene Data'!D96))="","",OFFSET('Hygiene Data'!$D$11,0,10*ROW('Hygiene Data'!D96)))</f>
        <v/>
      </c>
      <c r="DP102" s="278" t="str">
        <f ca="true">+IF(OFFSET('Hygiene Data'!$D$12,0,10*ROW('Hygiene Data'!D96))="","",OFFSET('Hygiene Data'!$D$12,0,10*ROW('Hygiene Data'!D96)))</f>
        <v/>
      </c>
      <c r="DQ102" s="278" t="str">
        <f ca="true">+IF(OFFSET('Hygiene Data'!$D$13,0,10*ROW('Hygiene Data'!D96))="","",OFFSET('Hygiene Data'!$D$13,0,10*ROW('Hygiene Data'!D96)))</f>
        <v/>
      </c>
      <c r="DR102" s="278" t="str">
        <f ca="true">+IF(OFFSET('Hygiene Data'!$E$11,0,10*ROW('Hygiene Data'!E96))="","",OFFSET('Hygiene Data'!$E$11,0,10*ROW('Hygiene Data'!E96)))</f>
        <v/>
      </c>
      <c r="DS102" s="278" t="str">
        <f ca="true">+IF(OFFSET('Hygiene Data'!$E$12,0,10*ROW('Hygiene Data'!E96))="","",OFFSET('Hygiene Data'!$E$12,0,10*ROW('Hygiene Data'!E96)))</f>
        <v/>
      </c>
      <c r="DT102" s="278" t="str">
        <f ca="true">+IF(OFFSET('Hygiene Data'!$E$13,0,10*ROW('Hygiene Data'!E96))="","",OFFSET('Hygiene Data'!$E$13,0,10*ROW('Hygiene Data'!E96)))</f>
        <v/>
      </c>
      <c r="DU102" s="278" t="str">
        <f ca="true">+IF(OFFSET('Hygiene Data'!$F$11,0,10*ROW('Hygiene Data'!F96))="","",OFFSET('Hygiene Data'!$F$11,0,10*ROW('Hygiene Data'!F96)))</f>
        <v/>
      </c>
      <c r="DV102" s="278" t="str">
        <f ca="true">+IF(OFFSET('Hygiene Data'!$F$12,0,10*ROW('Hygiene Data'!F96))="","",OFFSET('Hygiene Data'!$F$12,0,10*ROW('Hygiene Data'!F96)))</f>
        <v/>
      </c>
      <c r="DW102" s="278" t="str">
        <f ca="true">+IF(OFFSET('Hygiene Data'!$F$13,0,10*ROW('Hygiene Data'!F96))="","",OFFSET('Hygiene Data'!$F$13,0,10*ROW('Hygiene Data'!F96)))</f>
        <v/>
      </c>
      <c r="DX102" s="278" t="str">
        <f ca="true">+IF(OFFSET('Hygiene Data'!$G$11,0,10*ROW('Hygiene Data'!G96))="","",OFFSET('Hygiene Data'!$G$11,0,10*ROW('Hygiene Data'!G96)))</f>
        <v/>
      </c>
      <c r="DY102" s="278" t="str">
        <f ca="true">+IF(OFFSET('Hygiene Data'!$G$12,0,10*ROW('Hygiene Data'!G96))="","",OFFSET('Hygiene Data'!$G$12,0,10*ROW('Hygiene Data'!G96)))</f>
        <v/>
      </c>
      <c r="DZ102" s="278" t="str">
        <f ca="true">+IF(OFFSET('Hygiene Data'!$G$13,0,10*ROW('Hygiene Data'!G96))="","",OFFSET('Hygiene Data'!$G$13,0,10*ROW('Hygiene Data'!G96)))</f>
        <v/>
      </c>
      <c r="EA102" s="278" t="str">
        <f ca="true">+IF(OFFSET('Hygiene Data'!$H$11,0,10*ROW('Hygiene Data'!H96))="","",OFFSET('Hygiene Data'!$H$11,0,10*ROW('Hygiene Data'!H96)))</f>
        <v/>
      </c>
      <c r="EB102" s="278" t="str">
        <f ca="true">+IF(OFFSET('Hygiene Data'!$H$12,0,10*ROW('Hygiene Data'!H96))="","",OFFSET('Hygiene Data'!$H$12,0,10*ROW('Hygiene Data'!H96)))</f>
        <v/>
      </c>
      <c r="EC102" s="278" t="str">
        <f ca="true">+IF(OFFSET('Hygiene Data'!$H$13,0,10*ROW('Hygiene Data'!H96))="","",OFFSET('Hygiene Data'!$H$13,0,10*ROW('Hygiene Data'!H96)))</f>
        <v/>
      </c>
      <c r="ED102" s="278" t="str">
        <f ca="true">+IF(OFFSET('Hygiene Data'!$I$11,0,10*ROW('Hygiene Data'!I96))="","",OFFSET('Hygiene Data'!$I$11,0,10*ROW('Hygiene Data'!I96)))</f>
        <v/>
      </c>
      <c r="EE102" s="278" t="str">
        <f ca="true">+IF(OFFSET('Hygiene Data'!$I$12,0,10*ROW('Hygiene Data'!I96))="","",OFFSET('Hygiene Data'!$I$12,0,10*ROW('Hygiene Data'!I96)))</f>
        <v/>
      </c>
      <c r="EF102" s="278"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2"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8"/>
      <c r="BS103" s="278" t="str">
        <f ca="true">+IF(OFFSET('Water Data'!$D$27,0,10*ROW('Water Data'!D97))="","",OFFSET('Water Data'!$D$27,0,10*ROW('Water Data'!D97)))</f>
        <v/>
      </c>
      <c r="BT103" s="278" t="str">
        <f ca="true">+IF(OFFSET('Water Data'!$D$28,0,10*ROW('Water Data'!D97))="","",OFFSET('Water Data'!$D$28,0,10*ROW('Water Data'!D97)))</f>
        <v/>
      </c>
      <c r="BU103" s="278" t="str">
        <f ca="true">+IF(OFFSET('Water Data'!$D$29,0,10*ROW('Water Data'!D97))="","",OFFSET('Water Data'!$D$29,0,10*ROW('Water Data'!D97)))</f>
        <v/>
      </c>
      <c r="BV103" s="278" t="str">
        <f ca="true">+IF(OFFSET('Water Data'!$E$27,0,10*ROW('Water Data'!E97))="","",OFFSET('Water Data'!$E$27,0,10*ROW('Water Data'!E97)))</f>
        <v/>
      </c>
      <c r="BW103" s="278" t="str">
        <f ca="true">+IF(OFFSET('Water Data'!$E$28,0,10*ROW('Water Data'!E97))="","",OFFSET('Water Data'!$E$28,0,10*ROW('Water Data'!E97)))</f>
        <v/>
      </c>
      <c r="BX103" s="278" t="str">
        <f ca="true">+IF(OFFSET('Water Data'!$E$29,0,10*ROW('Water Data'!E97))="","",OFFSET('Water Data'!$E$29,0,10*ROW('Water Data'!E97)))</f>
        <v/>
      </c>
      <c r="BY103" s="278" t="str">
        <f ca="true">+IF(OFFSET('Water Data'!$F$27,0,10*ROW('Water Data'!F97))="","",OFFSET('Water Data'!$F$27,0,10*ROW('Water Data'!F97)))</f>
        <v/>
      </c>
      <c r="BZ103" s="278" t="str">
        <f ca="true">+IF(OFFSET('Water Data'!$F$28,0,10*ROW('Water Data'!F97))="","",OFFSET('Water Data'!$F$28,0,10*ROW('Water Data'!F97)))</f>
        <v/>
      </c>
      <c r="CA103" s="278" t="str">
        <f ca="true">+IF(OFFSET('Water Data'!$F$29,0,10*ROW('Water Data'!F97))="","",OFFSET('Water Data'!$F$29,0,10*ROW('Water Data'!F97)))</f>
        <v/>
      </c>
      <c r="CB103" s="278" t="str">
        <f ca="true">+IF(OFFSET('Water Data'!$G$27,0,10*ROW('Water Data'!G97))="","",OFFSET('Water Data'!$G$27,0,10*ROW('Water Data'!G97)))</f>
        <v/>
      </c>
      <c r="CC103" s="278" t="str">
        <f ca="true">+IF(OFFSET('Water Data'!$G$28,0,10*ROW('Water Data'!G97))="","",OFFSET('Water Data'!$G$28,0,10*ROW('Water Data'!G97)))</f>
        <v/>
      </c>
      <c r="CD103" s="278" t="str">
        <f ca="true">+IF(OFFSET('Water Data'!$G$29,0,10*ROW('Water Data'!G97))="","",OFFSET('Water Data'!$G$29,0,10*ROW('Water Data'!G97)))</f>
        <v/>
      </c>
      <c r="CE103" s="278" t="str">
        <f ca="true">+IF(OFFSET('Water Data'!$H$27,0,10*ROW('Water Data'!H97))="","",OFFSET('Water Data'!$H$27,0,10*ROW('Water Data'!H97)))</f>
        <v/>
      </c>
      <c r="CF103" s="278" t="str">
        <f ca="true">+IF(OFFSET('Water Data'!$H$28,0,10*ROW('Water Data'!H97))="","",OFFSET('Water Data'!$H$28,0,10*ROW('Water Data'!H97)))</f>
        <v/>
      </c>
      <c r="CG103" s="278" t="str">
        <f ca="true">+IF(OFFSET('Water Data'!$H$29,0,10*ROW('Water Data'!H97))="","",OFFSET('Water Data'!$H$29,0,10*ROW('Water Data'!H97)))</f>
        <v/>
      </c>
      <c r="CH103" s="278" t="str">
        <f ca="true">+IF(OFFSET('Water Data'!$I$27,0,10*ROW('Water Data'!I97))="","",OFFSET('Water Data'!$I$27,0,10*ROW('Water Data'!I97)))</f>
        <v/>
      </c>
      <c r="CI103" s="278" t="str">
        <f ca="true">+IF(OFFSET('Water Data'!$I$28,0,10*ROW('Water Data'!I97))="","",OFFSET('Water Data'!$I$28,0,10*ROW('Water Data'!I97)))</f>
        <v/>
      </c>
      <c r="CJ103" s="278" t="str">
        <f ca="true">+IF(OFFSET('Water Data'!$I$29,0,10*ROW('Water Data'!I97))="","",OFFSET('Water Data'!$I$29,0,10*ROW('Water Data'!I97)))</f>
        <v/>
      </c>
      <c r="CK103" s="278" t="str">
        <f ca="true">+IF(OFFSET('Sanitation Data'!$D$28,0,10*ROW('Sanitation Data'!D97))="","",OFFSET('Sanitation Data'!$D$28,0,10*ROW('Sanitation Data'!D97)))</f>
        <v/>
      </c>
      <c r="CL103" s="278" t="str">
        <f ca="true">+IF(OFFSET('Sanitation Data'!$D$29,0,10*ROW('Sanitation Data'!D97))="","",OFFSET('Sanitation Data'!$D$29,0,10*ROW('Sanitation Data'!D97)))</f>
        <v/>
      </c>
      <c r="CM103" s="278" t="str">
        <f ca="true">+IF(OFFSET('Sanitation Data'!$D$30,0,10*ROW('Sanitation Data'!D97))="","",OFFSET('Sanitation Data'!$D$30,0,10*ROW('Sanitation Data'!D97)))</f>
        <v/>
      </c>
      <c r="CN103" s="278" t="str">
        <f ca="true">+IF(OFFSET('Sanitation Data'!$D$31,0,10*ROW('Sanitation Data'!D97))="","",OFFSET('Sanitation Data'!$D$31,0,10*ROW('Sanitation Data'!D97)))</f>
        <v/>
      </c>
      <c r="CO103" s="278" t="str">
        <f ca="true">+IF(OFFSET('Sanitation Data'!$D$32,0,10*ROW('Sanitation Data'!D97))="","",OFFSET('Sanitation Data'!$D$32,0,10*ROW('Sanitation Data'!D97)))</f>
        <v/>
      </c>
      <c r="CP103" s="278" t="str">
        <f ca="true">+IF(OFFSET('Sanitation Data'!$E$28,0,10*ROW('Sanitation Data'!E97))="","",OFFSET('Sanitation Data'!$E$28,0,10*ROW('Sanitation Data'!E97)))</f>
        <v/>
      </c>
      <c r="CQ103" s="278" t="str">
        <f ca="true">+IF(OFFSET('Sanitation Data'!$E$29,0,10*ROW('Sanitation Data'!E97))="","",OFFSET('Sanitation Data'!$E$29,0,10*ROW('Sanitation Data'!E97)))</f>
        <v/>
      </c>
      <c r="CR103" s="278" t="str">
        <f ca="true">+IF(OFFSET('Sanitation Data'!$E$30,0,10*ROW('Sanitation Data'!E97))="","",OFFSET('Sanitation Data'!$E$30,0,10*ROW('Sanitation Data'!E97)))</f>
        <v/>
      </c>
      <c r="CS103" s="278" t="str">
        <f ca="true">+IF(OFFSET('Sanitation Data'!$E$31,0,10*ROW('Sanitation Data'!E97))="","",OFFSET('Sanitation Data'!$E$31,0,10*ROW('Sanitation Data'!E97)))</f>
        <v/>
      </c>
      <c r="CT103" s="278" t="str">
        <f ca="true">+IF(OFFSET('Sanitation Data'!$E$32,0,10*ROW('Sanitation Data'!E97))="","",OFFSET('Sanitation Data'!$E$32,0,10*ROW('Sanitation Data'!E97)))</f>
        <v/>
      </c>
      <c r="CU103" s="278" t="str">
        <f ca="true">+IF(OFFSET('Sanitation Data'!$F$28,0,10*ROW('Sanitation Data'!F97))="","",OFFSET('Sanitation Data'!$F$28,0,10*ROW('Sanitation Data'!F97)))</f>
        <v/>
      </c>
      <c r="CV103" s="278" t="str">
        <f ca="true">+IF(OFFSET('Sanitation Data'!$F$29,0,10*ROW('Sanitation Data'!F97))="","",OFFSET('Sanitation Data'!$F$29,0,10*ROW('Sanitation Data'!F97)))</f>
        <v/>
      </c>
      <c r="CW103" s="278" t="str">
        <f ca="true">+IF(OFFSET('Sanitation Data'!$F$30,0,10*ROW('Sanitation Data'!F97))="","",OFFSET('Sanitation Data'!$F$30,0,10*ROW('Sanitation Data'!F97)))</f>
        <v/>
      </c>
      <c r="CX103" s="278" t="str">
        <f ca="true">+IF(OFFSET('Sanitation Data'!$F$31,0,10*ROW('Sanitation Data'!F97))="","",OFFSET('Sanitation Data'!$F$31,0,10*ROW('Sanitation Data'!F97)))</f>
        <v/>
      </c>
      <c r="CY103" s="278" t="str">
        <f ca="true">+IF(OFFSET('Sanitation Data'!$F$32,0,10*ROW('Sanitation Data'!F97))="","",OFFSET('Sanitation Data'!$F$32,0,10*ROW('Sanitation Data'!F97)))</f>
        <v/>
      </c>
      <c r="CZ103" s="278" t="str">
        <f ca="true">+IF(OFFSET('Sanitation Data'!$G$28,0,10*ROW('Sanitation Data'!G97))="","",OFFSET('Sanitation Data'!$G$28,0,10*ROW('Sanitation Data'!G97)))</f>
        <v/>
      </c>
      <c r="DA103" s="278" t="str">
        <f ca="true">+IF(OFFSET('Sanitation Data'!$G$29,0,10*ROW('Sanitation Data'!G97))="","",OFFSET('Sanitation Data'!$G$29,0,10*ROW('Sanitation Data'!G97)))</f>
        <v/>
      </c>
      <c r="DB103" s="278" t="str">
        <f ca="true">+IF(OFFSET('Sanitation Data'!$G$30,0,10*ROW('Sanitation Data'!G97))="","",OFFSET('Sanitation Data'!$G$30,0,10*ROW('Sanitation Data'!G97)))</f>
        <v/>
      </c>
      <c r="DC103" s="278" t="str">
        <f ca="true">+IF(OFFSET('Sanitation Data'!$G$31,0,10*ROW('Sanitation Data'!G97))="","",OFFSET('Sanitation Data'!$G$31,0,10*ROW('Sanitation Data'!G97)))</f>
        <v/>
      </c>
      <c r="DD103" s="278" t="str">
        <f ca="true">+IF(OFFSET('Sanitation Data'!$G$32,0,10*ROW('Sanitation Data'!G97))="","",OFFSET('Sanitation Data'!$G$32,0,10*ROW('Sanitation Data'!G97)))</f>
        <v/>
      </c>
      <c r="DE103" s="278" t="str">
        <f ca="true">+IF(OFFSET('Sanitation Data'!$H$28,0,10*ROW('Sanitation Data'!H97))="","",OFFSET('Sanitation Data'!$H$28,0,10*ROW('Sanitation Data'!H97)))</f>
        <v/>
      </c>
      <c r="DF103" s="278" t="str">
        <f ca="true">+IF(OFFSET('Sanitation Data'!$H$29,0,10*ROW('Sanitation Data'!H97))="","",OFFSET('Sanitation Data'!$H$29,0,10*ROW('Sanitation Data'!H97)))</f>
        <v/>
      </c>
      <c r="DG103" s="278" t="str">
        <f ca="true">+IF(OFFSET('Sanitation Data'!$H$30,0,10*ROW('Sanitation Data'!H97))="","",OFFSET('Sanitation Data'!$H$30,0,10*ROW('Sanitation Data'!H97)))</f>
        <v/>
      </c>
      <c r="DH103" s="278" t="str">
        <f ca="true">+IF(OFFSET('Sanitation Data'!$H$31,0,10*ROW('Sanitation Data'!H97))="","",OFFSET('Sanitation Data'!$H$31,0,10*ROW('Sanitation Data'!H97)))</f>
        <v/>
      </c>
      <c r="DI103" s="278" t="str">
        <f ca="true">+IF(OFFSET('Sanitation Data'!$H$32,0,10*ROW('Sanitation Data'!H97))="","",OFFSET('Sanitation Data'!$H$32,0,10*ROW('Sanitation Data'!H97)))</f>
        <v/>
      </c>
      <c r="DJ103" s="278" t="str">
        <f ca="true">+IF(OFFSET('Sanitation Data'!$I$28,0,10*ROW('Sanitation Data'!I97))="","",OFFSET('Sanitation Data'!$I$28,0,10*ROW('Sanitation Data'!I97)))</f>
        <v/>
      </c>
      <c r="DK103" s="278" t="str">
        <f ca="true">+IF(OFFSET('Sanitation Data'!$I$29,0,10*ROW('Sanitation Data'!I97))="","",OFFSET('Sanitation Data'!$I$29,0,10*ROW('Sanitation Data'!I97)))</f>
        <v/>
      </c>
      <c r="DL103" s="278" t="str">
        <f ca="true">+IF(OFFSET('Sanitation Data'!$I$30,0,10*ROW('Sanitation Data'!I97))="","",OFFSET('Sanitation Data'!$I$30,0,10*ROW('Sanitation Data'!I97)))</f>
        <v/>
      </c>
      <c r="DM103" s="278" t="str">
        <f ca="true">+IF(OFFSET('Sanitation Data'!$I$31,0,10*ROW('Sanitation Data'!I97))="","",OFFSET('Sanitation Data'!$I$31,0,10*ROW('Sanitation Data'!I97)))</f>
        <v/>
      </c>
      <c r="DN103" s="278" t="str">
        <f ca="true">+IF(OFFSET('Sanitation Data'!$I$32,0,10*ROW('Sanitation Data'!I97))="","",OFFSET('Sanitation Data'!$I$32,0,10*ROW('Sanitation Data'!I97)))</f>
        <v/>
      </c>
      <c r="DO103" s="278" t="str">
        <f ca="true">+IF(OFFSET('Hygiene Data'!$D$11,0,10*ROW('Hygiene Data'!D97))="","",OFFSET('Hygiene Data'!$D$11,0,10*ROW('Hygiene Data'!D97)))</f>
        <v/>
      </c>
      <c r="DP103" s="278" t="str">
        <f ca="true">+IF(OFFSET('Hygiene Data'!$D$12,0,10*ROW('Hygiene Data'!D97))="","",OFFSET('Hygiene Data'!$D$12,0,10*ROW('Hygiene Data'!D97)))</f>
        <v/>
      </c>
      <c r="DQ103" s="278" t="str">
        <f ca="true">+IF(OFFSET('Hygiene Data'!$D$13,0,10*ROW('Hygiene Data'!D97))="","",OFFSET('Hygiene Data'!$D$13,0,10*ROW('Hygiene Data'!D97)))</f>
        <v/>
      </c>
      <c r="DR103" s="278" t="str">
        <f ca="true">+IF(OFFSET('Hygiene Data'!$E$11,0,10*ROW('Hygiene Data'!E97))="","",OFFSET('Hygiene Data'!$E$11,0,10*ROW('Hygiene Data'!E97)))</f>
        <v/>
      </c>
      <c r="DS103" s="278" t="str">
        <f ca="true">+IF(OFFSET('Hygiene Data'!$E$12,0,10*ROW('Hygiene Data'!E97))="","",OFFSET('Hygiene Data'!$E$12,0,10*ROW('Hygiene Data'!E97)))</f>
        <v/>
      </c>
      <c r="DT103" s="278" t="str">
        <f ca="true">+IF(OFFSET('Hygiene Data'!$E$13,0,10*ROW('Hygiene Data'!E97))="","",OFFSET('Hygiene Data'!$E$13,0,10*ROW('Hygiene Data'!E97)))</f>
        <v/>
      </c>
      <c r="DU103" s="278" t="str">
        <f ca="true">+IF(OFFSET('Hygiene Data'!$F$11,0,10*ROW('Hygiene Data'!F97))="","",OFFSET('Hygiene Data'!$F$11,0,10*ROW('Hygiene Data'!F97)))</f>
        <v/>
      </c>
      <c r="DV103" s="278" t="str">
        <f ca="true">+IF(OFFSET('Hygiene Data'!$F$12,0,10*ROW('Hygiene Data'!F97))="","",OFFSET('Hygiene Data'!$F$12,0,10*ROW('Hygiene Data'!F97)))</f>
        <v/>
      </c>
      <c r="DW103" s="278" t="str">
        <f ca="true">+IF(OFFSET('Hygiene Data'!$F$13,0,10*ROW('Hygiene Data'!F97))="","",OFFSET('Hygiene Data'!$F$13,0,10*ROW('Hygiene Data'!F97)))</f>
        <v/>
      </c>
      <c r="DX103" s="278" t="str">
        <f ca="true">+IF(OFFSET('Hygiene Data'!$G$11,0,10*ROW('Hygiene Data'!G97))="","",OFFSET('Hygiene Data'!$G$11,0,10*ROW('Hygiene Data'!G97)))</f>
        <v/>
      </c>
      <c r="DY103" s="278" t="str">
        <f ca="true">+IF(OFFSET('Hygiene Data'!$G$12,0,10*ROW('Hygiene Data'!G97))="","",OFFSET('Hygiene Data'!$G$12,0,10*ROW('Hygiene Data'!G97)))</f>
        <v/>
      </c>
      <c r="DZ103" s="278" t="str">
        <f ca="true">+IF(OFFSET('Hygiene Data'!$G$13,0,10*ROW('Hygiene Data'!G97))="","",OFFSET('Hygiene Data'!$G$13,0,10*ROW('Hygiene Data'!G97)))</f>
        <v/>
      </c>
      <c r="EA103" s="278" t="str">
        <f ca="true">+IF(OFFSET('Hygiene Data'!$H$11,0,10*ROW('Hygiene Data'!H97))="","",OFFSET('Hygiene Data'!$H$11,0,10*ROW('Hygiene Data'!H97)))</f>
        <v/>
      </c>
      <c r="EB103" s="278" t="str">
        <f ca="true">+IF(OFFSET('Hygiene Data'!$H$12,0,10*ROW('Hygiene Data'!H97))="","",OFFSET('Hygiene Data'!$H$12,0,10*ROW('Hygiene Data'!H97)))</f>
        <v/>
      </c>
      <c r="EC103" s="278" t="str">
        <f ca="true">+IF(OFFSET('Hygiene Data'!$H$13,0,10*ROW('Hygiene Data'!H97))="","",OFFSET('Hygiene Data'!$H$13,0,10*ROW('Hygiene Data'!H97)))</f>
        <v/>
      </c>
      <c r="ED103" s="278" t="str">
        <f ca="true">+IF(OFFSET('Hygiene Data'!$I$11,0,10*ROW('Hygiene Data'!I97))="","",OFFSET('Hygiene Data'!$I$11,0,10*ROW('Hygiene Data'!I97)))</f>
        <v/>
      </c>
      <c r="EE103" s="278" t="str">
        <f ca="true">+IF(OFFSET('Hygiene Data'!$I$12,0,10*ROW('Hygiene Data'!I97))="","",OFFSET('Hygiene Data'!$I$12,0,10*ROW('Hygiene Data'!I97)))</f>
        <v/>
      </c>
      <c r="EF103" s="278"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2"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8"/>
      <c r="BS104" s="278" t="str">
        <f ca="true">+IF(OFFSET('Water Data'!$D$27,0,10*ROW('Water Data'!D98))="","",OFFSET('Water Data'!$D$27,0,10*ROW('Water Data'!D98)))</f>
        <v/>
      </c>
      <c r="BT104" s="278" t="str">
        <f ca="true">+IF(OFFSET('Water Data'!$D$28,0,10*ROW('Water Data'!D98))="","",OFFSET('Water Data'!$D$28,0,10*ROW('Water Data'!D98)))</f>
        <v/>
      </c>
      <c r="BU104" s="278" t="str">
        <f ca="true">+IF(OFFSET('Water Data'!$D$29,0,10*ROW('Water Data'!D98))="","",OFFSET('Water Data'!$D$29,0,10*ROW('Water Data'!D98)))</f>
        <v/>
      </c>
      <c r="BV104" s="278" t="str">
        <f ca="true">+IF(OFFSET('Water Data'!$E$27,0,10*ROW('Water Data'!E98))="","",OFFSET('Water Data'!$E$27,0,10*ROW('Water Data'!E98)))</f>
        <v/>
      </c>
      <c r="BW104" s="278" t="str">
        <f ca="true">+IF(OFFSET('Water Data'!$E$28,0,10*ROW('Water Data'!E98))="","",OFFSET('Water Data'!$E$28,0,10*ROW('Water Data'!E98)))</f>
        <v/>
      </c>
      <c r="BX104" s="278" t="str">
        <f ca="true">+IF(OFFSET('Water Data'!$E$29,0,10*ROW('Water Data'!E98))="","",OFFSET('Water Data'!$E$29,0,10*ROW('Water Data'!E98)))</f>
        <v/>
      </c>
      <c r="BY104" s="278" t="str">
        <f ca="true">+IF(OFFSET('Water Data'!$F$27,0,10*ROW('Water Data'!F98))="","",OFFSET('Water Data'!$F$27,0,10*ROW('Water Data'!F98)))</f>
        <v/>
      </c>
      <c r="BZ104" s="278" t="str">
        <f ca="true">+IF(OFFSET('Water Data'!$F$28,0,10*ROW('Water Data'!F98))="","",OFFSET('Water Data'!$F$28,0,10*ROW('Water Data'!F98)))</f>
        <v/>
      </c>
      <c r="CA104" s="278" t="str">
        <f ca="true">+IF(OFFSET('Water Data'!$F$29,0,10*ROW('Water Data'!F98))="","",OFFSET('Water Data'!$F$29,0,10*ROW('Water Data'!F98)))</f>
        <v/>
      </c>
      <c r="CB104" s="278" t="str">
        <f ca="true">+IF(OFFSET('Water Data'!$G$27,0,10*ROW('Water Data'!G98))="","",OFFSET('Water Data'!$G$27,0,10*ROW('Water Data'!G98)))</f>
        <v/>
      </c>
      <c r="CC104" s="278" t="str">
        <f ca="true">+IF(OFFSET('Water Data'!$G$28,0,10*ROW('Water Data'!G98))="","",OFFSET('Water Data'!$G$28,0,10*ROW('Water Data'!G98)))</f>
        <v/>
      </c>
      <c r="CD104" s="278" t="str">
        <f ca="true">+IF(OFFSET('Water Data'!$G$29,0,10*ROW('Water Data'!G98))="","",OFFSET('Water Data'!$G$29,0,10*ROW('Water Data'!G98)))</f>
        <v/>
      </c>
      <c r="CE104" s="278" t="str">
        <f ca="true">+IF(OFFSET('Water Data'!$H$27,0,10*ROW('Water Data'!H98))="","",OFFSET('Water Data'!$H$27,0,10*ROW('Water Data'!H98)))</f>
        <v/>
      </c>
      <c r="CF104" s="278" t="str">
        <f ca="true">+IF(OFFSET('Water Data'!$H$28,0,10*ROW('Water Data'!H98))="","",OFFSET('Water Data'!$H$28,0,10*ROW('Water Data'!H98)))</f>
        <v/>
      </c>
      <c r="CG104" s="278" t="str">
        <f ca="true">+IF(OFFSET('Water Data'!$H$29,0,10*ROW('Water Data'!H98))="","",OFFSET('Water Data'!$H$29,0,10*ROW('Water Data'!H98)))</f>
        <v/>
      </c>
      <c r="CH104" s="278" t="str">
        <f ca="true">+IF(OFFSET('Water Data'!$I$27,0,10*ROW('Water Data'!I98))="","",OFFSET('Water Data'!$I$27,0,10*ROW('Water Data'!I98)))</f>
        <v/>
      </c>
      <c r="CI104" s="278" t="str">
        <f ca="true">+IF(OFFSET('Water Data'!$I$28,0,10*ROW('Water Data'!I98))="","",OFFSET('Water Data'!$I$28,0,10*ROW('Water Data'!I98)))</f>
        <v/>
      </c>
      <c r="CJ104" s="278" t="str">
        <f ca="true">+IF(OFFSET('Water Data'!$I$29,0,10*ROW('Water Data'!I98))="","",OFFSET('Water Data'!$I$29,0,10*ROW('Water Data'!I98)))</f>
        <v/>
      </c>
      <c r="CK104" s="278" t="str">
        <f ca="true">+IF(OFFSET('Sanitation Data'!$D$28,0,10*ROW('Sanitation Data'!D98))="","",OFFSET('Sanitation Data'!$D$28,0,10*ROW('Sanitation Data'!D98)))</f>
        <v/>
      </c>
      <c r="CL104" s="278" t="str">
        <f ca="true">+IF(OFFSET('Sanitation Data'!$D$29,0,10*ROW('Sanitation Data'!D98))="","",OFFSET('Sanitation Data'!$D$29,0,10*ROW('Sanitation Data'!D98)))</f>
        <v/>
      </c>
      <c r="CM104" s="278" t="str">
        <f ca="true">+IF(OFFSET('Sanitation Data'!$D$30,0,10*ROW('Sanitation Data'!D98))="","",OFFSET('Sanitation Data'!$D$30,0,10*ROW('Sanitation Data'!D98)))</f>
        <v/>
      </c>
      <c r="CN104" s="278" t="str">
        <f ca="true">+IF(OFFSET('Sanitation Data'!$D$31,0,10*ROW('Sanitation Data'!D98))="","",OFFSET('Sanitation Data'!$D$31,0,10*ROW('Sanitation Data'!D98)))</f>
        <v/>
      </c>
      <c r="CO104" s="278" t="str">
        <f ca="true">+IF(OFFSET('Sanitation Data'!$D$32,0,10*ROW('Sanitation Data'!D98))="","",OFFSET('Sanitation Data'!$D$32,0,10*ROW('Sanitation Data'!D98)))</f>
        <v/>
      </c>
      <c r="CP104" s="278" t="str">
        <f ca="true">+IF(OFFSET('Sanitation Data'!$E$28,0,10*ROW('Sanitation Data'!E98))="","",OFFSET('Sanitation Data'!$E$28,0,10*ROW('Sanitation Data'!E98)))</f>
        <v/>
      </c>
      <c r="CQ104" s="278" t="str">
        <f ca="true">+IF(OFFSET('Sanitation Data'!$E$29,0,10*ROW('Sanitation Data'!E98))="","",OFFSET('Sanitation Data'!$E$29,0,10*ROW('Sanitation Data'!E98)))</f>
        <v/>
      </c>
      <c r="CR104" s="278" t="str">
        <f ca="true">+IF(OFFSET('Sanitation Data'!$E$30,0,10*ROW('Sanitation Data'!E98))="","",OFFSET('Sanitation Data'!$E$30,0,10*ROW('Sanitation Data'!E98)))</f>
        <v/>
      </c>
      <c r="CS104" s="278" t="str">
        <f ca="true">+IF(OFFSET('Sanitation Data'!$E$31,0,10*ROW('Sanitation Data'!E98))="","",OFFSET('Sanitation Data'!$E$31,0,10*ROW('Sanitation Data'!E98)))</f>
        <v/>
      </c>
      <c r="CT104" s="278" t="str">
        <f ca="true">+IF(OFFSET('Sanitation Data'!$E$32,0,10*ROW('Sanitation Data'!E98))="","",OFFSET('Sanitation Data'!$E$32,0,10*ROW('Sanitation Data'!E98)))</f>
        <v/>
      </c>
      <c r="CU104" s="278" t="str">
        <f ca="true">+IF(OFFSET('Sanitation Data'!$F$28,0,10*ROW('Sanitation Data'!F98))="","",OFFSET('Sanitation Data'!$F$28,0,10*ROW('Sanitation Data'!F98)))</f>
        <v/>
      </c>
      <c r="CV104" s="278" t="str">
        <f ca="true">+IF(OFFSET('Sanitation Data'!$F$29,0,10*ROW('Sanitation Data'!F98))="","",OFFSET('Sanitation Data'!$F$29,0,10*ROW('Sanitation Data'!F98)))</f>
        <v/>
      </c>
      <c r="CW104" s="278" t="str">
        <f ca="true">+IF(OFFSET('Sanitation Data'!$F$30,0,10*ROW('Sanitation Data'!F98))="","",OFFSET('Sanitation Data'!$F$30,0,10*ROW('Sanitation Data'!F98)))</f>
        <v/>
      </c>
      <c r="CX104" s="278" t="str">
        <f ca="true">+IF(OFFSET('Sanitation Data'!$F$31,0,10*ROW('Sanitation Data'!F98))="","",OFFSET('Sanitation Data'!$F$31,0,10*ROW('Sanitation Data'!F98)))</f>
        <v/>
      </c>
      <c r="CY104" s="278" t="str">
        <f ca="true">+IF(OFFSET('Sanitation Data'!$F$32,0,10*ROW('Sanitation Data'!F98))="","",OFFSET('Sanitation Data'!$F$32,0,10*ROW('Sanitation Data'!F98)))</f>
        <v/>
      </c>
      <c r="CZ104" s="278" t="str">
        <f ca="true">+IF(OFFSET('Sanitation Data'!$G$28,0,10*ROW('Sanitation Data'!G98))="","",OFFSET('Sanitation Data'!$G$28,0,10*ROW('Sanitation Data'!G98)))</f>
        <v/>
      </c>
      <c r="DA104" s="278" t="str">
        <f ca="true">+IF(OFFSET('Sanitation Data'!$G$29,0,10*ROW('Sanitation Data'!G98))="","",OFFSET('Sanitation Data'!$G$29,0,10*ROW('Sanitation Data'!G98)))</f>
        <v/>
      </c>
      <c r="DB104" s="278" t="str">
        <f ca="true">+IF(OFFSET('Sanitation Data'!$G$30,0,10*ROW('Sanitation Data'!G98))="","",OFFSET('Sanitation Data'!$G$30,0,10*ROW('Sanitation Data'!G98)))</f>
        <v/>
      </c>
      <c r="DC104" s="278" t="str">
        <f ca="true">+IF(OFFSET('Sanitation Data'!$G$31,0,10*ROW('Sanitation Data'!G98))="","",OFFSET('Sanitation Data'!$G$31,0,10*ROW('Sanitation Data'!G98)))</f>
        <v/>
      </c>
      <c r="DD104" s="278" t="str">
        <f ca="true">+IF(OFFSET('Sanitation Data'!$G$32,0,10*ROW('Sanitation Data'!G98))="","",OFFSET('Sanitation Data'!$G$32,0,10*ROW('Sanitation Data'!G98)))</f>
        <v/>
      </c>
      <c r="DE104" s="278" t="str">
        <f ca="true">+IF(OFFSET('Sanitation Data'!$H$28,0,10*ROW('Sanitation Data'!H98))="","",OFFSET('Sanitation Data'!$H$28,0,10*ROW('Sanitation Data'!H98)))</f>
        <v/>
      </c>
      <c r="DF104" s="278" t="str">
        <f ca="true">+IF(OFFSET('Sanitation Data'!$H$29,0,10*ROW('Sanitation Data'!H98))="","",OFFSET('Sanitation Data'!$H$29,0,10*ROW('Sanitation Data'!H98)))</f>
        <v/>
      </c>
      <c r="DG104" s="278" t="str">
        <f ca="true">+IF(OFFSET('Sanitation Data'!$H$30,0,10*ROW('Sanitation Data'!H98))="","",OFFSET('Sanitation Data'!$H$30,0,10*ROW('Sanitation Data'!H98)))</f>
        <v/>
      </c>
      <c r="DH104" s="278" t="str">
        <f ca="true">+IF(OFFSET('Sanitation Data'!$H$31,0,10*ROW('Sanitation Data'!H98))="","",OFFSET('Sanitation Data'!$H$31,0,10*ROW('Sanitation Data'!H98)))</f>
        <v/>
      </c>
      <c r="DI104" s="278" t="str">
        <f ca="true">+IF(OFFSET('Sanitation Data'!$H$32,0,10*ROW('Sanitation Data'!H98))="","",OFFSET('Sanitation Data'!$H$32,0,10*ROW('Sanitation Data'!H98)))</f>
        <v/>
      </c>
      <c r="DJ104" s="278" t="str">
        <f ca="true">+IF(OFFSET('Sanitation Data'!$I$28,0,10*ROW('Sanitation Data'!I98))="","",OFFSET('Sanitation Data'!$I$28,0,10*ROW('Sanitation Data'!I98)))</f>
        <v/>
      </c>
      <c r="DK104" s="278" t="str">
        <f ca="true">+IF(OFFSET('Sanitation Data'!$I$29,0,10*ROW('Sanitation Data'!I98))="","",OFFSET('Sanitation Data'!$I$29,0,10*ROW('Sanitation Data'!I98)))</f>
        <v/>
      </c>
      <c r="DL104" s="278" t="str">
        <f ca="true">+IF(OFFSET('Sanitation Data'!$I$30,0,10*ROW('Sanitation Data'!I98))="","",OFFSET('Sanitation Data'!$I$30,0,10*ROW('Sanitation Data'!I98)))</f>
        <v/>
      </c>
      <c r="DM104" s="278" t="str">
        <f ca="true">+IF(OFFSET('Sanitation Data'!$I$31,0,10*ROW('Sanitation Data'!I98))="","",OFFSET('Sanitation Data'!$I$31,0,10*ROW('Sanitation Data'!I98)))</f>
        <v/>
      </c>
      <c r="DN104" s="278" t="str">
        <f ca="true">+IF(OFFSET('Sanitation Data'!$I$32,0,10*ROW('Sanitation Data'!I98))="","",OFFSET('Sanitation Data'!$I$32,0,10*ROW('Sanitation Data'!I98)))</f>
        <v/>
      </c>
      <c r="DO104" s="278" t="str">
        <f ca="true">+IF(OFFSET('Hygiene Data'!$D$11,0,10*ROW('Hygiene Data'!D98))="","",OFFSET('Hygiene Data'!$D$11,0,10*ROW('Hygiene Data'!D98)))</f>
        <v/>
      </c>
      <c r="DP104" s="278" t="str">
        <f ca="true">+IF(OFFSET('Hygiene Data'!$D$12,0,10*ROW('Hygiene Data'!D98))="","",OFFSET('Hygiene Data'!$D$12,0,10*ROW('Hygiene Data'!D98)))</f>
        <v/>
      </c>
      <c r="DQ104" s="278" t="str">
        <f ca="true">+IF(OFFSET('Hygiene Data'!$D$13,0,10*ROW('Hygiene Data'!D98))="","",OFFSET('Hygiene Data'!$D$13,0,10*ROW('Hygiene Data'!D98)))</f>
        <v/>
      </c>
      <c r="DR104" s="278" t="str">
        <f ca="true">+IF(OFFSET('Hygiene Data'!$E$11,0,10*ROW('Hygiene Data'!E98))="","",OFFSET('Hygiene Data'!$E$11,0,10*ROW('Hygiene Data'!E98)))</f>
        <v/>
      </c>
      <c r="DS104" s="278" t="str">
        <f ca="true">+IF(OFFSET('Hygiene Data'!$E$12,0,10*ROW('Hygiene Data'!E98))="","",OFFSET('Hygiene Data'!$E$12,0,10*ROW('Hygiene Data'!E98)))</f>
        <v/>
      </c>
      <c r="DT104" s="278" t="str">
        <f ca="true">+IF(OFFSET('Hygiene Data'!$E$13,0,10*ROW('Hygiene Data'!E98))="","",OFFSET('Hygiene Data'!$E$13,0,10*ROW('Hygiene Data'!E98)))</f>
        <v/>
      </c>
      <c r="DU104" s="278" t="str">
        <f ca="true">+IF(OFFSET('Hygiene Data'!$F$11,0,10*ROW('Hygiene Data'!F98))="","",OFFSET('Hygiene Data'!$F$11,0,10*ROW('Hygiene Data'!F98)))</f>
        <v/>
      </c>
      <c r="DV104" s="278" t="str">
        <f ca="true">+IF(OFFSET('Hygiene Data'!$F$12,0,10*ROW('Hygiene Data'!F98))="","",OFFSET('Hygiene Data'!$F$12,0,10*ROW('Hygiene Data'!F98)))</f>
        <v/>
      </c>
      <c r="DW104" s="278" t="str">
        <f ca="true">+IF(OFFSET('Hygiene Data'!$F$13,0,10*ROW('Hygiene Data'!F98))="","",OFFSET('Hygiene Data'!$F$13,0,10*ROW('Hygiene Data'!F98)))</f>
        <v/>
      </c>
      <c r="DX104" s="278" t="str">
        <f ca="true">+IF(OFFSET('Hygiene Data'!$G$11,0,10*ROW('Hygiene Data'!G98))="","",OFFSET('Hygiene Data'!$G$11,0,10*ROW('Hygiene Data'!G98)))</f>
        <v/>
      </c>
      <c r="DY104" s="278" t="str">
        <f ca="true">+IF(OFFSET('Hygiene Data'!$G$12,0,10*ROW('Hygiene Data'!G98))="","",OFFSET('Hygiene Data'!$G$12,0,10*ROW('Hygiene Data'!G98)))</f>
        <v/>
      </c>
      <c r="DZ104" s="278" t="str">
        <f ca="true">+IF(OFFSET('Hygiene Data'!$G$13,0,10*ROW('Hygiene Data'!G98))="","",OFFSET('Hygiene Data'!$G$13,0,10*ROW('Hygiene Data'!G98)))</f>
        <v/>
      </c>
      <c r="EA104" s="278" t="str">
        <f ca="true">+IF(OFFSET('Hygiene Data'!$H$11,0,10*ROW('Hygiene Data'!H98))="","",OFFSET('Hygiene Data'!$H$11,0,10*ROW('Hygiene Data'!H98)))</f>
        <v/>
      </c>
      <c r="EB104" s="278" t="str">
        <f ca="true">+IF(OFFSET('Hygiene Data'!$H$12,0,10*ROW('Hygiene Data'!H98))="","",OFFSET('Hygiene Data'!$H$12,0,10*ROW('Hygiene Data'!H98)))</f>
        <v/>
      </c>
      <c r="EC104" s="278" t="str">
        <f ca="true">+IF(OFFSET('Hygiene Data'!$H$13,0,10*ROW('Hygiene Data'!H98))="","",OFFSET('Hygiene Data'!$H$13,0,10*ROW('Hygiene Data'!H98)))</f>
        <v/>
      </c>
      <c r="ED104" s="278" t="str">
        <f ca="true">+IF(OFFSET('Hygiene Data'!$I$11,0,10*ROW('Hygiene Data'!I98))="","",OFFSET('Hygiene Data'!$I$11,0,10*ROW('Hygiene Data'!I98)))</f>
        <v/>
      </c>
      <c r="EE104" s="278" t="str">
        <f ca="true">+IF(OFFSET('Hygiene Data'!$I$12,0,10*ROW('Hygiene Data'!I98))="","",OFFSET('Hygiene Data'!$I$12,0,10*ROW('Hygiene Data'!I98)))</f>
        <v/>
      </c>
      <c r="EF104" s="278"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2"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8"/>
      <c r="BS105" s="278" t="str">
        <f ca="true">+IF(OFFSET('Water Data'!$D$27,0,10*ROW('Water Data'!D99))="","",OFFSET('Water Data'!$D$27,0,10*ROW('Water Data'!D99)))</f>
        <v/>
      </c>
      <c r="BT105" s="278" t="str">
        <f ca="true">+IF(OFFSET('Water Data'!$D$28,0,10*ROW('Water Data'!D99))="","",OFFSET('Water Data'!$D$28,0,10*ROW('Water Data'!D99)))</f>
        <v/>
      </c>
      <c r="BU105" s="278" t="str">
        <f ca="true">+IF(OFFSET('Water Data'!$D$29,0,10*ROW('Water Data'!D99))="","",OFFSET('Water Data'!$D$29,0,10*ROW('Water Data'!D99)))</f>
        <v/>
      </c>
      <c r="BV105" s="278" t="str">
        <f ca="true">+IF(OFFSET('Water Data'!$E$27,0,10*ROW('Water Data'!E99))="","",OFFSET('Water Data'!$E$27,0,10*ROW('Water Data'!E99)))</f>
        <v/>
      </c>
      <c r="BW105" s="278" t="str">
        <f ca="true">+IF(OFFSET('Water Data'!$E$28,0,10*ROW('Water Data'!E99))="","",OFFSET('Water Data'!$E$28,0,10*ROW('Water Data'!E99)))</f>
        <v/>
      </c>
      <c r="BX105" s="278" t="str">
        <f ca="true">+IF(OFFSET('Water Data'!$E$29,0,10*ROW('Water Data'!E99))="","",OFFSET('Water Data'!$E$29,0,10*ROW('Water Data'!E99)))</f>
        <v/>
      </c>
      <c r="BY105" s="278" t="str">
        <f ca="true">+IF(OFFSET('Water Data'!$F$27,0,10*ROW('Water Data'!F99))="","",OFFSET('Water Data'!$F$27,0,10*ROW('Water Data'!F99)))</f>
        <v/>
      </c>
      <c r="BZ105" s="278" t="str">
        <f ca="true">+IF(OFFSET('Water Data'!$F$28,0,10*ROW('Water Data'!F99))="","",OFFSET('Water Data'!$F$28,0,10*ROW('Water Data'!F99)))</f>
        <v/>
      </c>
      <c r="CA105" s="278" t="str">
        <f ca="true">+IF(OFFSET('Water Data'!$F$29,0,10*ROW('Water Data'!F99))="","",OFFSET('Water Data'!$F$29,0,10*ROW('Water Data'!F99)))</f>
        <v/>
      </c>
      <c r="CB105" s="278" t="str">
        <f ca="true">+IF(OFFSET('Water Data'!$G$27,0,10*ROW('Water Data'!G99))="","",OFFSET('Water Data'!$G$27,0,10*ROW('Water Data'!G99)))</f>
        <v/>
      </c>
      <c r="CC105" s="278" t="str">
        <f ca="true">+IF(OFFSET('Water Data'!$G$28,0,10*ROW('Water Data'!G99))="","",OFFSET('Water Data'!$G$28,0,10*ROW('Water Data'!G99)))</f>
        <v/>
      </c>
      <c r="CD105" s="278" t="str">
        <f ca="true">+IF(OFFSET('Water Data'!$G$29,0,10*ROW('Water Data'!G99))="","",OFFSET('Water Data'!$G$29,0,10*ROW('Water Data'!G99)))</f>
        <v/>
      </c>
      <c r="CE105" s="278" t="str">
        <f ca="true">+IF(OFFSET('Water Data'!$H$27,0,10*ROW('Water Data'!H99))="","",OFFSET('Water Data'!$H$27,0,10*ROW('Water Data'!H99)))</f>
        <v/>
      </c>
      <c r="CF105" s="278" t="str">
        <f ca="true">+IF(OFFSET('Water Data'!$H$28,0,10*ROW('Water Data'!H99))="","",OFFSET('Water Data'!$H$28,0,10*ROW('Water Data'!H99)))</f>
        <v/>
      </c>
      <c r="CG105" s="278" t="str">
        <f ca="true">+IF(OFFSET('Water Data'!$H$29,0,10*ROW('Water Data'!H99))="","",OFFSET('Water Data'!$H$29,0,10*ROW('Water Data'!H99)))</f>
        <v/>
      </c>
      <c r="CH105" s="278" t="str">
        <f ca="true">+IF(OFFSET('Water Data'!$I$27,0,10*ROW('Water Data'!I99))="","",OFFSET('Water Data'!$I$27,0,10*ROW('Water Data'!I99)))</f>
        <v/>
      </c>
      <c r="CI105" s="278" t="str">
        <f ca="true">+IF(OFFSET('Water Data'!$I$28,0,10*ROW('Water Data'!I99))="","",OFFSET('Water Data'!$I$28,0,10*ROW('Water Data'!I99)))</f>
        <v/>
      </c>
      <c r="CJ105" s="278" t="str">
        <f ca="true">+IF(OFFSET('Water Data'!$I$29,0,10*ROW('Water Data'!I99))="","",OFFSET('Water Data'!$I$29,0,10*ROW('Water Data'!I99)))</f>
        <v/>
      </c>
      <c r="CK105" s="278" t="str">
        <f ca="true">+IF(OFFSET('Sanitation Data'!$D$28,0,10*ROW('Sanitation Data'!D99))="","",OFFSET('Sanitation Data'!$D$28,0,10*ROW('Sanitation Data'!D99)))</f>
        <v/>
      </c>
      <c r="CL105" s="278" t="str">
        <f ca="true">+IF(OFFSET('Sanitation Data'!$D$29,0,10*ROW('Sanitation Data'!D99))="","",OFFSET('Sanitation Data'!$D$29,0,10*ROW('Sanitation Data'!D99)))</f>
        <v/>
      </c>
      <c r="CM105" s="278" t="str">
        <f ca="true">+IF(OFFSET('Sanitation Data'!$D$30,0,10*ROW('Sanitation Data'!D99))="","",OFFSET('Sanitation Data'!$D$30,0,10*ROW('Sanitation Data'!D99)))</f>
        <v/>
      </c>
      <c r="CN105" s="278" t="str">
        <f ca="true">+IF(OFFSET('Sanitation Data'!$D$31,0,10*ROW('Sanitation Data'!D99))="","",OFFSET('Sanitation Data'!$D$31,0,10*ROW('Sanitation Data'!D99)))</f>
        <v/>
      </c>
      <c r="CO105" s="278" t="str">
        <f ca="true">+IF(OFFSET('Sanitation Data'!$D$32,0,10*ROW('Sanitation Data'!D99))="","",OFFSET('Sanitation Data'!$D$32,0,10*ROW('Sanitation Data'!D99)))</f>
        <v/>
      </c>
      <c r="CP105" s="278" t="str">
        <f ca="true">+IF(OFFSET('Sanitation Data'!$E$28,0,10*ROW('Sanitation Data'!E99))="","",OFFSET('Sanitation Data'!$E$28,0,10*ROW('Sanitation Data'!E99)))</f>
        <v/>
      </c>
      <c r="CQ105" s="278" t="str">
        <f ca="true">+IF(OFFSET('Sanitation Data'!$E$29,0,10*ROW('Sanitation Data'!E99))="","",OFFSET('Sanitation Data'!$E$29,0,10*ROW('Sanitation Data'!E99)))</f>
        <v/>
      </c>
      <c r="CR105" s="278" t="str">
        <f ca="true">+IF(OFFSET('Sanitation Data'!$E$30,0,10*ROW('Sanitation Data'!E99))="","",OFFSET('Sanitation Data'!$E$30,0,10*ROW('Sanitation Data'!E99)))</f>
        <v/>
      </c>
      <c r="CS105" s="278" t="str">
        <f ca="true">+IF(OFFSET('Sanitation Data'!$E$31,0,10*ROW('Sanitation Data'!E99))="","",OFFSET('Sanitation Data'!$E$31,0,10*ROW('Sanitation Data'!E99)))</f>
        <v/>
      </c>
      <c r="CT105" s="278" t="str">
        <f ca="true">+IF(OFFSET('Sanitation Data'!$E$32,0,10*ROW('Sanitation Data'!E99))="","",OFFSET('Sanitation Data'!$E$32,0,10*ROW('Sanitation Data'!E99)))</f>
        <v/>
      </c>
      <c r="CU105" s="278" t="str">
        <f ca="true">+IF(OFFSET('Sanitation Data'!$F$28,0,10*ROW('Sanitation Data'!F99))="","",OFFSET('Sanitation Data'!$F$28,0,10*ROW('Sanitation Data'!F99)))</f>
        <v/>
      </c>
      <c r="CV105" s="278" t="str">
        <f ca="true">+IF(OFFSET('Sanitation Data'!$F$29,0,10*ROW('Sanitation Data'!F99))="","",OFFSET('Sanitation Data'!$F$29,0,10*ROW('Sanitation Data'!F99)))</f>
        <v/>
      </c>
      <c r="CW105" s="278" t="str">
        <f ca="true">+IF(OFFSET('Sanitation Data'!$F$30,0,10*ROW('Sanitation Data'!F99))="","",OFFSET('Sanitation Data'!$F$30,0,10*ROW('Sanitation Data'!F99)))</f>
        <v/>
      </c>
      <c r="CX105" s="278" t="str">
        <f ca="true">+IF(OFFSET('Sanitation Data'!$F$31,0,10*ROW('Sanitation Data'!F99))="","",OFFSET('Sanitation Data'!$F$31,0,10*ROW('Sanitation Data'!F99)))</f>
        <v/>
      </c>
      <c r="CY105" s="278" t="str">
        <f ca="true">+IF(OFFSET('Sanitation Data'!$F$32,0,10*ROW('Sanitation Data'!F99))="","",OFFSET('Sanitation Data'!$F$32,0,10*ROW('Sanitation Data'!F99)))</f>
        <v/>
      </c>
      <c r="CZ105" s="278" t="str">
        <f ca="true">+IF(OFFSET('Sanitation Data'!$G$28,0,10*ROW('Sanitation Data'!G99))="","",OFFSET('Sanitation Data'!$G$28,0,10*ROW('Sanitation Data'!G99)))</f>
        <v/>
      </c>
      <c r="DA105" s="278" t="str">
        <f ca="true">+IF(OFFSET('Sanitation Data'!$G$29,0,10*ROW('Sanitation Data'!G99))="","",OFFSET('Sanitation Data'!$G$29,0,10*ROW('Sanitation Data'!G99)))</f>
        <v/>
      </c>
      <c r="DB105" s="278" t="str">
        <f ca="true">+IF(OFFSET('Sanitation Data'!$G$30,0,10*ROW('Sanitation Data'!G99))="","",OFFSET('Sanitation Data'!$G$30,0,10*ROW('Sanitation Data'!G99)))</f>
        <v/>
      </c>
      <c r="DC105" s="278" t="str">
        <f ca="true">+IF(OFFSET('Sanitation Data'!$G$31,0,10*ROW('Sanitation Data'!G99))="","",OFFSET('Sanitation Data'!$G$31,0,10*ROW('Sanitation Data'!G99)))</f>
        <v/>
      </c>
      <c r="DD105" s="278" t="str">
        <f ca="true">+IF(OFFSET('Sanitation Data'!$G$32,0,10*ROW('Sanitation Data'!G99))="","",OFFSET('Sanitation Data'!$G$32,0,10*ROW('Sanitation Data'!G99)))</f>
        <v/>
      </c>
      <c r="DE105" s="278" t="str">
        <f ca="true">+IF(OFFSET('Sanitation Data'!$H$28,0,10*ROW('Sanitation Data'!H99))="","",OFFSET('Sanitation Data'!$H$28,0,10*ROW('Sanitation Data'!H99)))</f>
        <v/>
      </c>
      <c r="DF105" s="278" t="str">
        <f ca="true">+IF(OFFSET('Sanitation Data'!$H$29,0,10*ROW('Sanitation Data'!H99))="","",OFFSET('Sanitation Data'!$H$29,0,10*ROW('Sanitation Data'!H99)))</f>
        <v/>
      </c>
      <c r="DG105" s="278" t="str">
        <f ca="true">+IF(OFFSET('Sanitation Data'!$H$30,0,10*ROW('Sanitation Data'!H99))="","",OFFSET('Sanitation Data'!$H$30,0,10*ROW('Sanitation Data'!H99)))</f>
        <v/>
      </c>
      <c r="DH105" s="278" t="str">
        <f ca="true">+IF(OFFSET('Sanitation Data'!$H$31,0,10*ROW('Sanitation Data'!H99))="","",OFFSET('Sanitation Data'!$H$31,0,10*ROW('Sanitation Data'!H99)))</f>
        <v/>
      </c>
      <c r="DI105" s="278" t="str">
        <f ca="true">+IF(OFFSET('Sanitation Data'!$H$32,0,10*ROW('Sanitation Data'!H99))="","",OFFSET('Sanitation Data'!$H$32,0,10*ROW('Sanitation Data'!H99)))</f>
        <v/>
      </c>
      <c r="DJ105" s="278" t="str">
        <f ca="true">+IF(OFFSET('Sanitation Data'!$I$28,0,10*ROW('Sanitation Data'!I99))="","",OFFSET('Sanitation Data'!$I$28,0,10*ROW('Sanitation Data'!I99)))</f>
        <v/>
      </c>
      <c r="DK105" s="278" t="str">
        <f ca="true">+IF(OFFSET('Sanitation Data'!$I$29,0,10*ROW('Sanitation Data'!I99))="","",OFFSET('Sanitation Data'!$I$29,0,10*ROW('Sanitation Data'!I99)))</f>
        <v/>
      </c>
      <c r="DL105" s="278" t="str">
        <f ca="true">+IF(OFFSET('Sanitation Data'!$I$30,0,10*ROW('Sanitation Data'!I99))="","",OFFSET('Sanitation Data'!$I$30,0,10*ROW('Sanitation Data'!I99)))</f>
        <v/>
      </c>
      <c r="DM105" s="278" t="str">
        <f ca="true">+IF(OFFSET('Sanitation Data'!$I$31,0,10*ROW('Sanitation Data'!I99))="","",OFFSET('Sanitation Data'!$I$31,0,10*ROW('Sanitation Data'!I99)))</f>
        <v/>
      </c>
      <c r="DN105" s="278" t="str">
        <f ca="true">+IF(OFFSET('Sanitation Data'!$I$32,0,10*ROW('Sanitation Data'!I99))="","",OFFSET('Sanitation Data'!$I$32,0,10*ROW('Sanitation Data'!I99)))</f>
        <v/>
      </c>
      <c r="DO105" s="278" t="str">
        <f ca="true">+IF(OFFSET('Hygiene Data'!$D$11,0,10*ROW('Hygiene Data'!D99))="","",OFFSET('Hygiene Data'!$D$11,0,10*ROW('Hygiene Data'!D99)))</f>
        <v/>
      </c>
      <c r="DP105" s="278" t="str">
        <f ca="true">+IF(OFFSET('Hygiene Data'!$D$12,0,10*ROW('Hygiene Data'!D99))="","",OFFSET('Hygiene Data'!$D$12,0,10*ROW('Hygiene Data'!D99)))</f>
        <v/>
      </c>
      <c r="DQ105" s="278" t="str">
        <f ca="true">+IF(OFFSET('Hygiene Data'!$D$13,0,10*ROW('Hygiene Data'!D99))="","",OFFSET('Hygiene Data'!$D$13,0,10*ROW('Hygiene Data'!D99)))</f>
        <v/>
      </c>
      <c r="DR105" s="278" t="str">
        <f ca="true">+IF(OFFSET('Hygiene Data'!$E$11,0,10*ROW('Hygiene Data'!E99))="","",OFFSET('Hygiene Data'!$E$11,0,10*ROW('Hygiene Data'!E99)))</f>
        <v/>
      </c>
      <c r="DS105" s="278" t="str">
        <f ca="true">+IF(OFFSET('Hygiene Data'!$E$12,0,10*ROW('Hygiene Data'!E99))="","",OFFSET('Hygiene Data'!$E$12,0,10*ROW('Hygiene Data'!E99)))</f>
        <v/>
      </c>
      <c r="DT105" s="278" t="str">
        <f ca="true">+IF(OFFSET('Hygiene Data'!$E$13,0,10*ROW('Hygiene Data'!E99))="","",OFFSET('Hygiene Data'!$E$13,0,10*ROW('Hygiene Data'!E99)))</f>
        <v/>
      </c>
      <c r="DU105" s="278" t="str">
        <f ca="true">+IF(OFFSET('Hygiene Data'!$F$11,0,10*ROW('Hygiene Data'!F99))="","",OFFSET('Hygiene Data'!$F$11,0,10*ROW('Hygiene Data'!F99)))</f>
        <v/>
      </c>
      <c r="DV105" s="278" t="str">
        <f ca="true">+IF(OFFSET('Hygiene Data'!$F$12,0,10*ROW('Hygiene Data'!F99))="","",OFFSET('Hygiene Data'!$F$12,0,10*ROW('Hygiene Data'!F99)))</f>
        <v/>
      </c>
      <c r="DW105" s="278" t="str">
        <f ca="true">+IF(OFFSET('Hygiene Data'!$F$13,0,10*ROW('Hygiene Data'!F99))="","",OFFSET('Hygiene Data'!$F$13,0,10*ROW('Hygiene Data'!F99)))</f>
        <v/>
      </c>
      <c r="DX105" s="278" t="str">
        <f ca="true">+IF(OFFSET('Hygiene Data'!$G$11,0,10*ROW('Hygiene Data'!G99))="","",OFFSET('Hygiene Data'!$G$11,0,10*ROW('Hygiene Data'!G99)))</f>
        <v/>
      </c>
      <c r="DY105" s="278" t="str">
        <f ca="true">+IF(OFFSET('Hygiene Data'!$G$12,0,10*ROW('Hygiene Data'!G99))="","",OFFSET('Hygiene Data'!$G$12,0,10*ROW('Hygiene Data'!G99)))</f>
        <v/>
      </c>
      <c r="DZ105" s="278" t="str">
        <f ca="true">+IF(OFFSET('Hygiene Data'!$G$13,0,10*ROW('Hygiene Data'!G99))="","",OFFSET('Hygiene Data'!$G$13,0,10*ROW('Hygiene Data'!G99)))</f>
        <v/>
      </c>
      <c r="EA105" s="278" t="str">
        <f ca="true">+IF(OFFSET('Hygiene Data'!$H$11,0,10*ROW('Hygiene Data'!H99))="","",OFFSET('Hygiene Data'!$H$11,0,10*ROW('Hygiene Data'!H99)))</f>
        <v/>
      </c>
      <c r="EB105" s="278" t="str">
        <f ca="true">+IF(OFFSET('Hygiene Data'!$H$12,0,10*ROW('Hygiene Data'!H99))="","",OFFSET('Hygiene Data'!$H$12,0,10*ROW('Hygiene Data'!H99)))</f>
        <v/>
      </c>
      <c r="EC105" s="278" t="str">
        <f ca="true">+IF(OFFSET('Hygiene Data'!$H$13,0,10*ROW('Hygiene Data'!H99))="","",OFFSET('Hygiene Data'!$H$13,0,10*ROW('Hygiene Data'!H99)))</f>
        <v/>
      </c>
      <c r="ED105" s="278" t="str">
        <f ca="true">+IF(OFFSET('Hygiene Data'!$I$11,0,10*ROW('Hygiene Data'!I99))="","",OFFSET('Hygiene Data'!$I$11,0,10*ROW('Hygiene Data'!I99)))</f>
        <v/>
      </c>
      <c r="EE105" s="278" t="str">
        <f ca="true">+IF(OFFSET('Hygiene Data'!$I$12,0,10*ROW('Hygiene Data'!I99))="","",OFFSET('Hygiene Data'!$I$12,0,10*ROW('Hygiene Data'!I99)))</f>
        <v/>
      </c>
      <c r="EF105" s="278"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2"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8"/>
      <c r="BS106" s="278" t="str">
        <f ca="true">+IF(OFFSET('Water Data'!$D$27,0,10*ROW('Water Data'!D100))="","",OFFSET('Water Data'!$D$27,0,10*ROW('Water Data'!D100)))</f>
        <v/>
      </c>
      <c r="BT106" s="278" t="str">
        <f ca="true">+IF(OFFSET('Water Data'!$D$28,0,10*ROW('Water Data'!D100))="","",OFFSET('Water Data'!$D$28,0,10*ROW('Water Data'!D100)))</f>
        <v/>
      </c>
      <c r="BU106" s="278" t="str">
        <f ca="true">+IF(OFFSET('Water Data'!$D$29,0,10*ROW('Water Data'!D100))="","",OFFSET('Water Data'!$D$29,0,10*ROW('Water Data'!D100)))</f>
        <v/>
      </c>
      <c r="BV106" s="278" t="str">
        <f ca="true">+IF(OFFSET('Water Data'!$E$27,0,10*ROW('Water Data'!E100))="","",OFFSET('Water Data'!$E$27,0,10*ROW('Water Data'!E100)))</f>
        <v/>
      </c>
      <c r="BW106" s="278" t="str">
        <f ca="true">+IF(OFFSET('Water Data'!$E$28,0,10*ROW('Water Data'!E100))="","",OFFSET('Water Data'!$E$28,0,10*ROW('Water Data'!E100)))</f>
        <v/>
      </c>
      <c r="BX106" s="278" t="str">
        <f ca="true">+IF(OFFSET('Water Data'!$E$29,0,10*ROW('Water Data'!E100))="","",OFFSET('Water Data'!$E$29,0,10*ROW('Water Data'!E100)))</f>
        <v/>
      </c>
      <c r="BY106" s="278" t="str">
        <f ca="true">+IF(OFFSET('Water Data'!$F$27,0,10*ROW('Water Data'!F100))="","",OFFSET('Water Data'!$F$27,0,10*ROW('Water Data'!F100)))</f>
        <v/>
      </c>
      <c r="BZ106" s="278" t="str">
        <f ca="true">+IF(OFFSET('Water Data'!$F$28,0,10*ROW('Water Data'!F100))="","",OFFSET('Water Data'!$F$28,0,10*ROW('Water Data'!F100)))</f>
        <v/>
      </c>
      <c r="CA106" s="278" t="str">
        <f ca="true">+IF(OFFSET('Water Data'!$F$29,0,10*ROW('Water Data'!F100))="","",OFFSET('Water Data'!$F$29,0,10*ROW('Water Data'!F100)))</f>
        <v/>
      </c>
      <c r="CB106" s="278" t="str">
        <f ca="true">+IF(OFFSET('Water Data'!$G$27,0,10*ROW('Water Data'!G100))="","",OFFSET('Water Data'!$G$27,0,10*ROW('Water Data'!G100)))</f>
        <v/>
      </c>
      <c r="CC106" s="278" t="str">
        <f ca="true">+IF(OFFSET('Water Data'!$G$28,0,10*ROW('Water Data'!G100))="","",OFFSET('Water Data'!$G$28,0,10*ROW('Water Data'!G100)))</f>
        <v/>
      </c>
      <c r="CD106" s="278" t="str">
        <f ca="true">+IF(OFFSET('Water Data'!$G$29,0,10*ROW('Water Data'!G100))="","",OFFSET('Water Data'!$G$29,0,10*ROW('Water Data'!G100)))</f>
        <v/>
      </c>
      <c r="CE106" s="278" t="str">
        <f ca="true">+IF(OFFSET('Water Data'!$H$27,0,10*ROW('Water Data'!H100))="","",OFFSET('Water Data'!$H$27,0,10*ROW('Water Data'!H100)))</f>
        <v/>
      </c>
      <c r="CF106" s="278" t="str">
        <f ca="true">+IF(OFFSET('Water Data'!$H$28,0,10*ROW('Water Data'!H100))="","",OFFSET('Water Data'!$H$28,0,10*ROW('Water Data'!H100)))</f>
        <v/>
      </c>
      <c r="CG106" s="278" t="str">
        <f ca="true">+IF(OFFSET('Water Data'!$H$29,0,10*ROW('Water Data'!H100))="","",OFFSET('Water Data'!$H$29,0,10*ROW('Water Data'!H100)))</f>
        <v/>
      </c>
      <c r="CH106" s="278" t="str">
        <f ca="true">+IF(OFFSET('Water Data'!$I$27,0,10*ROW('Water Data'!I100))="","",OFFSET('Water Data'!$I$27,0,10*ROW('Water Data'!I100)))</f>
        <v/>
      </c>
      <c r="CI106" s="278" t="str">
        <f ca="true">+IF(OFFSET('Water Data'!$I$28,0,10*ROW('Water Data'!I100))="","",OFFSET('Water Data'!$I$28,0,10*ROW('Water Data'!I100)))</f>
        <v/>
      </c>
      <c r="CJ106" s="278" t="str">
        <f ca="true">+IF(OFFSET('Water Data'!$I$29,0,10*ROW('Water Data'!I100))="","",OFFSET('Water Data'!$I$29,0,10*ROW('Water Data'!I100)))</f>
        <v/>
      </c>
      <c r="CK106" s="278" t="str">
        <f ca="true">+IF(OFFSET('Sanitation Data'!$D$28,0,10*ROW('Sanitation Data'!D100))="","",OFFSET('Sanitation Data'!$D$28,0,10*ROW('Sanitation Data'!D100)))</f>
        <v/>
      </c>
      <c r="CL106" s="278" t="str">
        <f ca="true">+IF(OFFSET('Sanitation Data'!$D$29,0,10*ROW('Sanitation Data'!D100))="","",OFFSET('Sanitation Data'!$D$29,0,10*ROW('Sanitation Data'!D100)))</f>
        <v/>
      </c>
      <c r="CM106" s="278" t="str">
        <f ca="true">+IF(OFFSET('Sanitation Data'!$D$30,0,10*ROW('Sanitation Data'!D100))="","",OFFSET('Sanitation Data'!$D$30,0,10*ROW('Sanitation Data'!D100)))</f>
        <v/>
      </c>
      <c r="CN106" s="278" t="str">
        <f ca="true">+IF(OFFSET('Sanitation Data'!$D$31,0,10*ROW('Sanitation Data'!D100))="","",OFFSET('Sanitation Data'!$D$31,0,10*ROW('Sanitation Data'!D100)))</f>
        <v/>
      </c>
      <c r="CO106" s="278" t="str">
        <f ca="true">+IF(OFFSET('Sanitation Data'!$D$32,0,10*ROW('Sanitation Data'!D100))="","",OFFSET('Sanitation Data'!$D$32,0,10*ROW('Sanitation Data'!D100)))</f>
        <v/>
      </c>
      <c r="CP106" s="278" t="str">
        <f ca="true">+IF(OFFSET('Sanitation Data'!$E$28,0,10*ROW('Sanitation Data'!E100))="","",OFFSET('Sanitation Data'!$E$28,0,10*ROW('Sanitation Data'!E100)))</f>
        <v/>
      </c>
      <c r="CQ106" s="278" t="str">
        <f ca="true">+IF(OFFSET('Sanitation Data'!$E$29,0,10*ROW('Sanitation Data'!E100))="","",OFFSET('Sanitation Data'!$E$29,0,10*ROW('Sanitation Data'!E100)))</f>
        <v/>
      </c>
      <c r="CR106" s="278" t="str">
        <f ca="true">+IF(OFFSET('Sanitation Data'!$E$30,0,10*ROW('Sanitation Data'!E100))="","",OFFSET('Sanitation Data'!$E$30,0,10*ROW('Sanitation Data'!E100)))</f>
        <v/>
      </c>
      <c r="CS106" s="278" t="str">
        <f ca="true">+IF(OFFSET('Sanitation Data'!$E$31,0,10*ROW('Sanitation Data'!E100))="","",OFFSET('Sanitation Data'!$E$31,0,10*ROW('Sanitation Data'!E100)))</f>
        <v/>
      </c>
      <c r="CT106" s="278" t="str">
        <f ca="true">+IF(OFFSET('Sanitation Data'!$E$32,0,10*ROW('Sanitation Data'!E100))="","",OFFSET('Sanitation Data'!$E$32,0,10*ROW('Sanitation Data'!E100)))</f>
        <v/>
      </c>
      <c r="CU106" s="278" t="str">
        <f ca="true">+IF(OFFSET('Sanitation Data'!$F$28,0,10*ROW('Sanitation Data'!F100))="","",OFFSET('Sanitation Data'!$F$28,0,10*ROW('Sanitation Data'!F100)))</f>
        <v/>
      </c>
      <c r="CV106" s="278" t="str">
        <f ca="true">+IF(OFFSET('Sanitation Data'!$F$29,0,10*ROW('Sanitation Data'!F100))="","",OFFSET('Sanitation Data'!$F$29,0,10*ROW('Sanitation Data'!F100)))</f>
        <v/>
      </c>
      <c r="CW106" s="278" t="str">
        <f ca="true">+IF(OFFSET('Sanitation Data'!$F$30,0,10*ROW('Sanitation Data'!F100))="","",OFFSET('Sanitation Data'!$F$30,0,10*ROW('Sanitation Data'!F100)))</f>
        <v/>
      </c>
      <c r="CX106" s="278" t="str">
        <f ca="true">+IF(OFFSET('Sanitation Data'!$F$31,0,10*ROW('Sanitation Data'!F100))="","",OFFSET('Sanitation Data'!$F$31,0,10*ROW('Sanitation Data'!F100)))</f>
        <v/>
      </c>
      <c r="CY106" s="278" t="str">
        <f ca="true">+IF(OFFSET('Sanitation Data'!$F$32,0,10*ROW('Sanitation Data'!F100))="","",OFFSET('Sanitation Data'!$F$32,0,10*ROW('Sanitation Data'!F100)))</f>
        <v/>
      </c>
      <c r="CZ106" s="278" t="str">
        <f ca="true">+IF(OFFSET('Sanitation Data'!$G$28,0,10*ROW('Sanitation Data'!G100))="","",OFFSET('Sanitation Data'!$G$28,0,10*ROW('Sanitation Data'!G100)))</f>
        <v/>
      </c>
      <c r="DA106" s="278" t="str">
        <f ca="true">+IF(OFFSET('Sanitation Data'!$G$29,0,10*ROW('Sanitation Data'!G100))="","",OFFSET('Sanitation Data'!$G$29,0,10*ROW('Sanitation Data'!G100)))</f>
        <v/>
      </c>
      <c r="DB106" s="278" t="str">
        <f ca="true">+IF(OFFSET('Sanitation Data'!$G$30,0,10*ROW('Sanitation Data'!G100))="","",OFFSET('Sanitation Data'!$G$30,0,10*ROW('Sanitation Data'!G100)))</f>
        <v/>
      </c>
      <c r="DC106" s="278" t="str">
        <f ca="true">+IF(OFFSET('Sanitation Data'!$G$31,0,10*ROW('Sanitation Data'!G100))="","",OFFSET('Sanitation Data'!$G$31,0,10*ROW('Sanitation Data'!G100)))</f>
        <v/>
      </c>
      <c r="DD106" s="278" t="str">
        <f ca="true">+IF(OFFSET('Sanitation Data'!$G$32,0,10*ROW('Sanitation Data'!G100))="","",OFFSET('Sanitation Data'!$G$32,0,10*ROW('Sanitation Data'!G100)))</f>
        <v/>
      </c>
      <c r="DE106" s="278" t="str">
        <f ca="true">+IF(OFFSET('Sanitation Data'!$H$28,0,10*ROW('Sanitation Data'!H100))="","",OFFSET('Sanitation Data'!$H$28,0,10*ROW('Sanitation Data'!H100)))</f>
        <v/>
      </c>
      <c r="DF106" s="278" t="str">
        <f ca="true">+IF(OFFSET('Sanitation Data'!$H$29,0,10*ROW('Sanitation Data'!H100))="","",OFFSET('Sanitation Data'!$H$29,0,10*ROW('Sanitation Data'!H100)))</f>
        <v/>
      </c>
      <c r="DG106" s="278" t="str">
        <f ca="true">+IF(OFFSET('Sanitation Data'!$H$30,0,10*ROW('Sanitation Data'!H100))="","",OFFSET('Sanitation Data'!$H$30,0,10*ROW('Sanitation Data'!H100)))</f>
        <v/>
      </c>
      <c r="DH106" s="278" t="str">
        <f ca="true">+IF(OFFSET('Sanitation Data'!$H$31,0,10*ROW('Sanitation Data'!H100))="","",OFFSET('Sanitation Data'!$H$31,0,10*ROW('Sanitation Data'!H100)))</f>
        <v/>
      </c>
      <c r="DI106" s="278" t="str">
        <f ca="true">+IF(OFFSET('Sanitation Data'!$H$32,0,10*ROW('Sanitation Data'!H100))="","",OFFSET('Sanitation Data'!$H$32,0,10*ROW('Sanitation Data'!H100)))</f>
        <v/>
      </c>
      <c r="DJ106" s="278" t="str">
        <f ca="true">+IF(OFFSET('Sanitation Data'!$I$28,0,10*ROW('Sanitation Data'!I100))="","",OFFSET('Sanitation Data'!$I$28,0,10*ROW('Sanitation Data'!I100)))</f>
        <v/>
      </c>
      <c r="DK106" s="278" t="str">
        <f ca="true">+IF(OFFSET('Sanitation Data'!$I$29,0,10*ROW('Sanitation Data'!I100))="","",OFFSET('Sanitation Data'!$I$29,0,10*ROW('Sanitation Data'!I100)))</f>
        <v/>
      </c>
      <c r="DL106" s="278" t="str">
        <f ca="true">+IF(OFFSET('Sanitation Data'!$I$30,0,10*ROW('Sanitation Data'!I100))="","",OFFSET('Sanitation Data'!$I$30,0,10*ROW('Sanitation Data'!I100)))</f>
        <v/>
      </c>
      <c r="DM106" s="278" t="str">
        <f ca="true">+IF(OFFSET('Sanitation Data'!$I$31,0,10*ROW('Sanitation Data'!I100))="","",OFFSET('Sanitation Data'!$I$31,0,10*ROW('Sanitation Data'!I100)))</f>
        <v/>
      </c>
      <c r="DN106" s="278" t="str">
        <f ca="true">+IF(OFFSET('Sanitation Data'!$I$32,0,10*ROW('Sanitation Data'!I100))="","",OFFSET('Sanitation Data'!$I$32,0,10*ROW('Sanitation Data'!I100)))</f>
        <v/>
      </c>
      <c r="DO106" s="278" t="str">
        <f ca="true">+IF(OFFSET('Hygiene Data'!$D$11,0,10*ROW('Hygiene Data'!D100))="","",OFFSET('Hygiene Data'!$D$11,0,10*ROW('Hygiene Data'!D100)))</f>
        <v/>
      </c>
      <c r="DP106" s="278" t="str">
        <f ca="true">+IF(OFFSET('Hygiene Data'!$D$12,0,10*ROW('Hygiene Data'!D100))="","",OFFSET('Hygiene Data'!$D$12,0,10*ROW('Hygiene Data'!D100)))</f>
        <v/>
      </c>
      <c r="DQ106" s="278" t="str">
        <f ca="true">+IF(OFFSET('Hygiene Data'!$D$13,0,10*ROW('Hygiene Data'!D100))="","",OFFSET('Hygiene Data'!$D$13,0,10*ROW('Hygiene Data'!D100)))</f>
        <v/>
      </c>
      <c r="DR106" s="278" t="str">
        <f ca="true">+IF(OFFSET('Hygiene Data'!$E$11,0,10*ROW('Hygiene Data'!E100))="","",OFFSET('Hygiene Data'!$E$11,0,10*ROW('Hygiene Data'!E100)))</f>
        <v/>
      </c>
      <c r="DS106" s="278" t="str">
        <f ca="true">+IF(OFFSET('Hygiene Data'!$E$12,0,10*ROW('Hygiene Data'!E100))="","",OFFSET('Hygiene Data'!$E$12,0,10*ROW('Hygiene Data'!E100)))</f>
        <v/>
      </c>
      <c r="DT106" s="278" t="str">
        <f ca="true">+IF(OFFSET('Hygiene Data'!$E$13,0,10*ROW('Hygiene Data'!E100))="","",OFFSET('Hygiene Data'!$E$13,0,10*ROW('Hygiene Data'!E100)))</f>
        <v/>
      </c>
      <c r="DU106" s="278" t="str">
        <f ca="true">+IF(OFFSET('Hygiene Data'!$F$11,0,10*ROW('Hygiene Data'!F100))="","",OFFSET('Hygiene Data'!$F$11,0,10*ROW('Hygiene Data'!F100)))</f>
        <v/>
      </c>
      <c r="DV106" s="278" t="str">
        <f ca="true">+IF(OFFSET('Hygiene Data'!$F$12,0,10*ROW('Hygiene Data'!F100))="","",OFFSET('Hygiene Data'!$F$12,0,10*ROW('Hygiene Data'!F100)))</f>
        <v/>
      </c>
      <c r="DW106" s="278" t="str">
        <f ca="true">+IF(OFFSET('Hygiene Data'!$F$13,0,10*ROW('Hygiene Data'!F100))="","",OFFSET('Hygiene Data'!$F$13,0,10*ROW('Hygiene Data'!F100)))</f>
        <v/>
      </c>
      <c r="DX106" s="278" t="str">
        <f ca="true">+IF(OFFSET('Hygiene Data'!$G$11,0,10*ROW('Hygiene Data'!G100))="","",OFFSET('Hygiene Data'!$G$11,0,10*ROW('Hygiene Data'!G100)))</f>
        <v/>
      </c>
      <c r="DY106" s="278" t="str">
        <f ca="true">+IF(OFFSET('Hygiene Data'!$G$12,0,10*ROW('Hygiene Data'!G100))="","",OFFSET('Hygiene Data'!$G$12,0,10*ROW('Hygiene Data'!G100)))</f>
        <v/>
      </c>
      <c r="DZ106" s="278" t="str">
        <f ca="true">+IF(OFFSET('Hygiene Data'!$G$13,0,10*ROW('Hygiene Data'!G100))="","",OFFSET('Hygiene Data'!$G$13,0,10*ROW('Hygiene Data'!G100)))</f>
        <v/>
      </c>
      <c r="EA106" s="278" t="str">
        <f ca="true">+IF(OFFSET('Hygiene Data'!$H$11,0,10*ROW('Hygiene Data'!H100))="","",OFFSET('Hygiene Data'!$H$11,0,10*ROW('Hygiene Data'!H100)))</f>
        <v/>
      </c>
      <c r="EB106" s="278" t="str">
        <f ca="true">+IF(OFFSET('Hygiene Data'!$H$12,0,10*ROW('Hygiene Data'!H100))="","",OFFSET('Hygiene Data'!$H$12,0,10*ROW('Hygiene Data'!H100)))</f>
        <v/>
      </c>
      <c r="EC106" s="278" t="str">
        <f ca="true">+IF(OFFSET('Hygiene Data'!$H$13,0,10*ROW('Hygiene Data'!H100))="","",OFFSET('Hygiene Data'!$H$13,0,10*ROW('Hygiene Data'!H100)))</f>
        <v/>
      </c>
      <c r="ED106" s="278" t="str">
        <f ca="true">+IF(OFFSET('Hygiene Data'!$I$11,0,10*ROW('Hygiene Data'!I100))="","",OFFSET('Hygiene Data'!$I$11,0,10*ROW('Hygiene Data'!I100)))</f>
        <v/>
      </c>
      <c r="EE106" s="278" t="str">
        <f ca="true">+IF(OFFSET('Hygiene Data'!$I$12,0,10*ROW('Hygiene Data'!I100))="","",OFFSET('Hygiene Data'!$I$12,0,10*ROW('Hygiene Data'!I100)))</f>
        <v/>
      </c>
      <c r="EF106" s="278"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2"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8"/>
      <c r="BS107" s="278" t="str">
        <f ca="true">+IF(OFFSET('Water Data'!$D$27,0,10*ROW('Water Data'!D101))="","",OFFSET('Water Data'!$D$27,0,10*ROW('Water Data'!D101)))</f>
        <v/>
      </c>
      <c r="BT107" s="278" t="str">
        <f ca="true">+IF(OFFSET('Water Data'!$D$28,0,10*ROW('Water Data'!D101))="","",OFFSET('Water Data'!$D$28,0,10*ROW('Water Data'!D101)))</f>
        <v/>
      </c>
      <c r="BU107" s="278" t="str">
        <f ca="true">+IF(OFFSET('Water Data'!$D$29,0,10*ROW('Water Data'!D101))="","",OFFSET('Water Data'!$D$29,0,10*ROW('Water Data'!D101)))</f>
        <v/>
      </c>
      <c r="BV107" s="278" t="str">
        <f ca="true">+IF(OFFSET('Water Data'!$E$27,0,10*ROW('Water Data'!E101))="","",OFFSET('Water Data'!$E$27,0,10*ROW('Water Data'!E101)))</f>
        <v/>
      </c>
      <c r="BW107" s="278" t="str">
        <f ca="true">+IF(OFFSET('Water Data'!$E$28,0,10*ROW('Water Data'!E101))="","",OFFSET('Water Data'!$E$28,0,10*ROW('Water Data'!E101)))</f>
        <v/>
      </c>
      <c r="BX107" s="278" t="str">
        <f ca="true">+IF(OFFSET('Water Data'!$E$29,0,10*ROW('Water Data'!E101))="","",OFFSET('Water Data'!$E$29,0,10*ROW('Water Data'!E101)))</f>
        <v/>
      </c>
      <c r="BY107" s="278" t="str">
        <f ca="true">+IF(OFFSET('Water Data'!$F$27,0,10*ROW('Water Data'!F101))="","",OFFSET('Water Data'!$F$27,0,10*ROW('Water Data'!F101)))</f>
        <v/>
      </c>
      <c r="BZ107" s="278" t="str">
        <f ca="true">+IF(OFFSET('Water Data'!$F$28,0,10*ROW('Water Data'!F101))="","",OFFSET('Water Data'!$F$28,0,10*ROW('Water Data'!F101)))</f>
        <v/>
      </c>
      <c r="CA107" s="278" t="str">
        <f ca="true">+IF(OFFSET('Water Data'!$F$29,0,10*ROW('Water Data'!F101))="","",OFFSET('Water Data'!$F$29,0,10*ROW('Water Data'!F101)))</f>
        <v/>
      </c>
      <c r="CB107" s="278" t="str">
        <f ca="true">+IF(OFFSET('Water Data'!$G$27,0,10*ROW('Water Data'!G101))="","",OFFSET('Water Data'!$G$27,0,10*ROW('Water Data'!G101)))</f>
        <v/>
      </c>
      <c r="CC107" s="278" t="str">
        <f ca="true">+IF(OFFSET('Water Data'!$G$28,0,10*ROW('Water Data'!G101))="","",OFFSET('Water Data'!$G$28,0,10*ROW('Water Data'!G101)))</f>
        <v/>
      </c>
      <c r="CD107" s="278" t="str">
        <f ca="true">+IF(OFFSET('Water Data'!$G$29,0,10*ROW('Water Data'!G101))="","",OFFSET('Water Data'!$G$29,0,10*ROW('Water Data'!G101)))</f>
        <v/>
      </c>
      <c r="CE107" s="278" t="str">
        <f ca="true">+IF(OFFSET('Water Data'!$H$27,0,10*ROW('Water Data'!H101))="","",OFFSET('Water Data'!$H$27,0,10*ROW('Water Data'!H101)))</f>
        <v/>
      </c>
      <c r="CF107" s="278" t="str">
        <f ca="true">+IF(OFFSET('Water Data'!$H$28,0,10*ROW('Water Data'!H101))="","",OFFSET('Water Data'!$H$28,0,10*ROW('Water Data'!H101)))</f>
        <v/>
      </c>
      <c r="CG107" s="278" t="str">
        <f ca="true">+IF(OFFSET('Water Data'!$H$29,0,10*ROW('Water Data'!H101))="","",OFFSET('Water Data'!$H$29,0,10*ROW('Water Data'!H101)))</f>
        <v/>
      </c>
      <c r="CH107" s="278" t="str">
        <f ca="true">+IF(OFFSET('Water Data'!$I$27,0,10*ROW('Water Data'!I101))="","",OFFSET('Water Data'!$I$27,0,10*ROW('Water Data'!I101)))</f>
        <v/>
      </c>
      <c r="CI107" s="278" t="str">
        <f ca="true">+IF(OFFSET('Water Data'!$I$28,0,10*ROW('Water Data'!I101))="","",OFFSET('Water Data'!$I$28,0,10*ROW('Water Data'!I101)))</f>
        <v/>
      </c>
      <c r="CJ107" s="278" t="str">
        <f ca="true">+IF(OFFSET('Water Data'!$I$29,0,10*ROW('Water Data'!I101))="","",OFFSET('Water Data'!$I$29,0,10*ROW('Water Data'!I101)))</f>
        <v/>
      </c>
      <c r="CK107" s="278" t="str">
        <f ca="true">+IF(OFFSET('Sanitation Data'!$D$28,0,10*ROW('Sanitation Data'!D101))="","",OFFSET('Sanitation Data'!$D$28,0,10*ROW('Sanitation Data'!D101)))</f>
        <v/>
      </c>
      <c r="CL107" s="278" t="str">
        <f ca="true">+IF(OFFSET('Sanitation Data'!$D$29,0,10*ROW('Sanitation Data'!D101))="","",OFFSET('Sanitation Data'!$D$29,0,10*ROW('Sanitation Data'!D101)))</f>
        <v/>
      </c>
      <c r="CM107" s="278" t="str">
        <f ca="true">+IF(OFFSET('Sanitation Data'!$D$30,0,10*ROW('Sanitation Data'!D101))="","",OFFSET('Sanitation Data'!$D$30,0,10*ROW('Sanitation Data'!D101)))</f>
        <v/>
      </c>
      <c r="CN107" s="278" t="str">
        <f ca="true">+IF(OFFSET('Sanitation Data'!$D$31,0,10*ROW('Sanitation Data'!D101))="","",OFFSET('Sanitation Data'!$D$31,0,10*ROW('Sanitation Data'!D101)))</f>
        <v/>
      </c>
      <c r="CO107" s="278" t="str">
        <f ca="true">+IF(OFFSET('Sanitation Data'!$D$32,0,10*ROW('Sanitation Data'!D101))="","",OFFSET('Sanitation Data'!$D$32,0,10*ROW('Sanitation Data'!D101)))</f>
        <v/>
      </c>
      <c r="CP107" s="278" t="str">
        <f ca="true">+IF(OFFSET('Sanitation Data'!$E$28,0,10*ROW('Sanitation Data'!E101))="","",OFFSET('Sanitation Data'!$E$28,0,10*ROW('Sanitation Data'!E101)))</f>
        <v/>
      </c>
      <c r="CQ107" s="278" t="str">
        <f ca="true">+IF(OFFSET('Sanitation Data'!$E$29,0,10*ROW('Sanitation Data'!E101))="","",OFFSET('Sanitation Data'!$E$29,0,10*ROW('Sanitation Data'!E101)))</f>
        <v/>
      </c>
      <c r="CR107" s="278" t="str">
        <f ca="true">+IF(OFFSET('Sanitation Data'!$E$30,0,10*ROW('Sanitation Data'!E101))="","",OFFSET('Sanitation Data'!$E$30,0,10*ROW('Sanitation Data'!E101)))</f>
        <v/>
      </c>
      <c r="CS107" s="278" t="str">
        <f ca="true">+IF(OFFSET('Sanitation Data'!$E$31,0,10*ROW('Sanitation Data'!E101))="","",OFFSET('Sanitation Data'!$E$31,0,10*ROW('Sanitation Data'!E101)))</f>
        <v/>
      </c>
      <c r="CT107" s="278" t="str">
        <f ca="true">+IF(OFFSET('Sanitation Data'!$E$32,0,10*ROW('Sanitation Data'!E101))="","",OFFSET('Sanitation Data'!$E$32,0,10*ROW('Sanitation Data'!E101)))</f>
        <v/>
      </c>
      <c r="CU107" s="278" t="str">
        <f ca="true">+IF(OFFSET('Sanitation Data'!$F$28,0,10*ROW('Sanitation Data'!F101))="","",OFFSET('Sanitation Data'!$F$28,0,10*ROW('Sanitation Data'!F101)))</f>
        <v/>
      </c>
      <c r="CV107" s="278" t="str">
        <f ca="true">+IF(OFFSET('Sanitation Data'!$F$29,0,10*ROW('Sanitation Data'!F101))="","",OFFSET('Sanitation Data'!$F$29,0,10*ROW('Sanitation Data'!F101)))</f>
        <v/>
      </c>
      <c r="CW107" s="278" t="str">
        <f ca="true">+IF(OFFSET('Sanitation Data'!$F$30,0,10*ROW('Sanitation Data'!F101))="","",OFFSET('Sanitation Data'!$F$30,0,10*ROW('Sanitation Data'!F101)))</f>
        <v/>
      </c>
      <c r="CX107" s="278" t="str">
        <f ca="true">+IF(OFFSET('Sanitation Data'!$F$31,0,10*ROW('Sanitation Data'!F101))="","",OFFSET('Sanitation Data'!$F$31,0,10*ROW('Sanitation Data'!F101)))</f>
        <v/>
      </c>
      <c r="CY107" s="278" t="str">
        <f ca="true">+IF(OFFSET('Sanitation Data'!$F$32,0,10*ROW('Sanitation Data'!F101))="","",OFFSET('Sanitation Data'!$F$32,0,10*ROW('Sanitation Data'!F101)))</f>
        <v/>
      </c>
      <c r="CZ107" s="278" t="str">
        <f ca="true">+IF(OFFSET('Sanitation Data'!$G$28,0,10*ROW('Sanitation Data'!G101))="","",OFFSET('Sanitation Data'!$G$28,0,10*ROW('Sanitation Data'!G101)))</f>
        <v/>
      </c>
      <c r="DA107" s="278" t="str">
        <f ca="true">+IF(OFFSET('Sanitation Data'!$G$29,0,10*ROW('Sanitation Data'!G101))="","",OFFSET('Sanitation Data'!$G$29,0,10*ROW('Sanitation Data'!G101)))</f>
        <v/>
      </c>
      <c r="DB107" s="278" t="str">
        <f ca="true">+IF(OFFSET('Sanitation Data'!$G$30,0,10*ROW('Sanitation Data'!G101))="","",OFFSET('Sanitation Data'!$G$30,0,10*ROW('Sanitation Data'!G101)))</f>
        <v/>
      </c>
      <c r="DC107" s="278" t="str">
        <f ca="true">+IF(OFFSET('Sanitation Data'!$G$31,0,10*ROW('Sanitation Data'!G101))="","",OFFSET('Sanitation Data'!$G$31,0,10*ROW('Sanitation Data'!G101)))</f>
        <v/>
      </c>
      <c r="DD107" s="278" t="str">
        <f ca="true">+IF(OFFSET('Sanitation Data'!$G$32,0,10*ROW('Sanitation Data'!G101))="","",OFFSET('Sanitation Data'!$G$32,0,10*ROW('Sanitation Data'!G101)))</f>
        <v/>
      </c>
      <c r="DE107" s="278" t="str">
        <f ca="true">+IF(OFFSET('Sanitation Data'!$H$28,0,10*ROW('Sanitation Data'!H101))="","",OFFSET('Sanitation Data'!$H$28,0,10*ROW('Sanitation Data'!H101)))</f>
        <v/>
      </c>
      <c r="DF107" s="278" t="str">
        <f ca="true">+IF(OFFSET('Sanitation Data'!$H$29,0,10*ROW('Sanitation Data'!H101))="","",OFFSET('Sanitation Data'!$H$29,0,10*ROW('Sanitation Data'!H101)))</f>
        <v/>
      </c>
      <c r="DG107" s="278" t="str">
        <f ca="true">+IF(OFFSET('Sanitation Data'!$H$30,0,10*ROW('Sanitation Data'!H101))="","",OFFSET('Sanitation Data'!$H$30,0,10*ROW('Sanitation Data'!H101)))</f>
        <v/>
      </c>
      <c r="DH107" s="278" t="str">
        <f ca="true">+IF(OFFSET('Sanitation Data'!$H$31,0,10*ROW('Sanitation Data'!H101))="","",OFFSET('Sanitation Data'!$H$31,0,10*ROW('Sanitation Data'!H101)))</f>
        <v/>
      </c>
      <c r="DI107" s="278" t="str">
        <f ca="true">+IF(OFFSET('Sanitation Data'!$H$32,0,10*ROW('Sanitation Data'!H101))="","",OFFSET('Sanitation Data'!$H$32,0,10*ROW('Sanitation Data'!H101)))</f>
        <v/>
      </c>
      <c r="DJ107" s="278" t="str">
        <f ca="true">+IF(OFFSET('Sanitation Data'!$I$28,0,10*ROW('Sanitation Data'!I101))="","",OFFSET('Sanitation Data'!$I$28,0,10*ROW('Sanitation Data'!I101)))</f>
        <v/>
      </c>
      <c r="DK107" s="278" t="str">
        <f ca="true">+IF(OFFSET('Sanitation Data'!$I$29,0,10*ROW('Sanitation Data'!I101))="","",OFFSET('Sanitation Data'!$I$29,0,10*ROW('Sanitation Data'!I101)))</f>
        <v/>
      </c>
      <c r="DL107" s="278" t="str">
        <f ca="true">+IF(OFFSET('Sanitation Data'!$I$30,0,10*ROW('Sanitation Data'!I101))="","",OFFSET('Sanitation Data'!$I$30,0,10*ROW('Sanitation Data'!I101)))</f>
        <v/>
      </c>
      <c r="DM107" s="278" t="str">
        <f ca="true">+IF(OFFSET('Sanitation Data'!$I$31,0,10*ROW('Sanitation Data'!I101))="","",OFFSET('Sanitation Data'!$I$31,0,10*ROW('Sanitation Data'!I101)))</f>
        <v/>
      </c>
      <c r="DN107" s="278" t="str">
        <f ca="true">+IF(OFFSET('Sanitation Data'!$I$32,0,10*ROW('Sanitation Data'!I101))="","",OFFSET('Sanitation Data'!$I$32,0,10*ROW('Sanitation Data'!I101)))</f>
        <v/>
      </c>
      <c r="DO107" s="278" t="str">
        <f ca="true">+IF(OFFSET('Hygiene Data'!$D$11,0,10*ROW('Hygiene Data'!D101))="","",OFFSET('Hygiene Data'!$D$11,0,10*ROW('Hygiene Data'!D101)))</f>
        <v/>
      </c>
      <c r="DP107" s="278" t="str">
        <f ca="true">+IF(OFFSET('Hygiene Data'!$D$12,0,10*ROW('Hygiene Data'!D101))="","",OFFSET('Hygiene Data'!$D$12,0,10*ROW('Hygiene Data'!D101)))</f>
        <v/>
      </c>
      <c r="DQ107" s="278" t="str">
        <f ca="true">+IF(OFFSET('Hygiene Data'!$D$13,0,10*ROW('Hygiene Data'!D101))="","",OFFSET('Hygiene Data'!$D$13,0,10*ROW('Hygiene Data'!D101)))</f>
        <v/>
      </c>
      <c r="DR107" s="278" t="str">
        <f ca="true">+IF(OFFSET('Hygiene Data'!$E$11,0,10*ROW('Hygiene Data'!E101))="","",OFFSET('Hygiene Data'!$E$11,0,10*ROW('Hygiene Data'!E101)))</f>
        <v/>
      </c>
      <c r="DS107" s="278" t="str">
        <f ca="true">+IF(OFFSET('Hygiene Data'!$E$12,0,10*ROW('Hygiene Data'!E101))="","",OFFSET('Hygiene Data'!$E$12,0,10*ROW('Hygiene Data'!E101)))</f>
        <v/>
      </c>
      <c r="DT107" s="278" t="str">
        <f ca="true">+IF(OFFSET('Hygiene Data'!$E$13,0,10*ROW('Hygiene Data'!E101))="","",OFFSET('Hygiene Data'!$E$13,0,10*ROW('Hygiene Data'!E101)))</f>
        <v/>
      </c>
      <c r="DU107" s="278" t="str">
        <f ca="true">+IF(OFFSET('Hygiene Data'!$F$11,0,10*ROW('Hygiene Data'!F101))="","",OFFSET('Hygiene Data'!$F$11,0,10*ROW('Hygiene Data'!F101)))</f>
        <v/>
      </c>
      <c r="DV107" s="278" t="str">
        <f ca="true">+IF(OFFSET('Hygiene Data'!$F$12,0,10*ROW('Hygiene Data'!F101))="","",OFFSET('Hygiene Data'!$F$12,0,10*ROW('Hygiene Data'!F101)))</f>
        <v/>
      </c>
      <c r="DW107" s="278" t="str">
        <f ca="true">+IF(OFFSET('Hygiene Data'!$F$13,0,10*ROW('Hygiene Data'!F101))="","",OFFSET('Hygiene Data'!$F$13,0,10*ROW('Hygiene Data'!F101)))</f>
        <v/>
      </c>
      <c r="DX107" s="278" t="str">
        <f ca="true">+IF(OFFSET('Hygiene Data'!$G$11,0,10*ROW('Hygiene Data'!G101))="","",OFFSET('Hygiene Data'!$G$11,0,10*ROW('Hygiene Data'!G101)))</f>
        <v/>
      </c>
      <c r="DY107" s="278" t="str">
        <f ca="true">+IF(OFFSET('Hygiene Data'!$G$12,0,10*ROW('Hygiene Data'!G101))="","",OFFSET('Hygiene Data'!$G$12,0,10*ROW('Hygiene Data'!G101)))</f>
        <v/>
      </c>
      <c r="DZ107" s="278" t="str">
        <f ca="true">+IF(OFFSET('Hygiene Data'!$G$13,0,10*ROW('Hygiene Data'!G101))="","",OFFSET('Hygiene Data'!$G$13,0,10*ROW('Hygiene Data'!G101)))</f>
        <v/>
      </c>
      <c r="EA107" s="278" t="str">
        <f ca="true">+IF(OFFSET('Hygiene Data'!$H$11,0,10*ROW('Hygiene Data'!H101))="","",OFFSET('Hygiene Data'!$H$11,0,10*ROW('Hygiene Data'!H101)))</f>
        <v/>
      </c>
      <c r="EB107" s="278" t="str">
        <f ca="true">+IF(OFFSET('Hygiene Data'!$H$12,0,10*ROW('Hygiene Data'!H101))="","",OFFSET('Hygiene Data'!$H$12,0,10*ROW('Hygiene Data'!H101)))</f>
        <v/>
      </c>
      <c r="EC107" s="278" t="str">
        <f ca="true">+IF(OFFSET('Hygiene Data'!$H$13,0,10*ROW('Hygiene Data'!H101))="","",OFFSET('Hygiene Data'!$H$13,0,10*ROW('Hygiene Data'!H101)))</f>
        <v/>
      </c>
      <c r="ED107" s="278" t="str">
        <f ca="true">+IF(OFFSET('Hygiene Data'!$I$11,0,10*ROW('Hygiene Data'!I101))="","",OFFSET('Hygiene Data'!$I$11,0,10*ROW('Hygiene Data'!I101)))</f>
        <v/>
      </c>
      <c r="EE107" s="278" t="str">
        <f ca="true">+IF(OFFSET('Hygiene Data'!$I$12,0,10*ROW('Hygiene Data'!I101))="","",OFFSET('Hygiene Data'!$I$12,0,10*ROW('Hygiene Data'!I101)))</f>
        <v/>
      </c>
      <c r="EF107" s="278"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2"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8"/>
      <c r="BS108" s="278" t="str">
        <f ca="true">+IF(OFFSET('Water Data'!$D$27,0,10*ROW('Water Data'!D102))="","",OFFSET('Water Data'!$D$27,0,10*ROW('Water Data'!D102)))</f>
        <v/>
      </c>
      <c r="BT108" s="278" t="str">
        <f ca="true">+IF(OFFSET('Water Data'!$D$28,0,10*ROW('Water Data'!D102))="","",OFFSET('Water Data'!$D$28,0,10*ROW('Water Data'!D102)))</f>
        <v/>
      </c>
      <c r="BU108" s="278" t="str">
        <f ca="true">+IF(OFFSET('Water Data'!$D$29,0,10*ROW('Water Data'!D102))="","",OFFSET('Water Data'!$D$29,0,10*ROW('Water Data'!D102)))</f>
        <v/>
      </c>
      <c r="BV108" s="278" t="str">
        <f ca="true">+IF(OFFSET('Water Data'!$E$27,0,10*ROW('Water Data'!E102))="","",OFFSET('Water Data'!$E$27,0,10*ROW('Water Data'!E102)))</f>
        <v/>
      </c>
      <c r="BW108" s="278" t="str">
        <f ca="true">+IF(OFFSET('Water Data'!$E$28,0,10*ROW('Water Data'!E102))="","",OFFSET('Water Data'!$E$28,0,10*ROW('Water Data'!E102)))</f>
        <v/>
      </c>
      <c r="BX108" s="278" t="str">
        <f ca="true">+IF(OFFSET('Water Data'!$E$29,0,10*ROW('Water Data'!E102))="","",OFFSET('Water Data'!$E$29,0,10*ROW('Water Data'!E102)))</f>
        <v/>
      </c>
      <c r="BY108" s="278" t="str">
        <f ca="true">+IF(OFFSET('Water Data'!$F$27,0,10*ROW('Water Data'!F102))="","",OFFSET('Water Data'!$F$27,0,10*ROW('Water Data'!F102)))</f>
        <v/>
      </c>
      <c r="BZ108" s="278" t="str">
        <f ca="true">+IF(OFFSET('Water Data'!$F$28,0,10*ROW('Water Data'!F102))="","",OFFSET('Water Data'!$F$28,0,10*ROW('Water Data'!F102)))</f>
        <v/>
      </c>
      <c r="CA108" s="278" t="str">
        <f ca="true">+IF(OFFSET('Water Data'!$F$29,0,10*ROW('Water Data'!F102))="","",OFFSET('Water Data'!$F$29,0,10*ROW('Water Data'!F102)))</f>
        <v/>
      </c>
      <c r="CB108" s="278" t="str">
        <f ca="true">+IF(OFFSET('Water Data'!$G$27,0,10*ROW('Water Data'!G102))="","",OFFSET('Water Data'!$G$27,0,10*ROW('Water Data'!G102)))</f>
        <v/>
      </c>
      <c r="CC108" s="278" t="str">
        <f ca="true">+IF(OFFSET('Water Data'!$G$28,0,10*ROW('Water Data'!G102))="","",OFFSET('Water Data'!$G$28,0,10*ROW('Water Data'!G102)))</f>
        <v/>
      </c>
      <c r="CD108" s="278" t="str">
        <f ca="true">+IF(OFFSET('Water Data'!$G$29,0,10*ROW('Water Data'!G102))="","",OFFSET('Water Data'!$G$29,0,10*ROW('Water Data'!G102)))</f>
        <v/>
      </c>
      <c r="CE108" s="278" t="str">
        <f ca="true">+IF(OFFSET('Water Data'!$H$27,0,10*ROW('Water Data'!H102))="","",OFFSET('Water Data'!$H$27,0,10*ROW('Water Data'!H102)))</f>
        <v/>
      </c>
      <c r="CF108" s="278" t="str">
        <f ca="true">+IF(OFFSET('Water Data'!$H$28,0,10*ROW('Water Data'!H102))="","",OFFSET('Water Data'!$H$28,0,10*ROW('Water Data'!H102)))</f>
        <v/>
      </c>
      <c r="CG108" s="278" t="str">
        <f ca="true">+IF(OFFSET('Water Data'!$H$29,0,10*ROW('Water Data'!H102))="","",OFFSET('Water Data'!$H$29,0,10*ROW('Water Data'!H102)))</f>
        <v/>
      </c>
      <c r="CH108" s="278" t="str">
        <f ca="true">+IF(OFFSET('Water Data'!$I$27,0,10*ROW('Water Data'!I102))="","",OFFSET('Water Data'!$I$27,0,10*ROW('Water Data'!I102)))</f>
        <v/>
      </c>
      <c r="CI108" s="278" t="str">
        <f ca="true">+IF(OFFSET('Water Data'!$I$28,0,10*ROW('Water Data'!I102))="","",OFFSET('Water Data'!$I$28,0,10*ROW('Water Data'!I102)))</f>
        <v/>
      </c>
      <c r="CJ108" s="278" t="str">
        <f ca="true">+IF(OFFSET('Water Data'!$I$29,0,10*ROW('Water Data'!I102))="","",OFFSET('Water Data'!$I$29,0,10*ROW('Water Data'!I102)))</f>
        <v/>
      </c>
      <c r="CK108" s="278" t="str">
        <f ca="true">+IF(OFFSET('Sanitation Data'!$D$28,0,10*ROW('Sanitation Data'!D102))="","",OFFSET('Sanitation Data'!$D$28,0,10*ROW('Sanitation Data'!D102)))</f>
        <v/>
      </c>
      <c r="CL108" s="278" t="str">
        <f ca="true">+IF(OFFSET('Sanitation Data'!$D$29,0,10*ROW('Sanitation Data'!D102))="","",OFFSET('Sanitation Data'!$D$29,0,10*ROW('Sanitation Data'!D102)))</f>
        <v/>
      </c>
      <c r="CM108" s="278" t="str">
        <f ca="true">+IF(OFFSET('Sanitation Data'!$D$30,0,10*ROW('Sanitation Data'!D102))="","",OFFSET('Sanitation Data'!$D$30,0,10*ROW('Sanitation Data'!D102)))</f>
        <v/>
      </c>
      <c r="CN108" s="278" t="str">
        <f ca="true">+IF(OFFSET('Sanitation Data'!$D$31,0,10*ROW('Sanitation Data'!D102))="","",OFFSET('Sanitation Data'!$D$31,0,10*ROW('Sanitation Data'!D102)))</f>
        <v/>
      </c>
      <c r="CO108" s="278" t="str">
        <f ca="true">+IF(OFFSET('Sanitation Data'!$D$32,0,10*ROW('Sanitation Data'!D102))="","",OFFSET('Sanitation Data'!$D$32,0,10*ROW('Sanitation Data'!D102)))</f>
        <v/>
      </c>
      <c r="CP108" s="278" t="str">
        <f ca="true">+IF(OFFSET('Sanitation Data'!$E$28,0,10*ROW('Sanitation Data'!E102))="","",OFFSET('Sanitation Data'!$E$28,0,10*ROW('Sanitation Data'!E102)))</f>
        <v/>
      </c>
      <c r="CQ108" s="278" t="str">
        <f ca="true">+IF(OFFSET('Sanitation Data'!$E$29,0,10*ROW('Sanitation Data'!E102))="","",OFFSET('Sanitation Data'!$E$29,0,10*ROW('Sanitation Data'!E102)))</f>
        <v/>
      </c>
      <c r="CR108" s="278" t="str">
        <f ca="true">+IF(OFFSET('Sanitation Data'!$E$30,0,10*ROW('Sanitation Data'!E102))="","",OFFSET('Sanitation Data'!$E$30,0,10*ROW('Sanitation Data'!E102)))</f>
        <v/>
      </c>
      <c r="CS108" s="278" t="str">
        <f ca="true">+IF(OFFSET('Sanitation Data'!$E$31,0,10*ROW('Sanitation Data'!E102))="","",OFFSET('Sanitation Data'!$E$31,0,10*ROW('Sanitation Data'!E102)))</f>
        <v/>
      </c>
      <c r="CT108" s="278" t="str">
        <f ca="true">+IF(OFFSET('Sanitation Data'!$E$32,0,10*ROW('Sanitation Data'!E102))="","",OFFSET('Sanitation Data'!$E$32,0,10*ROW('Sanitation Data'!E102)))</f>
        <v/>
      </c>
      <c r="CU108" s="278" t="str">
        <f ca="true">+IF(OFFSET('Sanitation Data'!$F$28,0,10*ROW('Sanitation Data'!F102))="","",OFFSET('Sanitation Data'!$F$28,0,10*ROW('Sanitation Data'!F102)))</f>
        <v/>
      </c>
      <c r="CV108" s="278" t="str">
        <f ca="true">+IF(OFFSET('Sanitation Data'!$F$29,0,10*ROW('Sanitation Data'!F102))="","",OFFSET('Sanitation Data'!$F$29,0,10*ROW('Sanitation Data'!F102)))</f>
        <v/>
      </c>
      <c r="CW108" s="278" t="str">
        <f ca="true">+IF(OFFSET('Sanitation Data'!$F$30,0,10*ROW('Sanitation Data'!F102))="","",OFFSET('Sanitation Data'!$F$30,0,10*ROW('Sanitation Data'!F102)))</f>
        <v/>
      </c>
      <c r="CX108" s="278" t="str">
        <f ca="true">+IF(OFFSET('Sanitation Data'!$F$31,0,10*ROW('Sanitation Data'!F102))="","",OFFSET('Sanitation Data'!$F$31,0,10*ROW('Sanitation Data'!F102)))</f>
        <v/>
      </c>
      <c r="CY108" s="278" t="str">
        <f ca="true">+IF(OFFSET('Sanitation Data'!$F$32,0,10*ROW('Sanitation Data'!F102))="","",OFFSET('Sanitation Data'!$F$32,0,10*ROW('Sanitation Data'!F102)))</f>
        <v/>
      </c>
      <c r="CZ108" s="278" t="str">
        <f ca="true">+IF(OFFSET('Sanitation Data'!$G$28,0,10*ROW('Sanitation Data'!G102))="","",OFFSET('Sanitation Data'!$G$28,0,10*ROW('Sanitation Data'!G102)))</f>
        <v/>
      </c>
      <c r="DA108" s="278" t="str">
        <f ca="true">+IF(OFFSET('Sanitation Data'!$G$29,0,10*ROW('Sanitation Data'!G102))="","",OFFSET('Sanitation Data'!$G$29,0,10*ROW('Sanitation Data'!G102)))</f>
        <v/>
      </c>
      <c r="DB108" s="278" t="str">
        <f ca="true">+IF(OFFSET('Sanitation Data'!$G$30,0,10*ROW('Sanitation Data'!G102))="","",OFFSET('Sanitation Data'!$G$30,0,10*ROW('Sanitation Data'!G102)))</f>
        <v/>
      </c>
      <c r="DC108" s="278" t="str">
        <f ca="true">+IF(OFFSET('Sanitation Data'!$G$31,0,10*ROW('Sanitation Data'!G102))="","",OFFSET('Sanitation Data'!$G$31,0,10*ROW('Sanitation Data'!G102)))</f>
        <v/>
      </c>
      <c r="DD108" s="278" t="str">
        <f ca="true">+IF(OFFSET('Sanitation Data'!$G$32,0,10*ROW('Sanitation Data'!G102))="","",OFFSET('Sanitation Data'!$G$32,0,10*ROW('Sanitation Data'!G102)))</f>
        <v/>
      </c>
      <c r="DE108" s="278" t="str">
        <f ca="true">+IF(OFFSET('Sanitation Data'!$H$28,0,10*ROW('Sanitation Data'!H102))="","",OFFSET('Sanitation Data'!$H$28,0,10*ROW('Sanitation Data'!H102)))</f>
        <v/>
      </c>
      <c r="DF108" s="278" t="str">
        <f ca="true">+IF(OFFSET('Sanitation Data'!$H$29,0,10*ROW('Sanitation Data'!H102))="","",OFFSET('Sanitation Data'!$H$29,0,10*ROW('Sanitation Data'!H102)))</f>
        <v/>
      </c>
      <c r="DG108" s="278" t="str">
        <f ca="true">+IF(OFFSET('Sanitation Data'!$H$30,0,10*ROW('Sanitation Data'!H102))="","",OFFSET('Sanitation Data'!$H$30,0,10*ROW('Sanitation Data'!H102)))</f>
        <v/>
      </c>
      <c r="DH108" s="278" t="str">
        <f ca="true">+IF(OFFSET('Sanitation Data'!$H$31,0,10*ROW('Sanitation Data'!H102))="","",OFFSET('Sanitation Data'!$H$31,0,10*ROW('Sanitation Data'!H102)))</f>
        <v/>
      </c>
      <c r="DI108" s="278" t="str">
        <f ca="true">+IF(OFFSET('Sanitation Data'!$H$32,0,10*ROW('Sanitation Data'!H102))="","",OFFSET('Sanitation Data'!$H$32,0,10*ROW('Sanitation Data'!H102)))</f>
        <v/>
      </c>
      <c r="DJ108" s="278" t="str">
        <f ca="true">+IF(OFFSET('Sanitation Data'!$I$28,0,10*ROW('Sanitation Data'!I102))="","",OFFSET('Sanitation Data'!$I$28,0,10*ROW('Sanitation Data'!I102)))</f>
        <v/>
      </c>
      <c r="DK108" s="278" t="str">
        <f ca="true">+IF(OFFSET('Sanitation Data'!$I$29,0,10*ROW('Sanitation Data'!I102))="","",OFFSET('Sanitation Data'!$I$29,0,10*ROW('Sanitation Data'!I102)))</f>
        <v/>
      </c>
      <c r="DL108" s="278" t="str">
        <f ca="true">+IF(OFFSET('Sanitation Data'!$I$30,0,10*ROW('Sanitation Data'!I102))="","",OFFSET('Sanitation Data'!$I$30,0,10*ROW('Sanitation Data'!I102)))</f>
        <v/>
      </c>
      <c r="DM108" s="278" t="str">
        <f ca="true">+IF(OFFSET('Sanitation Data'!$I$31,0,10*ROW('Sanitation Data'!I102))="","",OFFSET('Sanitation Data'!$I$31,0,10*ROW('Sanitation Data'!I102)))</f>
        <v/>
      </c>
      <c r="DN108" s="278" t="str">
        <f ca="true">+IF(OFFSET('Sanitation Data'!$I$32,0,10*ROW('Sanitation Data'!I102))="","",OFFSET('Sanitation Data'!$I$32,0,10*ROW('Sanitation Data'!I102)))</f>
        <v/>
      </c>
      <c r="DO108" s="278" t="str">
        <f ca="true">+IF(OFFSET('Hygiene Data'!$D$11,0,10*ROW('Hygiene Data'!D102))="","",OFFSET('Hygiene Data'!$D$11,0,10*ROW('Hygiene Data'!D102)))</f>
        <v/>
      </c>
      <c r="DP108" s="278" t="str">
        <f ca="true">+IF(OFFSET('Hygiene Data'!$D$12,0,10*ROW('Hygiene Data'!D102))="","",OFFSET('Hygiene Data'!$D$12,0,10*ROW('Hygiene Data'!D102)))</f>
        <v/>
      </c>
      <c r="DQ108" s="278" t="str">
        <f ca="true">+IF(OFFSET('Hygiene Data'!$D$13,0,10*ROW('Hygiene Data'!D102))="","",OFFSET('Hygiene Data'!$D$13,0,10*ROW('Hygiene Data'!D102)))</f>
        <v/>
      </c>
      <c r="DR108" s="278" t="str">
        <f ca="true">+IF(OFFSET('Hygiene Data'!$E$11,0,10*ROW('Hygiene Data'!E102))="","",OFFSET('Hygiene Data'!$E$11,0,10*ROW('Hygiene Data'!E102)))</f>
        <v/>
      </c>
      <c r="DS108" s="278" t="str">
        <f ca="true">+IF(OFFSET('Hygiene Data'!$E$12,0,10*ROW('Hygiene Data'!E102))="","",OFFSET('Hygiene Data'!$E$12,0,10*ROW('Hygiene Data'!E102)))</f>
        <v/>
      </c>
      <c r="DT108" s="278" t="str">
        <f ca="true">+IF(OFFSET('Hygiene Data'!$E$13,0,10*ROW('Hygiene Data'!E102))="","",OFFSET('Hygiene Data'!$E$13,0,10*ROW('Hygiene Data'!E102)))</f>
        <v/>
      </c>
      <c r="DU108" s="278" t="str">
        <f ca="true">+IF(OFFSET('Hygiene Data'!$F$11,0,10*ROW('Hygiene Data'!F102))="","",OFFSET('Hygiene Data'!$F$11,0,10*ROW('Hygiene Data'!F102)))</f>
        <v/>
      </c>
      <c r="DV108" s="278" t="str">
        <f ca="true">+IF(OFFSET('Hygiene Data'!$F$12,0,10*ROW('Hygiene Data'!F102))="","",OFFSET('Hygiene Data'!$F$12,0,10*ROW('Hygiene Data'!F102)))</f>
        <v/>
      </c>
      <c r="DW108" s="278" t="str">
        <f ca="true">+IF(OFFSET('Hygiene Data'!$F$13,0,10*ROW('Hygiene Data'!F102))="","",OFFSET('Hygiene Data'!$F$13,0,10*ROW('Hygiene Data'!F102)))</f>
        <v/>
      </c>
      <c r="DX108" s="278" t="str">
        <f ca="true">+IF(OFFSET('Hygiene Data'!$G$11,0,10*ROW('Hygiene Data'!G102))="","",OFFSET('Hygiene Data'!$G$11,0,10*ROW('Hygiene Data'!G102)))</f>
        <v/>
      </c>
      <c r="DY108" s="278" t="str">
        <f ca="true">+IF(OFFSET('Hygiene Data'!$G$12,0,10*ROW('Hygiene Data'!G102))="","",OFFSET('Hygiene Data'!$G$12,0,10*ROW('Hygiene Data'!G102)))</f>
        <v/>
      </c>
      <c r="DZ108" s="278" t="str">
        <f ca="true">+IF(OFFSET('Hygiene Data'!$G$13,0,10*ROW('Hygiene Data'!G102))="","",OFFSET('Hygiene Data'!$G$13,0,10*ROW('Hygiene Data'!G102)))</f>
        <v/>
      </c>
      <c r="EA108" s="278" t="str">
        <f ca="true">+IF(OFFSET('Hygiene Data'!$H$11,0,10*ROW('Hygiene Data'!H102))="","",OFFSET('Hygiene Data'!$H$11,0,10*ROW('Hygiene Data'!H102)))</f>
        <v/>
      </c>
      <c r="EB108" s="278" t="str">
        <f ca="true">+IF(OFFSET('Hygiene Data'!$H$12,0,10*ROW('Hygiene Data'!H102))="","",OFFSET('Hygiene Data'!$H$12,0,10*ROW('Hygiene Data'!H102)))</f>
        <v/>
      </c>
      <c r="EC108" s="278" t="str">
        <f ca="true">+IF(OFFSET('Hygiene Data'!$H$13,0,10*ROW('Hygiene Data'!H102))="","",OFFSET('Hygiene Data'!$H$13,0,10*ROW('Hygiene Data'!H102)))</f>
        <v/>
      </c>
      <c r="ED108" s="278" t="str">
        <f ca="true">+IF(OFFSET('Hygiene Data'!$I$11,0,10*ROW('Hygiene Data'!I102))="","",OFFSET('Hygiene Data'!$I$11,0,10*ROW('Hygiene Data'!I102)))</f>
        <v/>
      </c>
      <c r="EE108" s="278" t="str">
        <f ca="true">+IF(OFFSET('Hygiene Data'!$I$12,0,10*ROW('Hygiene Data'!I102))="","",OFFSET('Hygiene Data'!$I$12,0,10*ROW('Hygiene Data'!I102)))</f>
        <v/>
      </c>
      <c r="EF108" s="278"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2"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8"/>
      <c r="BS109" s="278" t="str">
        <f ca="true">+IF(OFFSET('Water Data'!$D$27,0,10*ROW('Water Data'!D103))="","",OFFSET('Water Data'!$D$27,0,10*ROW('Water Data'!D103)))</f>
        <v/>
      </c>
      <c r="BT109" s="278" t="str">
        <f ca="true">+IF(OFFSET('Water Data'!$D$28,0,10*ROW('Water Data'!D103))="","",OFFSET('Water Data'!$D$28,0,10*ROW('Water Data'!D103)))</f>
        <v/>
      </c>
      <c r="BU109" s="278" t="str">
        <f ca="true">+IF(OFFSET('Water Data'!$D$29,0,10*ROW('Water Data'!D103))="","",OFFSET('Water Data'!$D$29,0,10*ROW('Water Data'!D103)))</f>
        <v/>
      </c>
      <c r="BV109" s="278" t="str">
        <f ca="true">+IF(OFFSET('Water Data'!$E$27,0,10*ROW('Water Data'!E103))="","",OFFSET('Water Data'!$E$27,0,10*ROW('Water Data'!E103)))</f>
        <v/>
      </c>
      <c r="BW109" s="278" t="str">
        <f ca="true">+IF(OFFSET('Water Data'!$E$28,0,10*ROW('Water Data'!E103))="","",OFFSET('Water Data'!$E$28,0,10*ROW('Water Data'!E103)))</f>
        <v/>
      </c>
      <c r="BX109" s="278" t="str">
        <f ca="true">+IF(OFFSET('Water Data'!$E$29,0,10*ROW('Water Data'!E103))="","",OFFSET('Water Data'!$E$29,0,10*ROW('Water Data'!E103)))</f>
        <v/>
      </c>
      <c r="BY109" s="278" t="str">
        <f ca="true">+IF(OFFSET('Water Data'!$F$27,0,10*ROW('Water Data'!F103))="","",OFFSET('Water Data'!$F$27,0,10*ROW('Water Data'!F103)))</f>
        <v/>
      </c>
      <c r="BZ109" s="278" t="str">
        <f ca="true">+IF(OFFSET('Water Data'!$F$28,0,10*ROW('Water Data'!F103))="","",OFFSET('Water Data'!$F$28,0,10*ROW('Water Data'!F103)))</f>
        <v/>
      </c>
      <c r="CA109" s="278" t="str">
        <f ca="true">+IF(OFFSET('Water Data'!$F$29,0,10*ROW('Water Data'!F103))="","",OFFSET('Water Data'!$F$29,0,10*ROW('Water Data'!F103)))</f>
        <v/>
      </c>
      <c r="CB109" s="278" t="str">
        <f ca="true">+IF(OFFSET('Water Data'!$G$27,0,10*ROW('Water Data'!G103))="","",OFFSET('Water Data'!$G$27,0,10*ROW('Water Data'!G103)))</f>
        <v/>
      </c>
      <c r="CC109" s="278" t="str">
        <f ca="true">+IF(OFFSET('Water Data'!$G$28,0,10*ROW('Water Data'!G103))="","",OFFSET('Water Data'!$G$28,0,10*ROW('Water Data'!G103)))</f>
        <v/>
      </c>
      <c r="CD109" s="278" t="str">
        <f ca="true">+IF(OFFSET('Water Data'!$G$29,0,10*ROW('Water Data'!G103))="","",OFFSET('Water Data'!$G$29,0,10*ROW('Water Data'!G103)))</f>
        <v/>
      </c>
      <c r="CE109" s="278" t="str">
        <f ca="true">+IF(OFFSET('Water Data'!$H$27,0,10*ROW('Water Data'!H103))="","",OFFSET('Water Data'!$H$27,0,10*ROW('Water Data'!H103)))</f>
        <v/>
      </c>
      <c r="CF109" s="278" t="str">
        <f ca="true">+IF(OFFSET('Water Data'!$H$28,0,10*ROW('Water Data'!H103))="","",OFFSET('Water Data'!$H$28,0,10*ROW('Water Data'!H103)))</f>
        <v/>
      </c>
      <c r="CG109" s="278" t="str">
        <f ca="true">+IF(OFFSET('Water Data'!$H$29,0,10*ROW('Water Data'!H103))="","",OFFSET('Water Data'!$H$29,0,10*ROW('Water Data'!H103)))</f>
        <v/>
      </c>
      <c r="CH109" s="278" t="str">
        <f ca="true">+IF(OFFSET('Water Data'!$I$27,0,10*ROW('Water Data'!I103))="","",OFFSET('Water Data'!$I$27,0,10*ROW('Water Data'!I103)))</f>
        <v/>
      </c>
      <c r="CI109" s="278" t="str">
        <f ca="true">+IF(OFFSET('Water Data'!$I$28,0,10*ROW('Water Data'!I103))="","",OFFSET('Water Data'!$I$28,0,10*ROW('Water Data'!I103)))</f>
        <v/>
      </c>
      <c r="CJ109" s="278" t="str">
        <f ca="true">+IF(OFFSET('Water Data'!$I$29,0,10*ROW('Water Data'!I103))="","",OFFSET('Water Data'!$I$29,0,10*ROW('Water Data'!I103)))</f>
        <v/>
      </c>
      <c r="CK109" s="278" t="str">
        <f ca="true">+IF(OFFSET('Sanitation Data'!$D$28,0,10*ROW('Sanitation Data'!D103))="","",OFFSET('Sanitation Data'!$D$28,0,10*ROW('Sanitation Data'!D103)))</f>
        <v/>
      </c>
      <c r="CL109" s="278" t="str">
        <f ca="true">+IF(OFFSET('Sanitation Data'!$D$29,0,10*ROW('Sanitation Data'!D103))="","",OFFSET('Sanitation Data'!$D$29,0,10*ROW('Sanitation Data'!D103)))</f>
        <v/>
      </c>
      <c r="CM109" s="278" t="str">
        <f ca="true">+IF(OFFSET('Sanitation Data'!$D$30,0,10*ROW('Sanitation Data'!D103))="","",OFFSET('Sanitation Data'!$D$30,0,10*ROW('Sanitation Data'!D103)))</f>
        <v/>
      </c>
      <c r="CN109" s="278" t="str">
        <f ca="true">+IF(OFFSET('Sanitation Data'!$D$31,0,10*ROW('Sanitation Data'!D103))="","",OFFSET('Sanitation Data'!$D$31,0,10*ROW('Sanitation Data'!D103)))</f>
        <v/>
      </c>
      <c r="CO109" s="278" t="str">
        <f ca="true">+IF(OFFSET('Sanitation Data'!$D$32,0,10*ROW('Sanitation Data'!D103))="","",OFFSET('Sanitation Data'!$D$32,0,10*ROW('Sanitation Data'!D103)))</f>
        <v/>
      </c>
      <c r="CP109" s="278" t="str">
        <f ca="true">+IF(OFFSET('Sanitation Data'!$E$28,0,10*ROW('Sanitation Data'!E103))="","",OFFSET('Sanitation Data'!$E$28,0,10*ROW('Sanitation Data'!E103)))</f>
        <v/>
      </c>
      <c r="CQ109" s="278" t="str">
        <f ca="true">+IF(OFFSET('Sanitation Data'!$E$29,0,10*ROW('Sanitation Data'!E103))="","",OFFSET('Sanitation Data'!$E$29,0,10*ROW('Sanitation Data'!E103)))</f>
        <v/>
      </c>
      <c r="CR109" s="278" t="str">
        <f ca="true">+IF(OFFSET('Sanitation Data'!$E$30,0,10*ROW('Sanitation Data'!E103))="","",OFFSET('Sanitation Data'!$E$30,0,10*ROW('Sanitation Data'!E103)))</f>
        <v/>
      </c>
      <c r="CS109" s="278" t="str">
        <f ca="true">+IF(OFFSET('Sanitation Data'!$E$31,0,10*ROW('Sanitation Data'!E103))="","",OFFSET('Sanitation Data'!$E$31,0,10*ROW('Sanitation Data'!E103)))</f>
        <v/>
      </c>
      <c r="CT109" s="278" t="str">
        <f ca="true">+IF(OFFSET('Sanitation Data'!$E$32,0,10*ROW('Sanitation Data'!E103))="","",OFFSET('Sanitation Data'!$E$32,0,10*ROW('Sanitation Data'!E103)))</f>
        <v/>
      </c>
      <c r="CU109" s="278" t="str">
        <f ca="true">+IF(OFFSET('Sanitation Data'!$F$28,0,10*ROW('Sanitation Data'!F103))="","",OFFSET('Sanitation Data'!$F$28,0,10*ROW('Sanitation Data'!F103)))</f>
        <v/>
      </c>
      <c r="CV109" s="278" t="str">
        <f ca="true">+IF(OFFSET('Sanitation Data'!$F$29,0,10*ROW('Sanitation Data'!F103))="","",OFFSET('Sanitation Data'!$F$29,0,10*ROW('Sanitation Data'!F103)))</f>
        <v/>
      </c>
      <c r="CW109" s="278" t="str">
        <f ca="true">+IF(OFFSET('Sanitation Data'!$F$30,0,10*ROW('Sanitation Data'!F103))="","",OFFSET('Sanitation Data'!$F$30,0,10*ROW('Sanitation Data'!F103)))</f>
        <v/>
      </c>
      <c r="CX109" s="278" t="str">
        <f ca="true">+IF(OFFSET('Sanitation Data'!$F$31,0,10*ROW('Sanitation Data'!F103))="","",OFFSET('Sanitation Data'!$F$31,0,10*ROW('Sanitation Data'!F103)))</f>
        <v/>
      </c>
      <c r="CY109" s="278" t="str">
        <f ca="true">+IF(OFFSET('Sanitation Data'!$F$32,0,10*ROW('Sanitation Data'!F103))="","",OFFSET('Sanitation Data'!$F$32,0,10*ROW('Sanitation Data'!F103)))</f>
        <v/>
      </c>
      <c r="CZ109" s="278" t="str">
        <f ca="true">+IF(OFFSET('Sanitation Data'!$G$28,0,10*ROW('Sanitation Data'!G103))="","",OFFSET('Sanitation Data'!$G$28,0,10*ROW('Sanitation Data'!G103)))</f>
        <v/>
      </c>
      <c r="DA109" s="278" t="str">
        <f ca="true">+IF(OFFSET('Sanitation Data'!$G$29,0,10*ROW('Sanitation Data'!G103))="","",OFFSET('Sanitation Data'!$G$29,0,10*ROW('Sanitation Data'!G103)))</f>
        <v/>
      </c>
      <c r="DB109" s="278" t="str">
        <f ca="true">+IF(OFFSET('Sanitation Data'!$G$30,0,10*ROW('Sanitation Data'!G103))="","",OFFSET('Sanitation Data'!$G$30,0,10*ROW('Sanitation Data'!G103)))</f>
        <v/>
      </c>
      <c r="DC109" s="278" t="str">
        <f ca="true">+IF(OFFSET('Sanitation Data'!$G$31,0,10*ROW('Sanitation Data'!G103))="","",OFFSET('Sanitation Data'!$G$31,0,10*ROW('Sanitation Data'!G103)))</f>
        <v/>
      </c>
      <c r="DD109" s="278" t="str">
        <f ca="true">+IF(OFFSET('Sanitation Data'!$G$32,0,10*ROW('Sanitation Data'!G103))="","",OFFSET('Sanitation Data'!$G$32,0,10*ROW('Sanitation Data'!G103)))</f>
        <v/>
      </c>
      <c r="DE109" s="278" t="str">
        <f ca="true">+IF(OFFSET('Sanitation Data'!$H$28,0,10*ROW('Sanitation Data'!H103))="","",OFFSET('Sanitation Data'!$H$28,0,10*ROW('Sanitation Data'!H103)))</f>
        <v/>
      </c>
      <c r="DF109" s="278" t="str">
        <f ca="true">+IF(OFFSET('Sanitation Data'!$H$29,0,10*ROW('Sanitation Data'!H103))="","",OFFSET('Sanitation Data'!$H$29,0,10*ROW('Sanitation Data'!H103)))</f>
        <v/>
      </c>
      <c r="DG109" s="278" t="str">
        <f ca="true">+IF(OFFSET('Sanitation Data'!$H$30,0,10*ROW('Sanitation Data'!H103))="","",OFFSET('Sanitation Data'!$H$30,0,10*ROW('Sanitation Data'!H103)))</f>
        <v/>
      </c>
      <c r="DH109" s="278" t="str">
        <f ca="true">+IF(OFFSET('Sanitation Data'!$H$31,0,10*ROW('Sanitation Data'!H103))="","",OFFSET('Sanitation Data'!$H$31,0,10*ROW('Sanitation Data'!H103)))</f>
        <v/>
      </c>
      <c r="DI109" s="278" t="str">
        <f ca="true">+IF(OFFSET('Sanitation Data'!$H$32,0,10*ROW('Sanitation Data'!H103))="","",OFFSET('Sanitation Data'!$H$32,0,10*ROW('Sanitation Data'!H103)))</f>
        <v/>
      </c>
      <c r="DJ109" s="278" t="str">
        <f ca="true">+IF(OFFSET('Sanitation Data'!$I$28,0,10*ROW('Sanitation Data'!I103))="","",OFFSET('Sanitation Data'!$I$28,0,10*ROW('Sanitation Data'!I103)))</f>
        <v/>
      </c>
      <c r="DK109" s="278" t="str">
        <f ca="true">+IF(OFFSET('Sanitation Data'!$I$29,0,10*ROW('Sanitation Data'!I103))="","",OFFSET('Sanitation Data'!$I$29,0,10*ROW('Sanitation Data'!I103)))</f>
        <v/>
      </c>
      <c r="DL109" s="278" t="str">
        <f ca="true">+IF(OFFSET('Sanitation Data'!$I$30,0,10*ROW('Sanitation Data'!I103))="","",OFFSET('Sanitation Data'!$I$30,0,10*ROW('Sanitation Data'!I103)))</f>
        <v/>
      </c>
      <c r="DM109" s="278" t="str">
        <f ca="true">+IF(OFFSET('Sanitation Data'!$I$31,0,10*ROW('Sanitation Data'!I103))="","",OFFSET('Sanitation Data'!$I$31,0,10*ROW('Sanitation Data'!I103)))</f>
        <v/>
      </c>
      <c r="DN109" s="278" t="str">
        <f ca="true">+IF(OFFSET('Sanitation Data'!$I$32,0,10*ROW('Sanitation Data'!I103))="","",OFFSET('Sanitation Data'!$I$32,0,10*ROW('Sanitation Data'!I103)))</f>
        <v/>
      </c>
      <c r="DO109" s="278" t="str">
        <f ca="true">+IF(OFFSET('Hygiene Data'!$D$11,0,10*ROW('Hygiene Data'!D103))="","",OFFSET('Hygiene Data'!$D$11,0,10*ROW('Hygiene Data'!D103)))</f>
        <v/>
      </c>
      <c r="DP109" s="278" t="str">
        <f ca="true">+IF(OFFSET('Hygiene Data'!$D$12,0,10*ROW('Hygiene Data'!D103))="","",OFFSET('Hygiene Data'!$D$12,0,10*ROW('Hygiene Data'!D103)))</f>
        <v/>
      </c>
      <c r="DQ109" s="278" t="str">
        <f ca="true">+IF(OFFSET('Hygiene Data'!$D$13,0,10*ROW('Hygiene Data'!D103))="","",OFFSET('Hygiene Data'!$D$13,0,10*ROW('Hygiene Data'!D103)))</f>
        <v/>
      </c>
      <c r="DR109" s="278" t="str">
        <f ca="true">+IF(OFFSET('Hygiene Data'!$E$11,0,10*ROW('Hygiene Data'!E103))="","",OFFSET('Hygiene Data'!$E$11,0,10*ROW('Hygiene Data'!E103)))</f>
        <v/>
      </c>
      <c r="DS109" s="278" t="str">
        <f ca="true">+IF(OFFSET('Hygiene Data'!$E$12,0,10*ROW('Hygiene Data'!E103))="","",OFFSET('Hygiene Data'!$E$12,0,10*ROW('Hygiene Data'!E103)))</f>
        <v/>
      </c>
      <c r="DT109" s="278" t="str">
        <f ca="true">+IF(OFFSET('Hygiene Data'!$E$13,0,10*ROW('Hygiene Data'!E103))="","",OFFSET('Hygiene Data'!$E$13,0,10*ROW('Hygiene Data'!E103)))</f>
        <v/>
      </c>
      <c r="DU109" s="278" t="str">
        <f ca="true">+IF(OFFSET('Hygiene Data'!$F$11,0,10*ROW('Hygiene Data'!F103))="","",OFFSET('Hygiene Data'!$F$11,0,10*ROW('Hygiene Data'!F103)))</f>
        <v/>
      </c>
      <c r="DV109" s="278" t="str">
        <f ca="true">+IF(OFFSET('Hygiene Data'!$F$12,0,10*ROW('Hygiene Data'!F103))="","",OFFSET('Hygiene Data'!$F$12,0,10*ROW('Hygiene Data'!F103)))</f>
        <v/>
      </c>
      <c r="DW109" s="278" t="str">
        <f ca="true">+IF(OFFSET('Hygiene Data'!$F$13,0,10*ROW('Hygiene Data'!F103))="","",OFFSET('Hygiene Data'!$F$13,0,10*ROW('Hygiene Data'!F103)))</f>
        <v/>
      </c>
      <c r="DX109" s="278" t="str">
        <f ca="true">+IF(OFFSET('Hygiene Data'!$G$11,0,10*ROW('Hygiene Data'!G103))="","",OFFSET('Hygiene Data'!$G$11,0,10*ROW('Hygiene Data'!G103)))</f>
        <v/>
      </c>
      <c r="DY109" s="278" t="str">
        <f ca="true">+IF(OFFSET('Hygiene Data'!$G$12,0,10*ROW('Hygiene Data'!G103))="","",OFFSET('Hygiene Data'!$G$12,0,10*ROW('Hygiene Data'!G103)))</f>
        <v/>
      </c>
      <c r="DZ109" s="278" t="str">
        <f ca="true">+IF(OFFSET('Hygiene Data'!$G$13,0,10*ROW('Hygiene Data'!G103))="","",OFFSET('Hygiene Data'!$G$13,0,10*ROW('Hygiene Data'!G103)))</f>
        <v/>
      </c>
      <c r="EA109" s="278" t="str">
        <f ca="true">+IF(OFFSET('Hygiene Data'!$H$11,0,10*ROW('Hygiene Data'!H103))="","",OFFSET('Hygiene Data'!$H$11,0,10*ROW('Hygiene Data'!H103)))</f>
        <v/>
      </c>
      <c r="EB109" s="278" t="str">
        <f ca="true">+IF(OFFSET('Hygiene Data'!$H$12,0,10*ROW('Hygiene Data'!H103))="","",OFFSET('Hygiene Data'!$H$12,0,10*ROW('Hygiene Data'!H103)))</f>
        <v/>
      </c>
      <c r="EC109" s="278" t="str">
        <f ca="true">+IF(OFFSET('Hygiene Data'!$H$13,0,10*ROW('Hygiene Data'!H103))="","",OFFSET('Hygiene Data'!$H$13,0,10*ROW('Hygiene Data'!H103)))</f>
        <v/>
      </c>
      <c r="ED109" s="278" t="str">
        <f ca="true">+IF(OFFSET('Hygiene Data'!$I$11,0,10*ROW('Hygiene Data'!I103))="","",OFFSET('Hygiene Data'!$I$11,0,10*ROW('Hygiene Data'!I103)))</f>
        <v/>
      </c>
      <c r="EE109" s="278" t="str">
        <f ca="true">+IF(OFFSET('Hygiene Data'!$I$12,0,10*ROW('Hygiene Data'!I103))="","",OFFSET('Hygiene Data'!$I$12,0,10*ROW('Hygiene Data'!I103)))</f>
        <v/>
      </c>
      <c r="EF109" s="278"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2"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8"/>
      <c r="BS110" s="278" t="str">
        <f ca="true">+IF(OFFSET('Water Data'!$D$27,0,10*ROW('Water Data'!D104))="","",OFFSET('Water Data'!$D$27,0,10*ROW('Water Data'!D104)))</f>
        <v/>
      </c>
      <c r="BT110" s="278" t="str">
        <f ca="true">+IF(OFFSET('Water Data'!$D$28,0,10*ROW('Water Data'!D104))="","",OFFSET('Water Data'!$D$28,0,10*ROW('Water Data'!D104)))</f>
        <v/>
      </c>
      <c r="BU110" s="278" t="str">
        <f ca="true">+IF(OFFSET('Water Data'!$D$29,0,10*ROW('Water Data'!D104))="","",OFFSET('Water Data'!$D$29,0,10*ROW('Water Data'!D104)))</f>
        <v/>
      </c>
      <c r="BV110" s="278" t="str">
        <f ca="true">+IF(OFFSET('Water Data'!$E$27,0,10*ROW('Water Data'!E104))="","",OFFSET('Water Data'!$E$27,0,10*ROW('Water Data'!E104)))</f>
        <v/>
      </c>
      <c r="BW110" s="278" t="str">
        <f ca="true">+IF(OFFSET('Water Data'!$E$28,0,10*ROW('Water Data'!E104))="","",OFFSET('Water Data'!$E$28,0,10*ROW('Water Data'!E104)))</f>
        <v/>
      </c>
      <c r="BX110" s="278" t="str">
        <f ca="true">+IF(OFFSET('Water Data'!$E$29,0,10*ROW('Water Data'!E104))="","",OFFSET('Water Data'!$E$29,0,10*ROW('Water Data'!E104)))</f>
        <v/>
      </c>
      <c r="BY110" s="278" t="str">
        <f ca="true">+IF(OFFSET('Water Data'!$F$27,0,10*ROW('Water Data'!F104))="","",OFFSET('Water Data'!$F$27,0,10*ROW('Water Data'!F104)))</f>
        <v/>
      </c>
      <c r="BZ110" s="278" t="str">
        <f ca="true">+IF(OFFSET('Water Data'!$F$28,0,10*ROW('Water Data'!F104))="","",OFFSET('Water Data'!$F$28,0,10*ROW('Water Data'!F104)))</f>
        <v/>
      </c>
      <c r="CA110" s="278" t="str">
        <f ca="true">+IF(OFFSET('Water Data'!$F$29,0,10*ROW('Water Data'!F104))="","",OFFSET('Water Data'!$F$29,0,10*ROW('Water Data'!F104)))</f>
        <v/>
      </c>
      <c r="CB110" s="278" t="str">
        <f ca="true">+IF(OFFSET('Water Data'!$G$27,0,10*ROW('Water Data'!G104))="","",OFFSET('Water Data'!$G$27,0,10*ROW('Water Data'!G104)))</f>
        <v/>
      </c>
      <c r="CC110" s="278" t="str">
        <f ca="true">+IF(OFFSET('Water Data'!$G$28,0,10*ROW('Water Data'!G104))="","",OFFSET('Water Data'!$G$28,0,10*ROW('Water Data'!G104)))</f>
        <v/>
      </c>
      <c r="CD110" s="278" t="str">
        <f ca="true">+IF(OFFSET('Water Data'!$G$29,0,10*ROW('Water Data'!G104))="","",OFFSET('Water Data'!$G$29,0,10*ROW('Water Data'!G104)))</f>
        <v/>
      </c>
      <c r="CE110" s="278" t="str">
        <f ca="true">+IF(OFFSET('Water Data'!$H$27,0,10*ROW('Water Data'!H104))="","",OFFSET('Water Data'!$H$27,0,10*ROW('Water Data'!H104)))</f>
        <v/>
      </c>
      <c r="CF110" s="278" t="str">
        <f ca="true">+IF(OFFSET('Water Data'!$H$28,0,10*ROW('Water Data'!H104))="","",OFFSET('Water Data'!$H$28,0,10*ROW('Water Data'!H104)))</f>
        <v/>
      </c>
      <c r="CG110" s="278" t="str">
        <f ca="true">+IF(OFFSET('Water Data'!$H$29,0,10*ROW('Water Data'!H104))="","",OFFSET('Water Data'!$H$29,0,10*ROW('Water Data'!H104)))</f>
        <v/>
      </c>
      <c r="CH110" s="278" t="str">
        <f ca="true">+IF(OFFSET('Water Data'!$I$27,0,10*ROW('Water Data'!I104))="","",OFFSET('Water Data'!$I$27,0,10*ROW('Water Data'!I104)))</f>
        <v/>
      </c>
      <c r="CI110" s="278" t="str">
        <f ca="true">+IF(OFFSET('Water Data'!$I$28,0,10*ROW('Water Data'!I104))="","",OFFSET('Water Data'!$I$28,0,10*ROW('Water Data'!I104)))</f>
        <v/>
      </c>
      <c r="CJ110" s="278" t="str">
        <f ca="true">+IF(OFFSET('Water Data'!$I$29,0,10*ROW('Water Data'!I104))="","",OFFSET('Water Data'!$I$29,0,10*ROW('Water Data'!I104)))</f>
        <v/>
      </c>
      <c r="CK110" s="278" t="str">
        <f ca="true">+IF(OFFSET('Sanitation Data'!$D$28,0,10*ROW('Sanitation Data'!D104))="","",OFFSET('Sanitation Data'!$D$28,0,10*ROW('Sanitation Data'!D104)))</f>
        <v/>
      </c>
      <c r="CL110" s="278" t="str">
        <f ca="true">+IF(OFFSET('Sanitation Data'!$D$29,0,10*ROW('Sanitation Data'!D104))="","",OFFSET('Sanitation Data'!$D$29,0,10*ROW('Sanitation Data'!D104)))</f>
        <v/>
      </c>
      <c r="CM110" s="278" t="str">
        <f ca="true">+IF(OFFSET('Sanitation Data'!$D$30,0,10*ROW('Sanitation Data'!D104))="","",OFFSET('Sanitation Data'!$D$30,0,10*ROW('Sanitation Data'!D104)))</f>
        <v/>
      </c>
      <c r="CN110" s="278" t="str">
        <f ca="true">+IF(OFFSET('Sanitation Data'!$D$31,0,10*ROW('Sanitation Data'!D104))="","",OFFSET('Sanitation Data'!$D$31,0,10*ROW('Sanitation Data'!D104)))</f>
        <v/>
      </c>
      <c r="CO110" s="278" t="str">
        <f ca="true">+IF(OFFSET('Sanitation Data'!$D$32,0,10*ROW('Sanitation Data'!D104))="","",OFFSET('Sanitation Data'!$D$32,0,10*ROW('Sanitation Data'!D104)))</f>
        <v/>
      </c>
      <c r="CP110" s="278" t="str">
        <f ca="true">+IF(OFFSET('Sanitation Data'!$E$28,0,10*ROW('Sanitation Data'!E104))="","",OFFSET('Sanitation Data'!$E$28,0,10*ROW('Sanitation Data'!E104)))</f>
        <v/>
      </c>
      <c r="CQ110" s="278" t="str">
        <f ca="true">+IF(OFFSET('Sanitation Data'!$E$29,0,10*ROW('Sanitation Data'!E104))="","",OFFSET('Sanitation Data'!$E$29,0,10*ROW('Sanitation Data'!E104)))</f>
        <v/>
      </c>
      <c r="CR110" s="278" t="str">
        <f ca="true">+IF(OFFSET('Sanitation Data'!$E$30,0,10*ROW('Sanitation Data'!E104))="","",OFFSET('Sanitation Data'!$E$30,0,10*ROW('Sanitation Data'!E104)))</f>
        <v/>
      </c>
      <c r="CS110" s="278" t="str">
        <f ca="true">+IF(OFFSET('Sanitation Data'!$E$31,0,10*ROW('Sanitation Data'!E104))="","",OFFSET('Sanitation Data'!$E$31,0,10*ROW('Sanitation Data'!E104)))</f>
        <v/>
      </c>
      <c r="CT110" s="278" t="str">
        <f ca="true">+IF(OFFSET('Sanitation Data'!$E$32,0,10*ROW('Sanitation Data'!E104))="","",OFFSET('Sanitation Data'!$E$32,0,10*ROW('Sanitation Data'!E104)))</f>
        <v/>
      </c>
      <c r="CU110" s="278" t="str">
        <f ca="true">+IF(OFFSET('Sanitation Data'!$F$28,0,10*ROW('Sanitation Data'!F104))="","",OFFSET('Sanitation Data'!$F$28,0,10*ROW('Sanitation Data'!F104)))</f>
        <v/>
      </c>
      <c r="CV110" s="278" t="str">
        <f ca="true">+IF(OFFSET('Sanitation Data'!$F$29,0,10*ROW('Sanitation Data'!F104))="","",OFFSET('Sanitation Data'!$F$29,0,10*ROW('Sanitation Data'!F104)))</f>
        <v/>
      </c>
      <c r="CW110" s="278" t="str">
        <f ca="true">+IF(OFFSET('Sanitation Data'!$F$30,0,10*ROW('Sanitation Data'!F104))="","",OFFSET('Sanitation Data'!$F$30,0,10*ROW('Sanitation Data'!F104)))</f>
        <v/>
      </c>
      <c r="CX110" s="278" t="str">
        <f ca="true">+IF(OFFSET('Sanitation Data'!$F$31,0,10*ROW('Sanitation Data'!F104))="","",OFFSET('Sanitation Data'!$F$31,0,10*ROW('Sanitation Data'!F104)))</f>
        <v/>
      </c>
      <c r="CY110" s="278" t="str">
        <f ca="true">+IF(OFFSET('Sanitation Data'!$F$32,0,10*ROW('Sanitation Data'!F104))="","",OFFSET('Sanitation Data'!$F$32,0,10*ROW('Sanitation Data'!F104)))</f>
        <v/>
      </c>
      <c r="CZ110" s="278" t="str">
        <f ca="true">+IF(OFFSET('Sanitation Data'!$G$28,0,10*ROW('Sanitation Data'!G104))="","",OFFSET('Sanitation Data'!$G$28,0,10*ROW('Sanitation Data'!G104)))</f>
        <v/>
      </c>
      <c r="DA110" s="278" t="str">
        <f ca="true">+IF(OFFSET('Sanitation Data'!$G$29,0,10*ROW('Sanitation Data'!G104))="","",OFFSET('Sanitation Data'!$G$29,0,10*ROW('Sanitation Data'!G104)))</f>
        <v/>
      </c>
      <c r="DB110" s="278" t="str">
        <f ca="true">+IF(OFFSET('Sanitation Data'!$G$30,0,10*ROW('Sanitation Data'!G104))="","",OFFSET('Sanitation Data'!$G$30,0,10*ROW('Sanitation Data'!G104)))</f>
        <v/>
      </c>
      <c r="DC110" s="278" t="str">
        <f ca="true">+IF(OFFSET('Sanitation Data'!$G$31,0,10*ROW('Sanitation Data'!G104))="","",OFFSET('Sanitation Data'!$G$31,0,10*ROW('Sanitation Data'!G104)))</f>
        <v/>
      </c>
      <c r="DD110" s="278" t="str">
        <f ca="true">+IF(OFFSET('Sanitation Data'!$G$32,0,10*ROW('Sanitation Data'!G104))="","",OFFSET('Sanitation Data'!$G$32,0,10*ROW('Sanitation Data'!G104)))</f>
        <v/>
      </c>
      <c r="DE110" s="278" t="str">
        <f ca="true">+IF(OFFSET('Sanitation Data'!$H$28,0,10*ROW('Sanitation Data'!H104))="","",OFFSET('Sanitation Data'!$H$28,0,10*ROW('Sanitation Data'!H104)))</f>
        <v/>
      </c>
      <c r="DF110" s="278" t="str">
        <f ca="true">+IF(OFFSET('Sanitation Data'!$H$29,0,10*ROW('Sanitation Data'!H104))="","",OFFSET('Sanitation Data'!$H$29,0,10*ROW('Sanitation Data'!H104)))</f>
        <v/>
      </c>
      <c r="DG110" s="278" t="str">
        <f ca="true">+IF(OFFSET('Sanitation Data'!$H$30,0,10*ROW('Sanitation Data'!H104))="","",OFFSET('Sanitation Data'!$H$30,0,10*ROW('Sanitation Data'!H104)))</f>
        <v/>
      </c>
      <c r="DH110" s="278" t="str">
        <f ca="true">+IF(OFFSET('Sanitation Data'!$H$31,0,10*ROW('Sanitation Data'!H104))="","",OFFSET('Sanitation Data'!$H$31,0,10*ROW('Sanitation Data'!H104)))</f>
        <v/>
      </c>
      <c r="DI110" s="278" t="str">
        <f ca="true">+IF(OFFSET('Sanitation Data'!$H$32,0,10*ROW('Sanitation Data'!H104))="","",OFFSET('Sanitation Data'!$H$32,0,10*ROW('Sanitation Data'!H104)))</f>
        <v/>
      </c>
      <c r="DJ110" s="278" t="str">
        <f ca="true">+IF(OFFSET('Sanitation Data'!$I$28,0,10*ROW('Sanitation Data'!I104))="","",OFFSET('Sanitation Data'!$I$28,0,10*ROW('Sanitation Data'!I104)))</f>
        <v/>
      </c>
      <c r="DK110" s="278" t="str">
        <f ca="true">+IF(OFFSET('Sanitation Data'!$I$29,0,10*ROW('Sanitation Data'!I104))="","",OFFSET('Sanitation Data'!$I$29,0,10*ROW('Sanitation Data'!I104)))</f>
        <v/>
      </c>
      <c r="DL110" s="278" t="str">
        <f ca="true">+IF(OFFSET('Sanitation Data'!$I$30,0,10*ROW('Sanitation Data'!I104))="","",OFFSET('Sanitation Data'!$I$30,0,10*ROW('Sanitation Data'!I104)))</f>
        <v/>
      </c>
      <c r="DM110" s="278" t="str">
        <f ca="true">+IF(OFFSET('Sanitation Data'!$I$31,0,10*ROW('Sanitation Data'!I104))="","",OFFSET('Sanitation Data'!$I$31,0,10*ROW('Sanitation Data'!I104)))</f>
        <v/>
      </c>
      <c r="DN110" s="278" t="str">
        <f ca="true">+IF(OFFSET('Sanitation Data'!$I$32,0,10*ROW('Sanitation Data'!I104))="","",OFFSET('Sanitation Data'!$I$32,0,10*ROW('Sanitation Data'!I104)))</f>
        <v/>
      </c>
      <c r="DO110" s="278" t="str">
        <f ca="true">+IF(OFFSET('Hygiene Data'!$D$11,0,10*ROW('Hygiene Data'!D104))="","",OFFSET('Hygiene Data'!$D$11,0,10*ROW('Hygiene Data'!D104)))</f>
        <v/>
      </c>
      <c r="DP110" s="278" t="str">
        <f ca="true">+IF(OFFSET('Hygiene Data'!$D$12,0,10*ROW('Hygiene Data'!D104))="","",OFFSET('Hygiene Data'!$D$12,0,10*ROW('Hygiene Data'!D104)))</f>
        <v/>
      </c>
      <c r="DQ110" s="278" t="str">
        <f ca="true">+IF(OFFSET('Hygiene Data'!$D$13,0,10*ROW('Hygiene Data'!D104))="","",OFFSET('Hygiene Data'!$D$13,0,10*ROW('Hygiene Data'!D104)))</f>
        <v/>
      </c>
      <c r="DR110" s="278" t="str">
        <f ca="true">+IF(OFFSET('Hygiene Data'!$E$11,0,10*ROW('Hygiene Data'!E104))="","",OFFSET('Hygiene Data'!$E$11,0,10*ROW('Hygiene Data'!E104)))</f>
        <v/>
      </c>
      <c r="DS110" s="278" t="str">
        <f ca="true">+IF(OFFSET('Hygiene Data'!$E$12,0,10*ROW('Hygiene Data'!E104))="","",OFFSET('Hygiene Data'!$E$12,0,10*ROW('Hygiene Data'!E104)))</f>
        <v/>
      </c>
      <c r="DT110" s="278" t="str">
        <f ca="true">+IF(OFFSET('Hygiene Data'!$E$13,0,10*ROW('Hygiene Data'!E104))="","",OFFSET('Hygiene Data'!$E$13,0,10*ROW('Hygiene Data'!E104)))</f>
        <v/>
      </c>
      <c r="DU110" s="278" t="str">
        <f ca="true">+IF(OFFSET('Hygiene Data'!$F$11,0,10*ROW('Hygiene Data'!F104))="","",OFFSET('Hygiene Data'!$F$11,0,10*ROW('Hygiene Data'!F104)))</f>
        <v/>
      </c>
      <c r="DV110" s="278" t="str">
        <f ca="true">+IF(OFFSET('Hygiene Data'!$F$12,0,10*ROW('Hygiene Data'!F104))="","",OFFSET('Hygiene Data'!$F$12,0,10*ROW('Hygiene Data'!F104)))</f>
        <v/>
      </c>
      <c r="DW110" s="278" t="str">
        <f ca="true">+IF(OFFSET('Hygiene Data'!$F$13,0,10*ROW('Hygiene Data'!F104))="","",OFFSET('Hygiene Data'!$F$13,0,10*ROW('Hygiene Data'!F104)))</f>
        <v/>
      </c>
      <c r="DX110" s="278" t="str">
        <f ca="true">+IF(OFFSET('Hygiene Data'!$G$11,0,10*ROW('Hygiene Data'!G104))="","",OFFSET('Hygiene Data'!$G$11,0,10*ROW('Hygiene Data'!G104)))</f>
        <v/>
      </c>
      <c r="DY110" s="278" t="str">
        <f ca="true">+IF(OFFSET('Hygiene Data'!$G$12,0,10*ROW('Hygiene Data'!G104))="","",OFFSET('Hygiene Data'!$G$12,0,10*ROW('Hygiene Data'!G104)))</f>
        <v/>
      </c>
      <c r="DZ110" s="278" t="str">
        <f ca="true">+IF(OFFSET('Hygiene Data'!$G$13,0,10*ROW('Hygiene Data'!G104))="","",OFFSET('Hygiene Data'!$G$13,0,10*ROW('Hygiene Data'!G104)))</f>
        <v/>
      </c>
      <c r="EA110" s="278" t="str">
        <f ca="true">+IF(OFFSET('Hygiene Data'!$H$11,0,10*ROW('Hygiene Data'!H104))="","",OFFSET('Hygiene Data'!$H$11,0,10*ROW('Hygiene Data'!H104)))</f>
        <v/>
      </c>
      <c r="EB110" s="278" t="str">
        <f ca="true">+IF(OFFSET('Hygiene Data'!$H$12,0,10*ROW('Hygiene Data'!H104))="","",OFFSET('Hygiene Data'!$H$12,0,10*ROW('Hygiene Data'!H104)))</f>
        <v/>
      </c>
      <c r="EC110" s="278" t="str">
        <f ca="true">+IF(OFFSET('Hygiene Data'!$H$13,0,10*ROW('Hygiene Data'!H104))="","",OFFSET('Hygiene Data'!$H$13,0,10*ROW('Hygiene Data'!H104)))</f>
        <v/>
      </c>
      <c r="ED110" s="278" t="str">
        <f ca="true">+IF(OFFSET('Hygiene Data'!$I$11,0,10*ROW('Hygiene Data'!I104))="","",OFFSET('Hygiene Data'!$I$11,0,10*ROW('Hygiene Data'!I104)))</f>
        <v/>
      </c>
      <c r="EE110" s="278" t="str">
        <f ca="true">+IF(OFFSET('Hygiene Data'!$I$12,0,10*ROW('Hygiene Data'!I104))="","",OFFSET('Hygiene Data'!$I$12,0,10*ROW('Hygiene Data'!I104)))</f>
        <v/>
      </c>
      <c r="EF110" s="278"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2"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8"/>
      <c r="BS111" s="278" t="str">
        <f ca="true">+IF(OFFSET('Water Data'!$D$27,0,10*ROW('Water Data'!D105))="","",OFFSET('Water Data'!$D$27,0,10*ROW('Water Data'!D105)))</f>
        <v/>
      </c>
      <c r="BT111" s="278" t="str">
        <f ca="true">+IF(OFFSET('Water Data'!$D$28,0,10*ROW('Water Data'!D105))="","",OFFSET('Water Data'!$D$28,0,10*ROW('Water Data'!D105)))</f>
        <v/>
      </c>
      <c r="BU111" s="278" t="str">
        <f ca="true">+IF(OFFSET('Water Data'!$D$29,0,10*ROW('Water Data'!D105))="","",OFFSET('Water Data'!$D$29,0,10*ROW('Water Data'!D105)))</f>
        <v/>
      </c>
      <c r="BV111" s="278" t="str">
        <f ca="true">+IF(OFFSET('Water Data'!$E$27,0,10*ROW('Water Data'!E105))="","",OFFSET('Water Data'!$E$27,0,10*ROW('Water Data'!E105)))</f>
        <v/>
      </c>
      <c r="BW111" s="278" t="str">
        <f ca="true">+IF(OFFSET('Water Data'!$E$28,0,10*ROW('Water Data'!E105))="","",OFFSET('Water Data'!$E$28,0,10*ROW('Water Data'!E105)))</f>
        <v/>
      </c>
      <c r="BX111" s="278" t="str">
        <f ca="true">+IF(OFFSET('Water Data'!$E$29,0,10*ROW('Water Data'!E105))="","",OFFSET('Water Data'!$E$29,0,10*ROW('Water Data'!E105)))</f>
        <v/>
      </c>
      <c r="BY111" s="278" t="str">
        <f ca="true">+IF(OFFSET('Water Data'!$F$27,0,10*ROW('Water Data'!F105))="","",OFFSET('Water Data'!$F$27,0,10*ROW('Water Data'!F105)))</f>
        <v/>
      </c>
      <c r="BZ111" s="278" t="str">
        <f ca="true">+IF(OFFSET('Water Data'!$F$28,0,10*ROW('Water Data'!F105))="","",OFFSET('Water Data'!$F$28,0,10*ROW('Water Data'!F105)))</f>
        <v/>
      </c>
      <c r="CA111" s="278" t="str">
        <f ca="true">+IF(OFFSET('Water Data'!$F$29,0,10*ROW('Water Data'!F105))="","",OFFSET('Water Data'!$F$29,0,10*ROW('Water Data'!F105)))</f>
        <v/>
      </c>
      <c r="CB111" s="278" t="str">
        <f ca="true">+IF(OFFSET('Water Data'!$G$27,0,10*ROW('Water Data'!G105))="","",OFFSET('Water Data'!$G$27,0,10*ROW('Water Data'!G105)))</f>
        <v/>
      </c>
      <c r="CC111" s="278" t="str">
        <f ca="true">+IF(OFFSET('Water Data'!$G$28,0,10*ROW('Water Data'!G105))="","",OFFSET('Water Data'!$G$28,0,10*ROW('Water Data'!G105)))</f>
        <v/>
      </c>
      <c r="CD111" s="278" t="str">
        <f ca="true">+IF(OFFSET('Water Data'!$G$29,0,10*ROW('Water Data'!G105))="","",OFFSET('Water Data'!$G$29,0,10*ROW('Water Data'!G105)))</f>
        <v/>
      </c>
      <c r="CE111" s="278" t="str">
        <f ca="true">+IF(OFFSET('Water Data'!$H$27,0,10*ROW('Water Data'!H105))="","",OFFSET('Water Data'!$H$27,0,10*ROW('Water Data'!H105)))</f>
        <v/>
      </c>
      <c r="CF111" s="278" t="str">
        <f ca="true">+IF(OFFSET('Water Data'!$H$28,0,10*ROW('Water Data'!H105))="","",OFFSET('Water Data'!$H$28,0,10*ROW('Water Data'!H105)))</f>
        <v/>
      </c>
      <c r="CG111" s="278" t="str">
        <f ca="true">+IF(OFFSET('Water Data'!$H$29,0,10*ROW('Water Data'!H105))="","",OFFSET('Water Data'!$H$29,0,10*ROW('Water Data'!H105)))</f>
        <v/>
      </c>
      <c r="CH111" s="278" t="str">
        <f ca="true">+IF(OFFSET('Water Data'!$I$27,0,10*ROW('Water Data'!I105))="","",OFFSET('Water Data'!$I$27,0,10*ROW('Water Data'!I105)))</f>
        <v/>
      </c>
      <c r="CI111" s="278" t="str">
        <f ca="true">+IF(OFFSET('Water Data'!$I$28,0,10*ROW('Water Data'!I105))="","",OFFSET('Water Data'!$I$28,0,10*ROW('Water Data'!I105)))</f>
        <v/>
      </c>
      <c r="CJ111" s="278" t="str">
        <f ca="true">+IF(OFFSET('Water Data'!$I$29,0,10*ROW('Water Data'!I105))="","",OFFSET('Water Data'!$I$29,0,10*ROW('Water Data'!I105)))</f>
        <v/>
      </c>
      <c r="CK111" s="278" t="str">
        <f ca="true">+IF(OFFSET('Sanitation Data'!$D$28,0,10*ROW('Sanitation Data'!D105))="","",OFFSET('Sanitation Data'!$D$28,0,10*ROW('Sanitation Data'!D105)))</f>
        <v/>
      </c>
      <c r="CL111" s="278" t="str">
        <f ca="true">+IF(OFFSET('Sanitation Data'!$D$29,0,10*ROW('Sanitation Data'!D105))="","",OFFSET('Sanitation Data'!$D$29,0,10*ROW('Sanitation Data'!D105)))</f>
        <v/>
      </c>
      <c r="CM111" s="278" t="str">
        <f ca="true">+IF(OFFSET('Sanitation Data'!$D$30,0,10*ROW('Sanitation Data'!D105))="","",OFFSET('Sanitation Data'!$D$30,0,10*ROW('Sanitation Data'!D105)))</f>
        <v/>
      </c>
      <c r="CN111" s="278" t="str">
        <f ca="true">+IF(OFFSET('Sanitation Data'!$D$31,0,10*ROW('Sanitation Data'!D105))="","",OFFSET('Sanitation Data'!$D$31,0,10*ROW('Sanitation Data'!D105)))</f>
        <v/>
      </c>
      <c r="CO111" s="278" t="str">
        <f ca="true">+IF(OFFSET('Sanitation Data'!$D$32,0,10*ROW('Sanitation Data'!D105))="","",OFFSET('Sanitation Data'!$D$32,0,10*ROW('Sanitation Data'!D105)))</f>
        <v/>
      </c>
      <c r="CP111" s="278" t="str">
        <f ca="true">+IF(OFFSET('Sanitation Data'!$E$28,0,10*ROW('Sanitation Data'!E105))="","",OFFSET('Sanitation Data'!$E$28,0,10*ROW('Sanitation Data'!E105)))</f>
        <v/>
      </c>
      <c r="CQ111" s="278" t="str">
        <f ca="true">+IF(OFFSET('Sanitation Data'!$E$29,0,10*ROW('Sanitation Data'!E105))="","",OFFSET('Sanitation Data'!$E$29,0,10*ROW('Sanitation Data'!E105)))</f>
        <v/>
      </c>
      <c r="CR111" s="278" t="str">
        <f ca="true">+IF(OFFSET('Sanitation Data'!$E$30,0,10*ROW('Sanitation Data'!E105))="","",OFFSET('Sanitation Data'!$E$30,0,10*ROW('Sanitation Data'!E105)))</f>
        <v/>
      </c>
      <c r="CS111" s="278" t="str">
        <f ca="true">+IF(OFFSET('Sanitation Data'!$E$31,0,10*ROW('Sanitation Data'!E105))="","",OFFSET('Sanitation Data'!$E$31,0,10*ROW('Sanitation Data'!E105)))</f>
        <v/>
      </c>
      <c r="CT111" s="278" t="str">
        <f ca="true">+IF(OFFSET('Sanitation Data'!$E$32,0,10*ROW('Sanitation Data'!E105))="","",OFFSET('Sanitation Data'!$E$32,0,10*ROW('Sanitation Data'!E105)))</f>
        <v/>
      </c>
      <c r="CU111" s="278" t="str">
        <f ca="true">+IF(OFFSET('Sanitation Data'!$F$28,0,10*ROW('Sanitation Data'!F105))="","",OFFSET('Sanitation Data'!$F$28,0,10*ROW('Sanitation Data'!F105)))</f>
        <v/>
      </c>
      <c r="CV111" s="278" t="str">
        <f ca="true">+IF(OFFSET('Sanitation Data'!$F$29,0,10*ROW('Sanitation Data'!F105))="","",OFFSET('Sanitation Data'!$F$29,0,10*ROW('Sanitation Data'!F105)))</f>
        <v/>
      </c>
      <c r="CW111" s="278" t="str">
        <f ca="true">+IF(OFFSET('Sanitation Data'!$F$30,0,10*ROW('Sanitation Data'!F105))="","",OFFSET('Sanitation Data'!$F$30,0,10*ROW('Sanitation Data'!F105)))</f>
        <v/>
      </c>
      <c r="CX111" s="278" t="str">
        <f ca="true">+IF(OFFSET('Sanitation Data'!$F$31,0,10*ROW('Sanitation Data'!F105))="","",OFFSET('Sanitation Data'!$F$31,0,10*ROW('Sanitation Data'!F105)))</f>
        <v/>
      </c>
      <c r="CY111" s="278" t="str">
        <f ca="true">+IF(OFFSET('Sanitation Data'!$F$32,0,10*ROW('Sanitation Data'!F105))="","",OFFSET('Sanitation Data'!$F$32,0,10*ROW('Sanitation Data'!F105)))</f>
        <v/>
      </c>
      <c r="CZ111" s="278" t="str">
        <f ca="true">+IF(OFFSET('Sanitation Data'!$G$28,0,10*ROW('Sanitation Data'!G105))="","",OFFSET('Sanitation Data'!$G$28,0,10*ROW('Sanitation Data'!G105)))</f>
        <v/>
      </c>
      <c r="DA111" s="278" t="str">
        <f ca="true">+IF(OFFSET('Sanitation Data'!$G$29,0,10*ROW('Sanitation Data'!G105))="","",OFFSET('Sanitation Data'!$G$29,0,10*ROW('Sanitation Data'!G105)))</f>
        <v/>
      </c>
      <c r="DB111" s="278" t="str">
        <f ca="true">+IF(OFFSET('Sanitation Data'!$G$30,0,10*ROW('Sanitation Data'!G105))="","",OFFSET('Sanitation Data'!$G$30,0,10*ROW('Sanitation Data'!G105)))</f>
        <v/>
      </c>
      <c r="DC111" s="278" t="str">
        <f ca="true">+IF(OFFSET('Sanitation Data'!$G$31,0,10*ROW('Sanitation Data'!G105))="","",OFFSET('Sanitation Data'!$G$31,0,10*ROW('Sanitation Data'!G105)))</f>
        <v/>
      </c>
      <c r="DD111" s="278" t="str">
        <f ca="true">+IF(OFFSET('Sanitation Data'!$G$32,0,10*ROW('Sanitation Data'!G105))="","",OFFSET('Sanitation Data'!$G$32,0,10*ROW('Sanitation Data'!G105)))</f>
        <v/>
      </c>
      <c r="DE111" s="278" t="str">
        <f ca="true">+IF(OFFSET('Sanitation Data'!$H$28,0,10*ROW('Sanitation Data'!H105))="","",OFFSET('Sanitation Data'!$H$28,0,10*ROW('Sanitation Data'!H105)))</f>
        <v/>
      </c>
      <c r="DF111" s="278" t="str">
        <f ca="true">+IF(OFFSET('Sanitation Data'!$H$29,0,10*ROW('Sanitation Data'!H105))="","",OFFSET('Sanitation Data'!$H$29,0,10*ROW('Sanitation Data'!H105)))</f>
        <v/>
      </c>
      <c r="DG111" s="278" t="str">
        <f ca="true">+IF(OFFSET('Sanitation Data'!$H$30,0,10*ROW('Sanitation Data'!H105))="","",OFFSET('Sanitation Data'!$H$30,0,10*ROW('Sanitation Data'!H105)))</f>
        <v/>
      </c>
      <c r="DH111" s="278" t="str">
        <f ca="true">+IF(OFFSET('Sanitation Data'!$H$31,0,10*ROW('Sanitation Data'!H105))="","",OFFSET('Sanitation Data'!$H$31,0,10*ROW('Sanitation Data'!H105)))</f>
        <v/>
      </c>
      <c r="DI111" s="278" t="str">
        <f ca="true">+IF(OFFSET('Sanitation Data'!$H$32,0,10*ROW('Sanitation Data'!H105))="","",OFFSET('Sanitation Data'!$H$32,0,10*ROW('Sanitation Data'!H105)))</f>
        <v/>
      </c>
      <c r="DJ111" s="278" t="str">
        <f ca="true">+IF(OFFSET('Sanitation Data'!$I$28,0,10*ROW('Sanitation Data'!I105))="","",OFFSET('Sanitation Data'!$I$28,0,10*ROW('Sanitation Data'!I105)))</f>
        <v/>
      </c>
      <c r="DK111" s="278" t="str">
        <f ca="true">+IF(OFFSET('Sanitation Data'!$I$29,0,10*ROW('Sanitation Data'!I105))="","",OFFSET('Sanitation Data'!$I$29,0,10*ROW('Sanitation Data'!I105)))</f>
        <v/>
      </c>
      <c r="DL111" s="278" t="str">
        <f ca="true">+IF(OFFSET('Sanitation Data'!$I$30,0,10*ROW('Sanitation Data'!I105))="","",OFFSET('Sanitation Data'!$I$30,0,10*ROW('Sanitation Data'!I105)))</f>
        <v/>
      </c>
      <c r="DM111" s="278" t="str">
        <f ca="true">+IF(OFFSET('Sanitation Data'!$I$31,0,10*ROW('Sanitation Data'!I105))="","",OFFSET('Sanitation Data'!$I$31,0,10*ROW('Sanitation Data'!I105)))</f>
        <v/>
      </c>
      <c r="DN111" s="278" t="str">
        <f ca="true">+IF(OFFSET('Sanitation Data'!$I$32,0,10*ROW('Sanitation Data'!I105))="","",OFFSET('Sanitation Data'!$I$32,0,10*ROW('Sanitation Data'!I105)))</f>
        <v/>
      </c>
      <c r="DO111" s="278" t="str">
        <f ca="true">+IF(OFFSET('Hygiene Data'!$D$11,0,10*ROW('Hygiene Data'!D105))="","",OFFSET('Hygiene Data'!$D$11,0,10*ROW('Hygiene Data'!D105)))</f>
        <v/>
      </c>
      <c r="DP111" s="278" t="str">
        <f ca="true">+IF(OFFSET('Hygiene Data'!$D$12,0,10*ROW('Hygiene Data'!D105))="","",OFFSET('Hygiene Data'!$D$12,0,10*ROW('Hygiene Data'!D105)))</f>
        <v/>
      </c>
      <c r="DQ111" s="278" t="str">
        <f ca="true">+IF(OFFSET('Hygiene Data'!$D$13,0,10*ROW('Hygiene Data'!D105))="","",OFFSET('Hygiene Data'!$D$13,0,10*ROW('Hygiene Data'!D105)))</f>
        <v/>
      </c>
      <c r="DR111" s="278" t="str">
        <f ca="true">+IF(OFFSET('Hygiene Data'!$E$11,0,10*ROW('Hygiene Data'!E105))="","",OFFSET('Hygiene Data'!$E$11,0,10*ROW('Hygiene Data'!E105)))</f>
        <v/>
      </c>
      <c r="DS111" s="278" t="str">
        <f ca="true">+IF(OFFSET('Hygiene Data'!$E$12,0,10*ROW('Hygiene Data'!E105))="","",OFFSET('Hygiene Data'!$E$12,0,10*ROW('Hygiene Data'!E105)))</f>
        <v/>
      </c>
      <c r="DT111" s="278" t="str">
        <f ca="true">+IF(OFFSET('Hygiene Data'!$E$13,0,10*ROW('Hygiene Data'!E105))="","",OFFSET('Hygiene Data'!$E$13,0,10*ROW('Hygiene Data'!E105)))</f>
        <v/>
      </c>
      <c r="DU111" s="278" t="str">
        <f ca="true">+IF(OFFSET('Hygiene Data'!$F$11,0,10*ROW('Hygiene Data'!F105))="","",OFFSET('Hygiene Data'!$F$11,0,10*ROW('Hygiene Data'!F105)))</f>
        <v/>
      </c>
      <c r="DV111" s="278" t="str">
        <f ca="true">+IF(OFFSET('Hygiene Data'!$F$12,0,10*ROW('Hygiene Data'!F105))="","",OFFSET('Hygiene Data'!$F$12,0,10*ROW('Hygiene Data'!F105)))</f>
        <v/>
      </c>
      <c r="DW111" s="278" t="str">
        <f ca="true">+IF(OFFSET('Hygiene Data'!$F$13,0,10*ROW('Hygiene Data'!F105))="","",OFFSET('Hygiene Data'!$F$13,0,10*ROW('Hygiene Data'!F105)))</f>
        <v/>
      </c>
      <c r="DX111" s="278" t="str">
        <f ca="true">+IF(OFFSET('Hygiene Data'!$G$11,0,10*ROW('Hygiene Data'!G105))="","",OFFSET('Hygiene Data'!$G$11,0,10*ROW('Hygiene Data'!G105)))</f>
        <v/>
      </c>
      <c r="DY111" s="278" t="str">
        <f ca="true">+IF(OFFSET('Hygiene Data'!$G$12,0,10*ROW('Hygiene Data'!G105))="","",OFFSET('Hygiene Data'!$G$12,0,10*ROW('Hygiene Data'!G105)))</f>
        <v/>
      </c>
      <c r="DZ111" s="278" t="str">
        <f ca="true">+IF(OFFSET('Hygiene Data'!$G$13,0,10*ROW('Hygiene Data'!G105))="","",OFFSET('Hygiene Data'!$G$13,0,10*ROW('Hygiene Data'!G105)))</f>
        <v/>
      </c>
      <c r="EA111" s="278" t="str">
        <f ca="true">+IF(OFFSET('Hygiene Data'!$H$11,0,10*ROW('Hygiene Data'!H105))="","",OFFSET('Hygiene Data'!$H$11,0,10*ROW('Hygiene Data'!H105)))</f>
        <v/>
      </c>
      <c r="EB111" s="278" t="str">
        <f ca="true">+IF(OFFSET('Hygiene Data'!$H$12,0,10*ROW('Hygiene Data'!H105))="","",OFFSET('Hygiene Data'!$H$12,0,10*ROW('Hygiene Data'!H105)))</f>
        <v/>
      </c>
      <c r="EC111" s="278" t="str">
        <f ca="true">+IF(OFFSET('Hygiene Data'!$H$13,0,10*ROW('Hygiene Data'!H105))="","",OFFSET('Hygiene Data'!$H$13,0,10*ROW('Hygiene Data'!H105)))</f>
        <v/>
      </c>
      <c r="ED111" s="278" t="str">
        <f ca="true">+IF(OFFSET('Hygiene Data'!$I$11,0,10*ROW('Hygiene Data'!I105))="","",OFFSET('Hygiene Data'!$I$11,0,10*ROW('Hygiene Data'!I105)))</f>
        <v/>
      </c>
      <c r="EE111" s="278" t="str">
        <f ca="true">+IF(OFFSET('Hygiene Data'!$I$12,0,10*ROW('Hygiene Data'!I105))="","",OFFSET('Hygiene Data'!$I$12,0,10*ROW('Hygiene Data'!I105)))</f>
        <v/>
      </c>
      <c r="EF111" s="278"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2"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8"/>
      <c r="BS112" s="278" t="str">
        <f ca="true">+IF(OFFSET('Water Data'!$D$27,0,10*ROW('Water Data'!D106))="","",OFFSET('Water Data'!$D$27,0,10*ROW('Water Data'!D106)))</f>
        <v/>
      </c>
      <c r="BT112" s="278" t="str">
        <f ca="true">+IF(OFFSET('Water Data'!$D$28,0,10*ROW('Water Data'!D106))="","",OFFSET('Water Data'!$D$28,0,10*ROW('Water Data'!D106)))</f>
        <v/>
      </c>
      <c r="BU112" s="278" t="str">
        <f ca="true">+IF(OFFSET('Water Data'!$D$29,0,10*ROW('Water Data'!D106))="","",OFFSET('Water Data'!$D$29,0,10*ROW('Water Data'!D106)))</f>
        <v/>
      </c>
      <c r="BV112" s="278" t="str">
        <f ca="true">+IF(OFFSET('Water Data'!$E$27,0,10*ROW('Water Data'!E106))="","",OFFSET('Water Data'!$E$27,0,10*ROW('Water Data'!E106)))</f>
        <v/>
      </c>
      <c r="BW112" s="278" t="str">
        <f ca="true">+IF(OFFSET('Water Data'!$E$28,0,10*ROW('Water Data'!E106))="","",OFFSET('Water Data'!$E$28,0,10*ROW('Water Data'!E106)))</f>
        <v/>
      </c>
      <c r="BX112" s="278" t="str">
        <f ca="true">+IF(OFFSET('Water Data'!$E$29,0,10*ROW('Water Data'!E106))="","",OFFSET('Water Data'!$E$29,0,10*ROW('Water Data'!E106)))</f>
        <v/>
      </c>
      <c r="BY112" s="278" t="str">
        <f ca="true">+IF(OFFSET('Water Data'!$F$27,0,10*ROW('Water Data'!F106))="","",OFFSET('Water Data'!$F$27,0,10*ROW('Water Data'!F106)))</f>
        <v/>
      </c>
      <c r="BZ112" s="278" t="str">
        <f ca="true">+IF(OFFSET('Water Data'!$F$28,0,10*ROW('Water Data'!F106))="","",OFFSET('Water Data'!$F$28,0,10*ROW('Water Data'!F106)))</f>
        <v/>
      </c>
      <c r="CA112" s="278" t="str">
        <f ca="true">+IF(OFFSET('Water Data'!$F$29,0,10*ROW('Water Data'!F106))="","",OFFSET('Water Data'!$F$29,0,10*ROW('Water Data'!F106)))</f>
        <v/>
      </c>
      <c r="CB112" s="278" t="str">
        <f ca="true">+IF(OFFSET('Water Data'!$G$27,0,10*ROW('Water Data'!G106))="","",OFFSET('Water Data'!$G$27,0,10*ROW('Water Data'!G106)))</f>
        <v/>
      </c>
      <c r="CC112" s="278" t="str">
        <f ca="true">+IF(OFFSET('Water Data'!$G$28,0,10*ROW('Water Data'!G106))="","",OFFSET('Water Data'!$G$28,0,10*ROW('Water Data'!G106)))</f>
        <v/>
      </c>
      <c r="CD112" s="278" t="str">
        <f ca="true">+IF(OFFSET('Water Data'!$G$29,0,10*ROW('Water Data'!G106))="","",OFFSET('Water Data'!$G$29,0,10*ROW('Water Data'!G106)))</f>
        <v/>
      </c>
      <c r="CE112" s="278" t="str">
        <f ca="true">+IF(OFFSET('Water Data'!$H$27,0,10*ROW('Water Data'!H106))="","",OFFSET('Water Data'!$H$27,0,10*ROW('Water Data'!H106)))</f>
        <v/>
      </c>
      <c r="CF112" s="278" t="str">
        <f ca="true">+IF(OFFSET('Water Data'!$H$28,0,10*ROW('Water Data'!H106))="","",OFFSET('Water Data'!$H$28,0,10*ROW('Water Data'!H106)))</f>
        <v/>
      </c>
      <c r="CG112" s="278" t="str">
        <f ca="true">+IF(OFFSET('Water Data'!$H$29,0,10*ROW('Water Data'!H106))="","",OFFSET('Water Data'!$H$29,0,10*ROW('Water Data'!H106)))</f>
        <v/>
      </c>
      <c r="CH112" s="278" t="str">
        <f ca="true">+IF(OFFSET('Water Data'!$I$27,0,10*ROW('Water Data'!I106))="","",OFFSET('Water Data'!$I$27,0,10*ROW('Water Data'!I106)))</f>
        <v/>
      </c>
      <c r="CI112" s="278" t="str">
        <f ca="true">+IF(OFFSET('Water Data'!$I$28,0,10*ROW('Water Data'!I106))="","",OFFSET('Water Data'!$I$28,0,10*ROW('Water Data'!I106)))</f>
        <v/>
      </c>
      <c r="CJ112" s="278" t="str">
        <f ca="true">+IF(OFFSET('Water Data'!$I$29,0,10*ROW('Water Data'!I106))="","",OFFSET('Water Data'!$I$29,0,10*ROW('Water Data'!I106)))</f>
        <v/>
      </c>
      <c r="CK112" s="278" t="str">
        <f ca="true">+IF(OFFSET('Sanitation Data'!$D$28,0,10*ROW('Sanitation Data'!D106))="","",OFFSET('Sanitation Data'!$D$28,0,10*ROW('Sanitation Data'!D106)))</f>
        <v/>
      </c>
      <c r="CL112" s="278" t="str">
        <f ca="true">+IF(OFFSET('Sanitation Data'!$D$29,0,10*ROW('Sanitation Data'!D106))="","",OFFSET('Sanitation Data'!$D$29,0,10*ROW('Sanitation Data'!D106)))</f>
        <v/>
      </c>
      <c r="CM112" s="278" t="str">
        <f ca="true">+IF(OFFSET('Sanitation Data'!$D$30,0,10*ROW('Sanitation Data'!D106))="","",OFFSET('Sanitation Data'!$D$30,0,10*ROW('Sanitation Data'!D106)))</f>
        <v/>
      </c>
      <c r="CN112" s="278" t="str">
        <f ca="true">+IF(OFFSET('Sanitation Data'!$D$31,0,10*ROW('Sanitation Data'!D106))="","",OFFSET('Sanitation Data'!$D$31,0,10*ROW('Sanitation Data'!D106)))</f>
        <v/>
      </c>
      <c r="CO112" s="278" t="str">
        <f ca="true">+IF(OFFSET('Sanitation Data'!$D$32,0,10*ROW('Sanitation Data'!D106))="","",OFFSET('Sanitation Data'!$D$32,0,10*ROW('Sanitation Data'!D106)))</f>
        <v/>
      </c>
      <c r="CP112" s="278" t="str">
        <f ca="true">+IF(OFFSET('Sanitation Data'!$E$28,0,10*ROW('Sanitation Data'!E106))="","",OFFSET('Sanitation Data'!$E$28,0,10*ROW('Sanitation Data'!E106)))</f>
        <v/>
      </c>
      <c r="CQ112" s="278" t="str">
        <f ca="true">+IF(OFFSET('Sanitation Data'!$E$29,0,10*ROW('Sanitation Data'!E106))="","",OFFSET('Sanitation Data'!$E$29,0,10*ROW('Sanitation Data'!E106)))</f>
        <v/>
      </c>
      <c r="CR112" s="278" t="str">
        <f ca="true">+IF(OFFSET('Sanitation Data'!$E$30,0,10*ROW('Sanitation Data'!E106))="","",OFFSET('Sanitation Data'!$E$30,0,10*ROW('Sanitation Data'!E106)))</f>
        <v/>
      </c>
      <c r="CS112" s="278" t="str">
        <f ca="true">+IF(OFFSET('Sanitation Data'!$E$31,0,10*ROW('Sanitation Data'!E106))="","",OFFSET('Sanitation Data'!$E$31,0,10*ROW('Sanitation Data'!E106)))</f>
        <v/>
      </c>
      <c r="CT112" s="278" t="str">
        <f ca="true">+IF(OFFSET('Sanitation Data'!$E$32,0,10*ROW('Sanitation Data'!E106))="","",OFFSET('Sanitation Data'!$E$32,0,10*ROW('Sanitation Data'!E106)))</f>
        <v/>
      </c>
      <c r="CU112" s="278" t="str">
        <f ca="true">+IF(OFFSET('Sanitation Data'!$F$28,0,10*ROW('Sanitation Data'!F106))="","",OFFSET('Sanitation Data'!$F$28,0,10*ROW('Sanitation Data'!F106)))</f>
        <v/>
      </c>
      <c r="CV112" s="278" t="str">
        <f ca="true">+IF(OFFSET('Sanitation Data'!$F$29,0,10*ROW('Sanitation Data'!F106))="","",OFFSET('Sanitation Data'!$F$29,0,10*ROW('Sanitation Data'!F106)))</f>
        <v/>
      </c>
      <c r="CW112" s="278" t="str">
        <f ca="true">+IF(OFFSET('Sanitation Data'!$F$30,0,10*ROW('Sanitation Data'!F106))="","",OFFSET('Sanitation Data'!$F$30,0,10*ROW('Sanitation Data'!F106)))</f>
        <v/>
      </c>
      <c r="CX112" s="278" t="str">
        <f ca="true">+IF(OFFSET('Sanitation Data'!$F$31,0,10*ROW('Sanitation Data'!F106))="","",OFFSET('Sanitation Data'!$F$31,0,10*ROW('Sanitation Data'!F106)))</f>
        <v/>
      </c>
      <c r="CY112" s="278" t="str">
        <f ca="true">+IF(OFFSET('Sanitation Data'!$F$32,0,10*ROW('Sanitation Data'!F106))="","",OFFSET('Sanitation Data'!$F$32,0,10*ROW('Sanitation Data'!F106)))</f>
        <v/>
      </c>
      <c r="CZ112" s="278" t="str">
        <f ca="true">+IF(OFFSET('Sanitation Data'!$G$28,0,10*ROW('Sanitation Data'!G106))="","",OFFSET('Sanitation Data'!$G$28,0,10*ROW('Sanitation Data'!G106)))</f>
        <v/>
      </c>
      <c r="DA112" s="278" t="str">
        <f ca="true">+IF(OFFSET('Sanitation Data'!$G$29,0,10*ROW('Sanitation Data'!G106))="","",OFFSET('Sanitation Data'!$G$29,0,10*ROW('Sanitation Data'!G106)))</f>
        <v/>
      </c>
      <c r="DB112" s="278" t="str">
        <f ca="true">+IF(OFFSET('Sanitation Data'!$G$30,0,10*ROW('Sanitation Data'!G106))="","",OFFSET('Sanitation Data'!$G$30,0,10*ROW('Sanitation Data'!G106)))</f>
        <v/>
      </c>
      <c r="DC112" s="278" t="str">
        <f ca="true">+IF(OFFSET('Sanitation Data'!$G$31,0,10*ROW('Sanitation Data'!G106))="","",OFFSET('Sanitation Data'!$G$31,0,10*ROW('Sanitation Data'!G106)))</f>
        <v/>
      </c>
      <c r="DD112" s="278" t="str">
        <f ca="true">+IF(OFFSET('Sanitation Data'!$G$32,0,10*ROW('Sanitation Data'!G106))="","",OFFSET('Sanitation Data'!$G$32,0,10*ROW('Sanitation Data'!G106)))</f>
        <v/>
      </c>
      <c r="DE112" s="278" t="str">
        <f ca="true">+IF(OFFSET('Sanitation Data'!$H$28,0,10*ROW('Sanitation Data'!H106))="","",OFFSET('Sanitation Data'!$H$28,0,10*ROW('Sanitation Data'!H106)))</f>
        <v/>
      </c>
      <c r="DF112" s="278" t="str">
        <f ca="true">+IF(OFFSET('Sanitation Data'!$H$29,0,10*ROW('Sanitation Data'!H106))="","",OFFSET('Sanitation Data'!$H$29,0,10*ROW('Sanitation Data'!H106)))</f>
        <v/>
      </c>
      <c r="DG112" s="278" t="str">
        <f ca="true">+IF(OFFSET('Sanitation Data'!$H$30,0,10*ROW('Sanitation Data'!H106))="","",OFFSET('Sanitation Data'!$H$30,0,10*ROW('Sanitation Data'!H106)))</f>
        <v/>
      </c>
      <c r="DH112" s="278" t="str">
        <f ca="true">+IF(OFFSET('Sanitation Data'!$H$31,0,10*ROW('Sanitation Data'!H106))="","",OFFSET('Sanitation Data'!$H$31,0,10*ROW('Sanitation Data'!H106)))</f>
        <v/>
      </c>
      <c r="DI112" s="278" t="str">
        <f ca="true">+IF(OFFSET('Sanitation Data'!$H$32,0,10*ROW('Sanitation Data'!H106))="","",OFFSET('Sanitation Data'!$H$32,0,10*ROW('Sanitation Data'!H106)))</f>
        <v/>
      </c>
      <c r="DJ112" s="278" t="str">
        <f ca="true">+IF(OFFSET('Sanitation Data'!$I$28,0,10*ROW('Sanitation Data'!I106))="","",OFFSET('Sanitation Data'!$I$28,0,10*ROW('Sanitation Data'!I106)))</f>
        <v/>
      </c>
      <c r="DK112" s="278" t="str">
        <f ca="true">+IF(OFFSET('Sanitation Data'!$I$29,0,10*ROW('Sanitation Data'!I106))="","",OFFSET('Sanitation Data'!$I$29,0,10*ROW('Sanitation Data'!I106)))</f>
        <v/>
      </c>
      <c r="DL112" s="278" t="str">
        <f ca="true">+IF(OFFSET('Sanitation Data'!$I$30,0,10*ROW('Sanitation Data'!I106))="","",OFFSET('Sanitation Data'!$I$30,0,10*ROW('Sanitation Data'!I106)))</f>
        <v/>
      </c>
      <c r="DM112" s="278" t="str">
        <f ca="true">+IF(OFFSET('Sanitation Data'!$I$31,0,10*ROW('Sanitation Data'!I106))="","",OFFSET('Sanitation Data'!$I$31,0,10*ROW('Sanitation Data'!I106)))</f>
        <v/>
      </c>
      <c r="DN112" s="278" t="str">
        <f ca="true">+IF(OFFSET('Sanitation Data'!$I$32,0,10*ROW('Sanitation Data'!I106))="","",OFFSET('Sanitation Data'!$I$32,0,10*ROW('Sanitation Data'!I106)))</f>
        <v/>
      </c>
      <c r="DO112" s="278" t="str">
        <f ca="true">+IF(OFFSET('Hygiene Data'!$D$11,0,10*ROW('Hygiene Data'!D106))="","",OFFSET('Hygiene Data'!$D$11,0,10*ROW('Hygiene Data'!D106)))</f>
        <v/>
      </c>
      <c r="DP112" s="278" t="str">
        <f ca="true">+IF(OFFSET('Hygiene Data'!$D$12,0,10*ROW('Hygiene Data'!D106))="","",OFFSET('Hygiene Data'!$D$12,0,10*ROW('Hygiene Data'!D106)))</f>
        <v/>
      </c>
      <c r="DQ112" s="278" t="str">
        <f ca="true">+IF(OFFSET('Hygiene Data'!$D$13,0,10*ROW('Hygiene Data'!D106))="","",OFFSET('Hygiene Data'!$D$13,0,10*ROW('Hygiene Data'!D106)))</f>
        <v/>
      </c>
      <c r="DR112" s="278" t="str">
        <f ca="true">+IF(OFFSET('Hygiene Data'!$E$11,0,10*ROW('Hygiene Data'!E106))="","",OFFSET('Hygiene Data'!$E$11,0,10*ROW('Hygiene Data'!E106)))</f>
        <v/>
      </c>
      <c r="DS112" s="278" t="str">
        <f ca="true">+IF(OFFSET('Hygiene Data'!$E$12,0,10*ROW('Hygiene Data'!E106))="","",OFFSET('Hygiene Data'!$E$12,0,10*ROW('Hygiene Data'!E106)))</f>
        <v/>
      </c>
      <c r="DT112" s="278" t="str">
        <f ca="true">+IF(OFFSET('Hygiene Data'!$E$13,0,10*ROW('Hygiene Data'!E106))="","",OFFSET('Hygiene Data'!$E$13,0,10*ROW('Hygiene Data'!E106)))</f>
        <v/>
      </c>
      <c r="DU112" s="278" t="str">
        <f ca="true">+IF(OFFSET('Hygiene Data'!$F$11,0,10*ROW('Hygiene Data'!F106))="","",OFFSET('Hygiene Data'!$F$11,0,10*ROW('Hygiene Data'!F106)))</f>
        <v/>
      </c>
      <c r="DV112" s="278" t="str">
        <f ca="true">+IF(OFFSET('Hygiene Data'!$F$12,0,10*ROW('Hygiene Data'!F106))="","",OFFSET('Hygiene Data'!$F$12,0,10*ROW('Hygiene Data'!F106)))</f>
        <v/>
      </c>
      <c r="DW112" s="278" t="str">
        <f ca="true">+IF(OFFSET('Hygiene Data'!$F$13,0,10*ROW('Hygiene Data'!F106))="","",OFFSET('Hygiene Data'!$F$13,0,10*ROW('Hygiene Data'!F106)))</f>
        <v/>
      </c>
      <c r="DX112" s="278" t="str">
        <f ca="true">+IF(OFFSET('Hygiene Data'!$G$11,0,10*ROW('Hygiene Data'!G106))="","",OFFSET('Hygiene Data'!$G$11,0,10*ROW('Hygiene Data'!G106)))</f>
        <v/>
      </c>
      <c r="DY112" s="278" t="str">
        <f ca="true">+IF(OFFSET('Hygiene Data'!$G$12,0,10*ROW('Hygiene Data'!G106))="","",OFFSET('Hygiene Data'!$G$12,0,10*ROW('Hygiene Data'!G106)))</f>
        <v/>
      </c>
      <c r="DZ112" s="278" t="str">
        <f ca="true">+IF(OFFSET('Hygiene Data'!$G$13,0,10*ROW('Hygiene Data'!G106))="","",OFFSET('Hygiene Data'!$G$13,0,10*ROW('Hygiene Data'!G106)))</f>
        <v/>
      </c>
      <c r="EA112" s="278" t="str">
        <f ca="true">+IF(OFFSET('Hygiene Data'!$H$11,0,10*ROW('Hygiene Data'!H106))="","",OFFSET('Hygiene Data'!$H$11,0,10*ROW('Hygiene Data'!H106)))</f>
        <v/>
      </c>
      <c r="EB112" s="278" t="str">
        <f ca="true">+IF(OFFSET('Hygiene Data'!$H$12,0,10*ROW('Hygiene Data'!H106))="","",OFFSET('Hygiene Data'!$H$12,0,10*ROW('Hygiene Data'!H106)))</f>
        <v/>
      </c>
      <c r="EC112" s="278" t="str">
        <f ca="true">+IF(OFFSET('Hygiene Data'!$H$13,0,10*ROW('Hygiene Data'!H106))="","",OFFSET('Hygiene Data'!$H$13,0,10*ROW('Hygiene Data'!H106)))</f>
        <v/>
      </c>
      <c r="ED112" s="278" t="str">
        <f ca="true">+IF(OFFSET('Hygiene Data'!$I$11,0,10*ROW('Hygiene Data'!I106))="","",OFFSET('Hygiene Data'!$I$11,0,10*ROW('Hygiene Data'!I106)))</f>
        <v/>
      </c>
      <c r="EE112" s="278" t="str">
        <f ca="true">+IF(OFFSET('Hygiene Data'!$I$12,0,10*ROW('Hygiene Data'!I106))="","",OFFSET('Hygiene Data'!$I$12,0,10*ROW('Hygiene Data'!I106)))</f>
        <v/>
      </c>
      <c r="EF112" s="278"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2"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8"/>
      <c r="BS113" s="278" t="str">
        <f ca="true">+IF(OFFSET('Water Data'!$D$27,0,10*ROW('Water Data'!D107))="","",OFFSET('Water Data'!$D$27,0,10*ROW('Water Data'!D107)))</f>
        <v/>
      </c>
      <c r="BT113" s="278" t="str">
        <f ca="true">+IF(OFFSET('Water Data'!$D$28,0,10*ROW('Water Data'!D107))="","",OFFSET('Water Data'!$D$28,0,10*ROW('Water Data'!D107)))</f>
        <v/>
      </c>
      <c r="BU113" s="278" t="str">
        <f ca="true">+IF(OFFSET('Water Data'!$D$29,0,10*ROW('Water Data'!D107))="","",OFFSET('Water Data'!$D$29,0,10*ROW('Water Data'!D107)))</f>
        <v/>
      </c>
      <c r="BV113" s="278" t="str">
        <f ca="true">+IF(OFFSET('Water Data'!$E$27,0,10*ROW('Water Data'!E107))="","",OFFSET('Water Data'!$E$27,0,10*ROW('Water Data'!E107)))</f>
        <v/>
      </c>
      <c r="BW113" s="278" t="str">
        <f ca="true">+IF(OFFSET('Water Data'!$E$28,0,10*ROW('Water Data'!E107))="","",OFFSET('Water Data'!$E$28,0,10*ROW('Water Data'!E107)))</f>
        <v/>
      </c>
      <c r="BX113" s="278" t="str">
        <f ca="true">+IF(OFFSET('Water Data'!$E$29,0,10*ROW('Water Data'!E107))="","",OFFSET('Water Data'!$E$29,0,10*ROW('Water Data'!E107)))</f>
        <v/>
      </c>
      <c r="BY113" s="278" t="str">
        <f ca="true">+IF(OFFSET('Water Data'!$F$27,0,10*ROW('Water Data'!F107))="","",OFFSET('Water Data'!$F$27,0,10*ROW('Water Data'!F107)))</f>
        <v/>
      </c>
      <c r="BZ113" s="278" t="str">
        <f ca="true">+IF(OFFSET('Water Data'!$F$28,0,10*ROW('Water Data'!F107))="","",OFFSET('Water Data'!$F$28,0,10*ROW('Water Data'!F107)))</f>
        <v/>
      </c>
      <c r="CA113" s="278" t="str">
        <f ca="true">+IF(OFFSET('Water Data'!$F$29,0,10*ROW('Water Data'!F107))="","",OFFSET('Water Data'!$F$29,0,10*ROW('Water Data'!F107)))</f>
        <v/>
      </c>
      <c r="CB113" s="278" t="str">
        <f ca="true">+IF(OFFSET('Water Data'!$G$27,0,10*ROW('Water Data'!G107))="","",OFFSET('Water Data'!$G$27,0,10*ROW('Water Data'!G107)))</f>
        <v/>
      </c>
      <c r="CC113" s="278" t="str">
        <f ca="true">+IF(OFFSET('Water Data'!$G$28,0,10*ROW('Water Data'!G107))="","",OFFSET('Water Data'!$G$28,0,10*ROW('Water Data'!G107)))</f>
        <v/>
      </c>
      <c r="CD113" s="278" t="str">
        <f ca="true">+IF(OFFSET('Water Data'!$G$29,0,10*ROW('Water Data'!G107))="","",OFFSET('Water Data'!$G$29,0,10*ROW('Water Data'!G107)))</f>
        <v/>
      </c>
      <c r="CE113" s="278" t="str">
        <f ca="true">+IF(OFFSET('Water Data'!$H$27,0,10*ROW('Water Data'!H107))="","",OFFSET('Water Data'!$H$27,0,10*ROW('Water Data'!H107)))</f>
        <v/>
      </c>
      <c r="CF113" s="278" t="str">
        <f ca="true">+IF(OFFSET('Water Data'!$H$28,0,10*ROW('Water Data'!H107))="","",OFFSET('Water Data'!$H$28,0,10*ROW('Water Data'!H107)))</f>
        <v/>
      </c>
      <c r="CG113" s="278" t="str">
        <f ca="true">+IF(OFFSET('Water Data'!$H$29,0,10*ROW('Water Data'!H107))="","",OFFSET('Water Data'!$H$29,0,10*ROW('Water Data'!H107)))</f>
        <v/>
      </c>
      <c r="CH113" s="278" t="str">
        <f ca="true">+IF(OFFSET('Water Data'!$I$27,0,10*ROW('Water Data'!I107))="","",OFFSET('Water Data'!$I$27,0,10*ROW('Water Data'!I107)))</f>
        <v/>
      </c>
      <c r="CI113" s="278" t="str">
        <f ca="true">+IF(OFFSET('Water Data'!$I$28,0,10*ROW('Water Data'!I107))="","",OFFSET('Water Data'!$I$28,0,10*ROW('Water Data'!I107)))</f>
        <v/>
      </c>
      <c r="CJ113" s="278" t="str">
        <f ca="true">+IF(OFFSET('Water Data'!$I$29,0,10*ROW('Water Data'!I107))="","",OFFSET('Water Data'!$I$29,0,10*ROW('Water Data'!I107)))</f>
        <v/>
      </c>
      <c r="CK113" s="278" t="str">
        <f ca="true">+IF(OFFSET('Sanitation Data'!$D$28,0,10*ROW('Sanitation Data'!D107))="","",OFFSET('Sanitation Data'!$D$28,0,10*ROW('Sanitation Data'!D107)))</f>
        <v/>
      </c>
      <c r="CL113" s="278" t="str">
        <f ca="true">+IF(OFFSET('Sanitation Data'!$D$29,0,10*ROW('Sanitation Data'!D107))="","",OFFSET('Sanitation Data'!$D$29,0,10*ROW('Sanitation Data'!D107)))</f>
        <v/>
      </c>
      <c r="CM113" s="278" t="str">
        <f ca="true">+IF(OFFSET('Sanitation Data'!$D$30,0,10*ROW('Sanitation Data'!D107))="","",OFFSET('Sanitation Data'!$D$30,0,10*ROW('Sanitation Data'!D107)))</f>
        <v/>
      </c>
      <c r="CN113" s="278" t="str">
        <f ca="true">+IF(OFFSET('Sanitation Data'!$D$31,0,10*ROW('Sanitation Data'!D107))="","",OFFSET('Sanitation Data'!$D$31,0,10*ROW('Sanitation Data'!D107)))</f>
        <v/>
      </c>
      <c r="CO113" s="278" t="str">
        <f ca="true">+IF(OFFSET('Sanitation Data'!$D$32,0,10*ROW('Sanitation Data'!D107))="","",OFFSET('Sanitation Data'!$D$32,0,10*ROW('Sanitation Data'!D107)))</f>
        <v/>
      </c>
      <c r="CP113" s="278" t="str">
        <f ca="true">+IF(OFFSET('Sanitation Data'!$E$28,0,10*ROW('Sanitation Data'!E107))="","",OFFSET('Sanitation Data'!$E$28,0,10*ROW('Sanitation Data'!E107)))</f>
        <v/>
      </c>
      <c r="CQ113" s="278" t="str">
        <f ca="true">+IF(OFFSET('Sanitation Data'!$E$29,0,10*ROW('Sanitation Data'!E107))="","",OFFSET('Sanitation Data'!$E$29,0,10*ROW('Sanitation Data'!E107)))</f>
        <v/>
      </c>
      <c r="CR113" s="278" t="str">
        <f ca="true">+IF(OFFSET('Sanitation Data'!$E$30,0,10*ROW('Sanitation Data'!E107))="","",OFFSET('Sanitation Data'!$E$30,0,10*ROW('Sanitation Data'!E107)))</f>
        <v/>
      </c>
      <c r="CS113" s="278" t="str">
        <f ca="true">+IF(OFFSET('Sanitation Data'!$E$31,0,10*ROW('Sanitation Data'!E107))="","",OFFSET('Sanitation Data'!$E$31,0,10*ROW('Sanitation Data'!E107)))</f>
        <v/>
      </c>
      <c r="CT113" s="278" t="str">
        <f ca="true">+IF(OFFSET('Sanitation Data'!$E$32,0,10*ROW('Sanitation Data'!E107))="","",OFFSET('Sanitation Data'!$E$32,0,10*ROW('Sanitation Data'!E107)))</f>
        <v/>
      </c>
      <c r="CU113" s="278" t="str">
        <f ca="true">+IF(OFFSET('Sanitation Data'!$F$28,0,10*ROW('Sanitation Data'!F107))="","",OFFSET('Sanitation Data'!$F$28,0,10*ROW('Sanitation Data'!F107)))</f>
        <v/>
      </c>
      <c r="CV113" s="278" t="str">
        <f ca="true">+IF(OFFSET('Sanitation Data'!$F$29,0,10*ROW('Sanitation Data'!F107))="","",OFFSET('Sanitation Data'!$F$29,0,10*ROW('Sanitation Data'!F107)))</f>
        <v/>
      </c>
      <c r="CW113" s="278" t="str">
        <f ca="true">+IF(OFFSET('Sanitation Data'!$F$30,0,10*ROW('Sanitation Data'!F107))="","",OFFSET('Sanitation Data'!$F$30,0,10*ROW('Sanitation Data'!F107)))</f>
        <v/>
      </c>
      <c r="CX113" s="278" t="str">
        <f ca="true">+IF(OFFSET('Sanitation Data'!$F$31,0,10*ROW('Sanitation Data'!F107))="","",OFFSET('Sanitation Data'!$F$31,0,10*ROW('Sanitation Data'!F107)))</f>
        <v/>
      </c>
      <c r="CY113" s="278" t="str">
        <f ca="true">+IF(OFFSET('Sanitation Data'!$F$32,0,10*ROW('Sanitation Data'!F107))="","",OFFSET('Sanitation Data'!$F$32,0,10*ROW('Sanitation Data'!F107)))</f>
        <v/>
      </c>
      <c r="CZ113" s="278" t="str">
        <f ca="true">+IF(OFFSET('Sanitation Data'!$G$28,0,10*ROW('Sanitation Data'!G107))="","",OFFSET('Sanitation Data'!$G$28,0,10*ROW('Sanitation Data'!G107)))</f>
        <v/>
      </c>
      <c r="DA113" s="278" t="str">
        <f ca="true">+IF(OFFSET('Sanitation Data'!$G$29,0,10*ROW('Sanitation Data'!G107))="","",OFFSET('Sanitation Data'!$G$29,0,10*ROW('Sanitation Data'!G107)))</f>
        <v/>
      </c>
      <c r="DB113" s="278" t="str">
        <f ca="true">+IF(OFFSET('Sanitation Data'!$G$30,0,10*ROW('Sanitation Data'!G107))="","",OFFSET('Sanitation Data'!$G$30,0,10*ROW('Sanitation Data'!G107)))</f>
        <v/>
      </c>
      <c r="DC113" s="278" t="str">
        <f ca="true">+IF(OFFSET('Sanitation Data'!$G$31,0,10*ROW('Sanitation Data'!G107))="","",OFFSET('Sanitation Data'!$G$31,0,10*ROW('Sanitation Data'!G107)))</f>
        <v/>
      </c>
      <c r="DD113" s="278" t="str">
        <f ca="true">+IF(OFFSET('Sanitation Data'!$G$32,0,10*ROW('Sanitation Data'!G107))="","",OFFSET('Sanitation Data'!$G$32,0,10*ROW('Sanitation Data'!G107)))</f>
        <v/>
      </c>
      <c r="DE113" s="278" t="str">
        <f ca="true">+IF(OFFSET('Sanitation Data'!$H$28,0,10*ROW('Sanitation Data'!H107))="","",OFFSET('Sanitation Data'!$H$28,0,10*ROW('Sanitation Data'!H107)))</f>
        <v/>
      </c>
      <c r="DF113" s="278" t="str">
        <f ca="true">+IF(OFFSET('Sanitation Data'!$H$29,0,10*ROW('Sanitation Data'!H107))="","",OFFSET('Sanitation Data'!$H$29,0,10*ROW('Sanitation Data'!H107)))</f>
        <v/>
      </c>
      <c r="DG113" s="278" t="str">
        <f ca="true">+IF(OFFSET('Sanitation Data'!$H$30,0,10*ROW('Sanitation Data'!H107))="","",OFFSET('Sanitation Data'!$H$30,0,10*ROW('Sanitation Data'!H107)))</f>
        <v/>
      </c>
      <c r="DH113" s="278" t="str">
        <f ca="true">+IF(OFFSET('Sanitation Data'!$H$31,0,10*ROW('Sanitation Data'!H107))="","",OFFSET('Sanitation Data'!$H$31,0,10*ROW('Sanitation Data'!H107)))</f>
        <v/>
      </c>
      <c r="DI113" s="278" t="str">
        <f ca="true">+IF(OFFSET('Sanitation Data'!$H$32,0,10*ROW('Sanitation Data'!H107))="","",OFFSET('Sanitation Data'!$H$32,0,10*ROW('Sanitation Data'!H107)))</f>
        <v/>
      </c>
      <c r="DJ113" s="278" t="str">
        <f ca="true">+IF(OFFSET('Sanitation Data'!$I$28,0,10*ROW('Sanitation Data'!I107))="","",OFFSET('Sanitation Data'!$I$28,0,10*ROW('Sanitation Data'!I107)))</f>
        <v/>
      </c>
      <c r="DK113" s="278" t="str">
        <f ca="true">+IF(OFFSET('Sanitation Data'!$I$29,0,10*ROW('Sanitation Data'!I107))="","",OFFSET('Sanitation Data'!$I$29,0,10*ROW('Sanitation Data'!I107)))</f>
        <v/>
      </c>
      <c r="DL113" s="278" t="str">
        <f ca="true">+IF(OFFSET('Sanitation Data'!$I$30,0,10*ROW('Sanitation Data'!I107))="","",OFFSET('Sanitation Data'!$I$30,0,10*ROW('Sanitation Data'!I107)))</f>
        <v/>
      </c>
      <c r="DM113" s="278" t="str">
        <f ca="true">+IF(OFFSET('Sanitation Data'!$I$31,0,10*ROW('Sanitation Data'!I107))="","",OFFSET('Sanitation Data'!$I$31,0,10*ROW('Sanitation Data'!I107)))</f>
        <v/>
      </c>
      <c r="DN113" s="278" t="str">
        <f ca="true">+IF(OFFSET('Sanitation Data'!$I$32,0,10*ROW('Sanitation Data'!I107))="","",OFFSET('Sanitation Data'!$I$32,0,10*ROW('Sanitation Data'!I107)))</f>
        <v/>
      </c>
      <c r="DO113" s="278" t="str">
        <f ca="true">+IF(OFFSET('Hygiene Data'!$D$11,0,10*ROW('Hygiene Data'!D107))="","",OFFSET('Hygiene Data'!$D$11,0,10*ROW('Hygiene Data'!D107)))</f>
        <v/>
      </c>
      <c r="DP113" s="278" t="str">
        <f ca="true">+IF(OFFSET('Hygiene Data'!$D$12,0,10*ROW('Hygiene Data'!D107))="","",OFFSET('Hygiene Data'!$D$12,0,10*ROW('Hygiene Data'!D107)))</f>
        <v/>
      </c>
      <c r="DQ113" s="278" t="str">
        <f ca="true">+IF(OFFSET('Hygiene Data'!$D$13,0,10*ROW('Hygiene Data'!D107))="","",OFFSET('Hygiene Data'!$D$13,0,10*ROW('Hygiene Data'!D107)))</f>
        <v/>
      </c>
      <c r="DR113" s="278" t="str">
        <f ca="true">+IF(OFFSET('Hygiene Data'!$E$11,0,10*ROW('Hygiene Data'!E107))="","",OFFSET('Hygiene Data'!$E$11,0,10*ROW('Hygiene Data'!E107)))</f>
        <v/>
      </c>
      <c r="DS113" s="278" t="str">
        <f ca="true">+IF(OFFSET('Hygiene Data'!$E$12,0,10*ROW('Hygiene Data'!E107))="","",OFFSET('Hygiene Data'!$E$12,0,10*ROW('Hygiene Data'!E107)))</f>
        <v/>
      </c>
      <c r="DT113" s="278" t="str">
        <f ca="true">+IF(OFFSET('Hygiene Data'!$E$13,0,10*ROW('Hygiene Data'!E107))="","",OFFSET('Hygiene Data'!$E$13,0,10*ROW('Hygiene Data'!E107)))</f>
        <v/>
      </c>
      <c r="DU113" s="278" t="str">
        <f ca="true">+IF(OFFSET('Hygiene Data'!$F$11,0,10*ROW('Hygiene Data'!F107))="","",OFFSET('Hygiene Data'!$F$11,0,10*ROW('Hygiene Data'!F107)))</f>
        <v/>
      </c>
      <c r="DV113" s="278" t="str">
        <f ca="true">+IF(OFFSET('Hygiene Data'!$F$12,0,10*ROW('Hygiene Data'!F107))="","",OFFSET('Hygiene Data'!$F$12,0,10*ROW('Hygiene Data'!F107)))</f>
        <v/>
      </c>
      <c r="DW113" s="278" t="str">
        <f ca="true">+IF(OFFSET('Hygiene Data'!$F$13,0,10*ROW('Hygiene Data'!F107))="","",OFFSET('Hygiene Data'!$F$13,0,10*ROW('Hygiene Data'!F107)))</f>
        <v/>
      </c>
      <c r="DX113" s="278" t="str">
        <f ca="true">+IF(OFFSET('Hygiene Data'!$G$11,0,10*ROW('Hygiene Data'!G107))="","",OFFSET('Hygiene Data'!$G$11,0,10*ROW('Hygiene Data'!G107)))</f>
        <v/>
      </c>
      <c r="DY113" s="278" t="str">
        <f ca="true">+IF(OFFSET('Hygiene Data'!$G$12,0,10*ROW('Hygiene Data'!G107))="","",OFFSET('Hygiene Data'!$G$12,0,10*ROW('Hygiene Data'!G107)))</f>
        <v/>
      </c>
      <c r="DZ113" s="278" t="str">
        <f ca="true">+IF(OFFSET('Hygiene Data'!$G$13,0,10*ROW('Hygiene Data'!G107))="","",OFFSET('Hygiene Data'!$G$13,0,10*ROW('Hygiene Data'!G107)))</f>
        <v/>
      </c>
      <c r="EA113" s="278" t="str">
        <f ca="true">+IF(OFFSET('Hygiene Data'!$H$11,0,10*ROW('Hygiene Data'!H107))="","",OFFSET('Hygiene Data'!$H$11,0,10*ROW('Hygiene Data'!H107)))</f>
        <v/>
      </c>
      <c r="EB113" s="278" t="str">
        <f ca="true">+IF(OFFSET('Hygiene Data'!$H$12,0,10*ROW('Hygiene Data'!H107))="","",OFFSET('Hygiene Data'!$H$12,0,10*ROW('Hygiene Data'!H107)))</f>
        <v/>
      </c>
      <c r="EC113" s="278" t="str">
        <f ca="true">+IF(OFFSET('Hygiene Data'!$H$13,0,10*ROW('Hygiene Data'!H107))="","",OFFSET('Hygiene Data'!$H$13,0,10*ROW('Hygiene Data'!H107)))</f>
        <v/>
      </c>
      <c r="ED113" s="278" t="str">
        <f ca="true">+IF(OFFSET('Hygiene Data'!$I$11,0,10*ROW('Hygiene Data'!I107))="","",OFFSET('Hygiene Data'!$I$11,0,10*ROW('Hygiene Data'!I107)))</f>
        <v/>
      </c>
      <c r="EE113" s="278" t="str">
        <f ca="true">+IF(OFFSET('Hygiene Data'!$I$12,0,10*ROW('Hygiene Data'!I107))="","",OFFSET('Hygiene Data'!$I$12,0,10*ROW('Hygiene Data'!I107)))</f>
        <v/>
      </c>
      <c r="EF113" s="278"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2"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8"/>
      <c r="BS114" s="278" t="str">
        <f ca="true">+IF(OFFSET('Water Data'!$D$27,0,10*ROW('Water Data'!D108))="","",OFFSET('Water Data'!$D$27,0,10*ROW('Water Data'!D108)))</f>
        <v/>
      </c>
      <c r="BT114" s="278" t="str">
        <f ca="true">+IF(OFFSET('Water Data'!$D$28,0,10*ROW('Water Data'!D108))="","",OFFSET('Water Data'!$D$28,0,10*ROW('Water Data'!D108)))</f>
        <v/>
      </c>
      <c r="BU114" s="278" t="str">
        <f ca="true">+IF(OFFSET('Water Data'!$D$29,0,10*ROW('Water Data'!D108))="","",OFFSET('Water Data'!$D$29,0,10*ROW('Water Data'!D108)))</f>
        <v/>
      </c>
      <c r="BV114" s="278" t="str">
        <f ca="true">+IF(OFFSET('Water Data'!$E$27,0,10*ROW('Water Data'!E108))="","",OFFSET('Water Data'!$E$27,0,10*ROW('Water Data'!E108)))</f>
        <v/>
      </c>
      <c r="BW114" s="278" t="str">
        <f ca="true">+IF(OFFSET('Water Data'!$E$28,0,10*ROW('Water Data'!E108))="","",OFFSET('Water Data'!$E$28,0,10*ROW('Water Data'!E108)))</f>
        <v/>
      </c>
      <c r="BX114" s="278" t="str">
        <f ca="true">+IF(OFFSET('Water Data'!$E$29,0,10*ROW('Water Data'!E108))="","",OFFSET('Water Data'!$E$29,0,10*ROW('Water Data'!E108)))</f>
        <v/>
      </c>
      <c r="BY114" s="278" t="str">
        <f ca="true">+IF(OFFSET('Water Data'!$F$27,0,10*ROW('Water Data'!F108))="","",OFFSET('Water Data'!$F$27,0,10*ROW('Water Data'!F108)))</f>
        <v/>
      </c>
      <c r="BZ114" s="278" t="str">
        <f ca="true">+IF(OFFSET('Water Data'!$F$28,0,10*ROW('Water Data'!F108))="","",OFFSET('Water Data'!$F$28,0,10*ROW('Water Data'!F108)))</f>
        <v/>
      </c>
      <c r="CA114" s="278" t="str">
        <f ca="true">+IF(OFFSET('Water Data'!$F$29,0,10*ROW('Water Data'!F108))="","",OFFSET('Water Data'!$F$29,0,10*ROW('Water Data'!F108)))</f>
        <v/>
      </c>
      <c r="CB114" s="278" t="str">
        <f ca="true">+IF(OFFSET('Water Data'!$G$27,0,10*ROW('Water Data'!G108))="","",OFFSET('Water Data'!$G$27,0,10*ROW('Water Data'!G108)))</f>
        <v/>
      </c>
      <c r="CC114" s="278" t="str">
        <f ca="true">+IF(OFFSET('Water Data'!$G$28,0,10*ROW('Water Data'!G108))="","",OFFSET('Water Data'!$G$28,0,10*ROW('Water Data'!G108)))</f>
        <v/>
      </c>
      <c r="CD114" s="278" t="str">
        <f ca="true">+IF(OFFSET('Water Data'!$G$29,0,10*ROW('Water Data'!G108))="","",OFFSET('Water Data'!$G$29,0,10*ROW('Water Data'!G108)))</f>
        <v/>
      </c>
      <c r="CE114" s="278" t="str">
        <f ca="true">+IF(OFFSET('Water Data'!$H$27,0,10*ROW('Water Data'!H108))="","",OFFSET('Water Data'!$H$27,0,10*ROW('Water Data'!H108)))</f>
        <v/>
      </c>
      <c r="CF114" s="278" t="str">
        <f ca="true">+IF(OFFSET('Water Data'!$H$28,0,10*ROW('Water Data'!H108))="","",OFFSET('Water Data'!$H$28,0,10*ROW('Water Data'!H108)))</f>
        <v/>
      </c>
      <c r="CG114" s="278" t="str">
        <f ca="true">+IF(OFFSET('Water Data'!$H$29,0,10*ROW('Water Data'!H108))="","",OFFSET('Water Data'!$H$29,0,10*ROW('Water Data'!H108)))</f>
        <v/>
      </c>
      <c r="CH114" s="278" t="str">
        <f ca="true">+IF(OFFSET('Water Data'!$I$27,0,10*ROW('Water Data'!I108))="","",OFFSET('Water Data'!$I$27,0,10*ROW('Water Data'!I108)))</f>
        <v/>
      </c>
      <c r="CI114" s="278" t="str">
        <f ca="true">+IF(OFFSET('Water Data'!$I$28,0,10*ROW('Water Data'!I108))="","",OFFSET('Water Data'!$I$28,0,10*ROW('Water Data'!I108)))</f>
        <v/>
      </c>
      <c r="CJ114" s="278" t="str">
        <f ca="true">+IF(OFFSET('Water Data'!$I$29,0,10*ROW('Water Data'!I108))="","",OFFSET('Water Data'!$I$29,0,10*ROW('Water Data'!I108)))</f>
        <v/>
      </c>
      <c r="CK114" s="278" t="str">
        <f ca="true">+IF(OFFSET('Sanitation Data'!$D$28,0,10*ROW('Sanitation Data'!D108))="","",OFFSET('Sanitation Data'!$D$28,0,10*ROW('Sanitation Data'!D108)))</f>
        <v/>
      </c>
      <c r="CL114" s="278" t="str">
        <f ca="true">+IF(OFFSET('Sanitation Data'!$D$29,0,10*ROW('Sanitation Data'!D108))="","",OFFSET('Sanitation Data'!$D$29,0,10*ROW('Sanitation Data'!D108)))</f>
        <v/>
      </c>
      <c r="CM114" s="278" t="str">
        <f ca="true">+IF(OFFSET('Sanitation Data'!$D$30,0,10*ROW('Sanitation Data'!D108))="","",OFFSET('Sanitation Data'!$D$30,0,10*ROW('Sanitation Data'!D108)))</f>
        <v/>
      </c>
      <c r="CN114" s="278" t="str">
        <f ca="true">+IF(OFFSET('Sanitation Data'!$D$31,0,10*ROW('Sanitation Data'!D108))="","",OFFSET('Sanitation Data'!$D$31,0,10*ROW('Sanitation Data'!D108)))</f>
        <v/>
      </c>
      <c r="CO114" s="278" t="str">
        <f ca="true">+IF(OFFSET('Sanitation Data'!$D$32,0,10*ROW('Sanitation Data'!D108))="","",OFFSET('Sanitation Data'!$D$32,0,10*ROW('Sanitation Data'!D108)))</f>
        <v/>
      </c>
      <c r="CP114" s="278" t="str">
        <f ca="true">+IF(OFFSET('Sanitation Data'!$E$28,0,10*ROW('Sanitation Data'!E108))="","",OFFSET('Sanitation Data'!$E$28,0,10*ROW('Sanitation Data'!E108)))</f>
        <v/>
      </c>
      <c r="CQ114" s="278" t="str">
        <f ca="true">+IF(OFFSET('Sanitation Data'!$E$29,0,10*ROW('Sanitation Data'!E108))="","",OFFSET('Sanitation Data'!$E$29,0,10*ROW('Sanitation Data'!E108)))</f>
        <v/>
      </c>
      <c r="CR114" s="278" t="str">
        <f ca="true">+IF(OFFSET('Sanitation Data'!$E$30,0,10*ROW('Sanitation Data'!E108))="","",OFFSET('Sanitation Data'!$E$30,0,10*ROW('Sanitation Data'!E108)))</f>
        <v/>
      </c>
      <c r="CS114" s="278" t="str">
        <f ca="true">+IF(OFFSET('Sanitation Data'!$E$31,0,10*ROW('Sanitation Data'!E108))="","",OFFSET('Sanitation Data'!$E$31,0,10*ROW('Sanitation Data'!E108)))</f>
        <v/>
      </c>
      <c r="CT114" s="278" t="str">
        <f ca="true">+IF(OFFSET('Sanitation Data'!$E$32,0,10*ROW('Sanitation Data'!E108))="","",OFFSET('Sanitation Data'!$E$32,0,10*ROW('Sanitation Data'!E108)))</f>
        <v/>
      </c>
      <c r="CU114" s="278" t="str">
        <f ca="true">+IF(OFFSET('Sanitation Data'!$F$28,0,10*ROW('Sanitation Data'!F108))="","",OFFSET('Sanitation Data'!$F$28,0,10*ROW('Sanitation Data'!F108)))</f>
        <v/>
      </c>
      <c r="CV114" s="278" t="str">
        <f ca="true">+IF(OFFSET('Sanitation Data'!$F$29,0,10*ROW('Sanitation Data'!F108))="","",OFFSET('Sanitation Data'!$F$29,0,10*ROW('Sanitation Data'!F108)))</f>
        <v/>
      </c>
      <c r="CW114" s="278" t="str">
        <f ca="true">+IF(OFFSET('Sanitation Data'!$F$30,0,10*ROW('Sanitation Data'!F108))="","",OFFSET('Sanitation Data'!$F$30,0,10*ROW('Sanitation Data'!F108)))</f>
        <v/>
      </c>
      <c r="CX114" s="278" t="str">
        <f ca="true">+IF(OFFSET('Sanitation Data'!$F$31,0,10*ROW('Sanitation Data'!F108))="","",OFFSET('Sanitation Data'!$F$31,0,10*ROW('Sanitation Data'!F108)))</f>
        <v/>
      </c>
      <c r="CY114" s="278" t="str">
        <f ca="true">+IF(OFFSET('Sanitation Data'!$F$32,0,10*ROW('Sanitation Data'!F108))="","",OFFSET('Sanitation Data'!$F$32,0,10*ROW('Sanitation Data'!F108)))</f>
        <v/>
      </c>
      <c r="CZ114" s="278" t="str">
        <f ca="true">+IF(OFFSET('Sanitation Data'!$G$28,0,10*ROW('Sanitation Data'!G108))="","",OFFSET('Sanitation Data'!$G$28,0,10*ROW('Sanitation Data'!G108)))</f>
        <v/>
      </c>
      <c r="DA114" s="278" t="str">
        <f ca="true">+IF(OFFSET('Sanitation Data'!$G$29,0,10*ROW('Sanitation Data'!G108))="","",OFFSET('Sanitation Data'!$G$29,0,10*ROW('Sanitation Data'!G108)))</f>
        <v/>
      </c>
      <c r="DB114" s="278" t="str">
        <f ca="true">+IF(OFFSET('Sanitation Data'!$G$30,0,10*ROW('Sanitation Data'!G108))="","",OFFSET('Sanitation Data'!$G$30,0,10*ROW('Sanitation Data'!G108)))</f>
        <v/>
      </c>
      <c r="DC114" s="278" t="str">
        <f ca="true">+IF(OFFSET('Sanitation Data'!$G$31,0,10*ROW('Sanitation Data'!G108))="","",OFFSET('Sanitation Data'!$G$31,0,10*ROW('Sanitation Data'!G108)))</f>
        <v/>
      </c>
      <c r="DD114" s="278" t="str">
        <f ca="true">+IF(OFFSET('Sanitation Data'!$G$32,0,10*ROW('Sanitation Data'!G108))="","",OFFSET('Sanitation Data'!$G$32,0,10*ROW('Sanitation Data'!G108)))</f>
        <v/>
      </c>
      <c r="DE114" s="278" t="str">
        <f ca="true">+IF(OFFSET('Sanitation Data'!$H$28,0,10*ROW('Sanitation Data'!H108))="","",OFFSET('Sanitation Data'!$H$28,0,10*ROW('Sanitation Data'!H108)))</f>
        <v/>
      </c>
      <c r="DF114" s="278" t="str">
        <f ca="true">+IF(OFFSET('Sanitation Data'!$H$29,0,10*ROW('Sanitation Data'!H108))="","",OFFSET('Sanitation Data'!$H$29,0,10*ROW('Sanitation Data'!H108)))</f>
        <v/>
      </c>
      <c r="DG114" s="278" t="str">
        <f ca="true">+IF(OFFSET('Sanitation Data'!$H$30,0,10*ROW('Sanitation Data'!H108))="","",OFFSET('Sanitation Data'!$H$30,0,10*ROW('Sanitation Data'!H108)))</f>
        <v/>
      </c>
      <c r="DH114" s="278" t="str">
        <f ca="true">+IF(OFFSET('Sanitation Data'!$H$31,0,10*ROW('Sanitation Data'!H108))="","",OFFSET('Sanitation Data'!$H$31,0,10*ROW('Sanitation Data'!H108)))</f>
        <v/>
      </c>
      <c r="DI114" s="278" t="str">
        <f ca="true">+IF(OFFSET('Sanitation Data'!$H$32,0,10*ROW('Sanitation Data'!H108))="","",OFFSET('Sanitation Data'!$H$32,0,10*ROW('Sanitation Data'!H108)))</f>
        <v/>
      </c>
      <c r="DJ114" s="278" t="str">
        <f ca="true">+IF(OFFSET('Sanitation Data'!$I$28,0,10*ROW('Sanitation Data'!I108))="","",OFFSET('Sanitation Data'!$I$28,0,10*ROW('Sanitation Data'!I108)))</f>
        <v/>
      </c>
      <c r="DK114" s="278" t="str">
        <f ca="true">+IF(OFFSET('Sanitation Data'!$I$29,0,10*ROW('Sanitation Data'!I108))="","",OFFSET('Sanitation Data'!$I$29,0,10*ROW('Sanitation Data'!I108)))</f>
        <v/>
      </c>
      <c r="DL114" s="278" t="str">
        <f ca="true">+IF(OFFSET('Sanitation Data'!$I$30,0,10*ROW('Sanitation Data'!I108))="","",OFFSET('Sanitation Data'!$I$30,0,10*ROW('Sanitation Data'!I108)))</f>
        <v/>
      </c>
      <c r="DM114" s="278" t="str">
        <f ca="true">+IF(OFFSET('Sanitation Data'!$I$31,0,10*ROW('Sanitation Data'!I108))="","",OFFSET('Sanitation Data'!$I$31,0,10*ROW('Sanitation Data'!I108)))</f>
        <v/>
      </c>
      <c r="DN114" s="278" t="str">
        <f ca="true">+IF(OFFSET('Sanitation Data'!$I$32,0,10*ROW('Sanitation Data'!I108))="","",OFFSET('Sanitation Data'!$I$32,0,10*ROW('Sanitation Data'!I108)))</f>
        <v/>
      </c>
      <c r="DO114" s="278" t="str">
        <f ca="true">+IF(OFFSET('Hygiene Data'!$D$11,0,10*ROW('Hygiene Data'!D108))="","",OFFSET('Hygiene Data'!$D$11,0,10*ROW('Hygiene Data'!D108)))</f>
        <v/>
      </c>
      <c r="DP114" s="278" t="str">
        <f ca="true">+IF(OFFSET('Hygiene Data'!$D$12,0,10*ROW('Hygiene Data'!D108))="","",OFFSET('Hygiene Data'!$D$12,0,10*ROW('Hygiene Data'!D108)))</f>
        <v/>
      </c>
      <c r="DQ114" s="278" t="str">
        <f ca="true">+IF(OFFSET('Hygiene Data'!$D$13,0,10*ROW('Hygiene Data'!D108))="","",OFFSET('Hygiene Data'!$D$13,0,10*ROW('Hygiene Data'!D108)))</f>
        <v/>
      </c>
      <c r="DR114" s="278" t="str">
        <f ca="true">+IF(OFFSET('Hygiene Data'!$E$11,0,10*ROW('Hygiene Data'!E108))="","",OFFSET('Hygiene Data'!$E$11,0,10*ROW('Hygiene Data'!E108)))</f>
        <v/>
      </c>
      <c r="DS114" s="278" t="str">
        <f ca="true">+IF(OFFSET('Hygiene Data'!$E$12,0,10*ROW('Hygiene Data'!E108))="","",OFFSET('Hygiene Data'!$E$12,0,10*ROW('Hygiene Data'!E108)))</f>
        <v/>
      </c>
      <c r="DT114" s="278" t="str">
        <f ca="true">+IF(OFFSET('Hygiene Data'!$E$13,0,10*ROW('Hygiene Data'!E108))="","",OFFSET('Hygiene Data'!$E$13,0,10*ROW('Hygiene Data'!E108)))</f>
        <v/>
      </c>
      <c r="DU114" s="278" t="str">
        <f ca="true">+IF(OFFSET('Hygiene Data'!$F$11,0,10*ROW('Hygiene Data'!F108))="","",OFFSET('Hygiene Data'!$F$11,0,10*ROW('Hygiene Data'!F108)))</f>
        <v/>
      </c>
      <c r="DV114" s="278" t="str">
        <f ca="true">+IF(OFFSET('Hygiene Data'!$F$12,0,10*ROW('Hygiene Data'!F108))="","",OFFSET('Hygiene Data'!$F$12,0,10*ROW('Hygiene Data'!F108)))</f>
        <v/>
      </c>
      <c r="DW114" s="278" t="str">
        <f ca="true">+IF(OFFSET('Hygiene Data'!$F$13,0,10*ROW('Hygiene Data'!F108))="","",OFFSET('Hygiene Data'!$F$13,0,10*ROW('Hygiene Data'!F108)))</f>
        <v/>
      </c>
      <c r="DX114" s="278" t="str">
        <f ca="true">+IF(OFFSET('Hygiene Data'!$G$11,0,10*ROW('Hygiene Data'!G108))="","",OFFSET('Hygiene Data'!$G$11,0,10*ROW('Hygiene Data'!G108)))</f>
        <v/>
      </c>
      <c r="DY114" s="278" t="str">
        <f ca="true">+IF(OFFSET('Hygiene Data'!$G$12,0,10*ROW('Hygiene Data'!G108))="","",OFFSET('Hygiene Data'!$G$12,0,10*ROW('Hygiene Data'!G108)))</f>
        <v/>
      </c>
      <c r="DZ114" s="278" t="str">
        <f ca="true">+IF(OFFSET('Hygiene Data'!$G$13,0,10*ROW('Hygiene Data'!G108))="","",OFFSET('Hygiene Data'!$G$13,0,10*ROW('Hygiene Data'!G108)))</f>
        <v/>
      </c>
      <c r="EA114" s="278" t="str">
        <f ca="true">+IF(OFFSET('Hygiene Data'!$H$11,0,10*ROW('Hygiene Data'!H108))="","",OFFSET('Hygiene Data'!$H$11,0,10*ROW('Hygiene Data'!H108)))</f>
        <v/>
      </c>
      <c r="EB114" s="278" t="str">
        <f ca="true">+IF(OFFSET('Hygiene Data'!$H$12,0,10*ROW('Hygiene Data'!H108))="","",OFFSET('Hygiene Data'!$H$12,0,10*ROW('Hygiene Data'!H108)))</f>
        <v/>
      </c>
      <c r="EC114" s="278" t="str">
        <f ca="true">+IF(OFFSET('Hygiene Data'!$H$13,0,10*ROW('Hygiene Data'!H108))="","",OFFSET('Hygiene Data'!$H$13,0,10*ROW('Hygiene Data'!H108)))</f>
        <v/>
      </c>
      <c r="ED114" s="278" t="str">
        <f ca="true">+IF(OFFSET('Hygiene Data'!$I$11,0,10*ROW('Hygiene Data'!I108))="","",OFFSET('Hygiene Data'!$I$11,0,10*ROW('Hygiene Data'!I108)))</f>
        <v/>
      </c>
      <c r="EE114" s="278" t="str">
        <f ca="true">+IF(OFFSET('Hygiene Data'!$I$12,0,10*ROW('Hygiene Data'!I108))="","",OFFSET('Hygiene Data'!$I$12,0,10*ROW('Hygiene Data'!I108)))</f>
        <v/>
      </c>
      <c r="EF114" s="278"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2"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8"/>
      <c r="BS115" s="278" t="str">
        <f ca="true">+IF(OFFSET('Water Data'!$D$27,0,10*ROW('Water Data'!D109))="","",OFFSET('Water Data'!$D$27,0,10*ROW('Water Data'!D109)))</f>
        <v/>
      </c>
      <c r="BT115" s="278" t="str">
        <f ca="true">+IF(OFFSET('Water Data'!$D$28,0,10*ROW('Water Data'!D109))="","",OFFSET('Water Data'!$D$28,0,10*ROW('Water Data'!D109)))</f>
        <v/>
      </c>
      <c r="BU115" s="278" t="str">
        <f ca="true">+IF(OFFSET('Water Data'!$D$29,0,10*ROW('Water Data'!D109))="","",OFFSET('Water Data'!$D$29,0,10*ROW('Water Data'!D109)))</f>
        <v/>
      </c>
      <c r="BV115" s="278" t="str">
        <f ca="true">+IF(OFFSET('Water Data'!$E$27,0,10*ROW('Water Data'!E109))="","",OFFSET('Water Data'!$E$27,0,10*ROW('Water Data'!E109)))</f>
        <v/>
      </c>
      <c r="BW115" s="278" t="str">
        <f ca="true">+IF(OFFSET('Water Data'!$E$28,0,10*ROW('Water Data'!E109))="","",OFFSET('Water Data'!$E$28,0,10*ROW('Water Data'!E109)))</f>
        <v/>
      </c>
      <c r="BX115" s="278" t="str">
        <f ca="true">+IF(OFFSET('Water Data'!$E$29,0,10*ROW('Water Data'!E109))="","",OFFSET('Water Data'!$E$29,0,10*ROW('Water Data'!E109)))</f>
        <v/>
      </c>
      <c r="BY115" s="278" t="str">
        <f ca="true">+IF(OFFSET('Water Data'!$F$27,0,10*ROW('Water Data'!F109))="","",OFFSET('Water Data'!$F$27,0,10*ROW('Water Data'!F109)))</f>
        <v/>
      </c>
      <c r="BZ115" s="278" t="str">
        <f ca="true">+IF(OFFSET('Water Data'!$F$28,0,10*ROW('Water Data'!F109))="","",OFFSET('Water Data'!$F$28,0,10*ROW('Water Data'!F109)))</f>
        <v/>
      </c>
      <c r="CA115" s="278" t="str">
        <f ca="true">+IF(OFFSET('Water Data'!$F$29,0,10*ROW('Water Data'!F109))="","",OFFSET('Water Data'!$F$29,0,10*ROW('Water Data'!F109)))</f>
        <v/>
      </c>
      <c r="CB115" s="278" t="str">
        <f ca="true">+IF(OFFSET('Water Data'!$G$27,0,10*ROW('Water Data'!G109))="","",OFFSET('Water Data'!$G$27,0,10*ROW('Water Data'!G109)))</f>
        <v/>
      </c>
      <c r="CC115" s="278" t="str">
        <f ca="true">+IF(OFFSET('Water Data'!$G$28,0,10*ROW('Water Data'!G109))="","",OFFSET('Water Data'!$G$28,0,10*ROW('Water Data'!G109)))</f>
        <v/>
      </c>
      <c r="CD115" s="278" t="str">
        <f ca="true">+IF(OFFSET('Water Data'!$G$29,0,10*ROW('Water Data'!G109))="","",OFFSET('Water Data'!$G$29,0,10*ROW('Water Data'!G109)))</f>
        <v/>
      </c>
      <c r="CE115" s="278" t="str">
        <f ca="true">+IF(OFFSET('Water Data'!$H$27,0,10*ROW('Water Data'!H109))="","",OFFSET('Water Data'!$H$27,0,10*ROW('Water Data'!H109)))</f>
        <v/>
      </c>
      <c r="CF115" s="278" t="str">
        <f ca="true">+IF(OFFSET('Water Data'!$H$28,0,10*ROW('Water Data'!H109))="","",OFFSET('Water Data'!$H$28,0,10*ROW('Water Data'!H109)))</f>
        <v/>
      </c>
      <c r="CG115" s="278" t="str">
        <f ca="true">+IF(OFFSET('Water Data'!$H$29,0,10*ROW('Water Data'!H109))="","",OFFSET('Water Data'!$H$29,0,10*ROW('Water Data'!H109)))</f>
        <v/>
      </c>
      <c r="CH115" s="278" t="str">
        <f ca="true">+IF(OFFSET('Water Data'!$I$27,0,10*ROW('Water Data'!I109))="","",OFFSET('Water Data'!$I$27,0,10*ROW('Water Data'!I109)))</f>
        <v/>
      </c>
      <c r="CI115" s="278" t="str">
        <f ca="true">+IF(OFFSET('Water Data'!$I$28,0,10*ROW('Water Data'!I109))="","",OFFSET('Water Data'!$I$28,0,10*ROW('Water Data'!I109)))</f>
        <v/>
      </c>
      <c r="CJ115" s="278" t="str">
        <f ca="true">+IF(OFFSET('Water Data'!$I$29,0,10*ROW('Water Data'!I109))="","",OFFSET('Water Data'!$I$29,0,10*ROW('Water Data'!I109)))</f>
        <v/>
      </c>
      <c r="CK115" s="278" t="str">
        <f ca="true">+IF(OFFSET('Sanitation Data'!$D$28,0,10*ROW('Sanitation Data'!D109))="","",OFFSET('Sanitation Data'!$D$28,0,10*ROW('Sanitation Data'!D109)))</f>
        <v/>
      </c>
      <c r="CL115" s="278" t="str">
        <f ca="true">+IF(OFFSET('Sanitation Data'!$D$29,0,10*ROW('Sanitation Data'!D109))="","",OFFSET('Sanitation Data'!$D$29,0,10*ROW('Sanitation Data'!D109)))</f>
        <v/>
      </c>
      <c r="CM115" s="278" t="str">
        <f ca="true">+IF(OFFSET('Sanitation Data'!$D$30,0,10*ROW('Sanitation Data'!D109))="","",OFFSET('Sanitation Data'!$D$30,0,10*ROW('Sanitation Data'!D109)))</f>
        <v/>
      </c>
      <c r="CN115" s="278" t="str">
        <f ca="true">+IF(OFFSET('Sanitation Data'!$D$31,0,10*ROW('Sanitation Data'!D109))="","",OFFSET('Sanitation Data'!$D$31,0,10*ROW('Sanitation Data'!D109)))</f>
        <v/>
      </c>
      <c r="CO115" s="278" t="str">
        <f ca="true">+IF(OFFSET('Sanitation Data'!$D$32,0,10*ROW('Sanitation Data'!D109))="","",OFFSET('Sanitation Data'!$D$32,0,10*ROW('Sanitation Data'!D109)))</f>
        <v/>
      </c>
      <c r="CP115" s="278" t="str">
        <f ca="true">+IF(OFFSET('Sanitation Data'!$E$28,0,10*ROW('Sanitation Data'!E109))="","",OFFSET('Sanitation Data'!$E$28,0,10*ROW('Sanitation Data'!E109)))</f>
        <v/>
      </c>
      <c r="CQ115" s="278" t="str">
        <f ca="true">+IF(OFFSET('Sanitation Data'!$E$29,0,10*ROW('Sanitation Data'!E109))="","",OFFSET('Sanitation Data'!$E$29,0,10*ROW('Sanitation Data'!E109)))</f>
        <v/>
      </c>
      <c r="CR115" s="278" t="str">
        <f ca="true">+IF(OFFSET('Sanitation Data'!$E$30,0,10*ROW('Sanitation Data'!E109))="","",OFFSET('Sanitation Data'!$E$30,0,10*ROW('Sanitation Data'!E109)))</f>
        <v/>
      </c>
      <c r="CS115" s="278" t="str">
        <f ca="true">+IF(OFFSET('Sanitation Data'!$E$31,0,10*ROW('Sanitation Data'!E109))="","",OFFSET('Sanitation Data'!$E$31,0,10*ROW('Sanitation Data'!E109)))</f>
        <v/>
      </c>
      <c r="CT115" s="278" t="str">
        <f ca="true">+IF(OFFSET('Sanitation Data'!$E$32,0,10*ROW('Sanitation Data'!E109))="","",OFFSET('Sanitation Data'!$E$32,0,10*ROW('Sanitation Data'!E109)))</f>
        <v/>
      </c>
      <c r="CU115" s="278" t="str">
        <f ca="true">+IF(OFFSET('Sanitation Data'!$F$28,0,10*ROW('Sanitation Data'!F109))="","",OFFSET('Sanitation Data'!$F$28,0,10*ROW('Sanitation Data'!F109)))</f>
        <v/>
      </c>
      <c r="CV115" s="278" t="str">
        <f ca="true">+IF(OFFSET('Sanitation Data'!$F$29,0,10*ROW('Sanitation Data'!F109))="","",OFFSET('Sanitation Data'!$F$29,0,10*ROW('Sanitation Data'!F109)))</f>
        <v/>
      </c>
      <c r="CW115" s="278" t="str">
        <f ca="true">+IF(OFFSET('Sanitation Data'!$F$30,0,10*ROW('Sanitation Data'!F109))="","",OFFSET('Sanitation Data'!$F$30,0,10*ROW('Sanitation Data'!F109)))</f>
        <v/>
      </c>
      <c r="CX115" s="278" t="str">
        <f ca="true">+IF(OFFSET('Sanitation Data'!$F$31,0,10*ROW('Sanitation Data'!F109))="","",OFFSET('Sanitation Data'!$F$31,0,10*ROW('Sanitation Data'!F109)))</f>
        <v/>
      </c>
      <c r="CY115" s="278" t="str">
        <f ca="true">+IF(OFFSET('Sanitation Data'!$F$32,0,10*ROW('Sanitation Data'!F109))="","",OFFSET('Sanitation Data'!$F$32,0,10*ROW('Sanitation Data'!F109)))</f>
        <v/>
      </c>
      <c r="CZ115" s="278" t="str">
        <f ca="true">+IF(OFFSET('Sanitation Data'!$G$28,0,10*ROW('Sanitation Data'!G109))="","",OFFSET('Sanitation Data'!$G$28,0,10*ROW('Sanitation Data'!G109)))</f>
        <v/>
      </c>
      <c r="DA115" s="278" t="str">
        <f ca="true">+IF(OFFSET('Sanitation Data'!$G$29,0,10*ROW('Sanitation Data'!G109))="","",OFFSET('Sanitation Data'!$G$29,0,10*ROW('Sanitation Data'!G109)))</f>
        <v/>
      </c>
      <c r="DB115" s="278" t="str">
        <f ca="true">+IF(OFFSET('Sanitation Data'!$G$30,0,10*ROW('Sanitation Data'!G109))="","",OFFSET('Sanitation Data'!$G$30,0,10*ROW('Sanitation Data'!G109)))</f>
        <v/>
      </c>
      <c r="DC115" s="278" t="str">
        <f ca="true">+IF(OFFSET('Sanitation Data'!$G$31,0,10*ROW('Sanitation Data'!G109))="","",OFFSET('Sanitation Data'!$G$31,0,10*ROW('Sanitation Data'!G109)))</f>
        <v/>
      </c>
      <c r="DD115" s="278" t="str">
        <f ca="true">+IF(OFFSET('Sanitation Data'!$G$32,0,10*ROW('Sanitation Data'!G109))="","",OFFSET('Sanitation Data'!$G$32,0,10*ROW('Sanitation Data'!G109)))</f>
        <v/>
      </c>
      <c r="DE115" s="278" t="str">
        <f ca="true">+IF(OFFSET('Sanitation Data'!$H$28,0,10*ROW('Sanitation Data'!H109))="","",OFFSET('Sanitation Data'!$H$28,0,10*ROW('Sanitation Data'!H109)))</f>
        <v/>
      </c>
      <c r="DF115" s="278" t="str">
        <f ca="true">+IF(OFFSET('Sanitation Data'!$H$29,0,10*ROW('Sanitation Data'!H109))="","",OFFSET('Sanitation Data'!$H$29,0,10*ROW('Sanitation Data'!H109)))</f>
        <v/>
      </c>
      <c r="DG115" s="278" t="str">
        <f ca="true">+IF(OFFSET('Sanitation Data'!$H$30,0,10*ROW('Sanitation Data'!H109))="","",OFFSET('Sanitation Data'!$H$30,0,10*ROW('Sanitation Data'!H109)))</f>
        <v/>
      </c>
      <c r="DH115" s="278" t="str">
        <f ca="true">+IF(OFFSET('Sanitation Data'!$H$31,0,10*ROW('Sanitation Data'!H109))="","",OFFSET('Sanitation Data'!$H$31,0,10*ROW('Sanitation Data'!H109)))</f>
        <v/>
      </c>
      <c r="DI115" s="278" t="str">
        <f ca="true">+IF(OFFSET('Sanitation Data'!$H$32,0,10*ROW('Sanitation Data'!H109))="","",OFFSET('Sanitation Data'!$H$32,0,10*ROW('Sanitation Data'!H109)))</f>
        <v/>
      </c>
      <c r="DJ115" s="278" t="str">
        <f ca="true">+IF(OFFSET('Sanitation Data'!$I$28,0,10*ROW('Sanitation Data'!I109))="","",OFFSET('Sanitation Data'!$I$28,0,10*ROW('Sanitation Data'!I109)))</f>
        <v/>
      </c>
      <c r="DK115" s="278" t="str">
        <f ca="true">+IF(OFFSET('Sanitation Data'!$I$29,0,10*ROW('Sanitation Data'!I109))="","",OFFSET('Sanitation Data'!$I$29,0,10*ROW('Sanitation Data'!I109)))</f>
        <v/>
      </c>
      <c r="DL115" s="278" t="str">
        <f ca="true">+IF(OFFSET('Sanitation Data'!$I$30,0,10*ROW('Sanitation Data'!I109))="","",OFFSET('Sanitation Data'!$I$30,0,10*ROW('Sanitation Data'!I109)))</f>
        <v/>
      </c>
      <c r="DM115" s="278" t="str">
        <f ca="true">+IF(OFFSET('Sanitation Data'!$I$31,0,10*ROW('Sanitation Data'!I109))="","",OFFSET('Sanitation Data'!$I$31,0,10*ROW('Sanitation Data'!I109)))</f>
        <v/>
      </c>
      <c r="DN115" s="278" t="str">
        <f ca="true">+IF(OFFSET('Sanitation Data'!$I$32,0,10*ROW('Sanitation Data'!I109))="","",OFFSET('Sanitation Data'!$I$32,0,10*ROW('Sanitation Data'!I109)))</f>
        <v/>
      </c>
      <c r="DO115" s="278" t="str">
        <f ca="true">+IF(OFFSET('Hygiene Data'!$D$11,0,10*ROW('Hygiene Data'!D109))="","",OFFSET('Hygiene Data'!$D$11,0,10*ROW('Hygiene Data'!D109)))</f>
        <v/>
      </c>
      <c r="DP115" s="278" t="str">
        <f ca="true">+IF(OFFSET('Hygiene Data'!$D$12,0,10*ROW('Hygiene Data'!D109))="","",OFFSET('Hygiene Data'!$D$12,0,10*ROW('Hygiene Data'!D109)))</f>
        <v/>
      </c>
      <c r="DQ115" s="278" t="str">
        <f ca="true">+IF(OFFSET('Hygiene Data'!$D$13,0,10*ROW('Hygiene Data'!D109))="","",OFFSET('Hygiene Data'!$D$13,0,10*ROW('Hygiene Data'!D109)))</f>
        <v/>
      </c>
      <c r="DR115" s="278" t="str">
        <f ca="true">+IF(OFFSET('Hygiene Data'!$E$11,0,10*ROW('Hygiene Data'!E109))="","",OFFSET('Hygiene Data'!$E$11,0,10*ROW('Hygiene Data'!E109)))</f>
        <v/>
      </c>
      <c r="DS115" s="278" t="str">
        <f ca="true">+IF(OFFSET('Hygiene Data'!$E$12,0,10*ROW('Hygiene Data'!E109))="","",OFFSET('Hygiene Data'!$E$12,0,10*ROW('Hygiene Data'!E109)))</f>
        <v/>
      </c>
      <c r="DT115" s="278" t="str">
        <f ca="true">+IF(OFFSET('Hygiene Data'!$E$13,0,10*ROW('Hygiene Data'!E109))="","",OFFSET('Hygiene Data'!$E$13,0,10*ROW('Hygiene Data'!E109)))</f>
        <v/>
      </c>
      <c r="DU115" s="278" t="str">
        <f ca="true">+IF(OFFSET('Hygiene Data'!$F$11,0,10*ROW('Hygiene Data'!F109))="","",OFFSET('Hygiene Data'!$F$11,0,10*ROW('Hygiene Data'!F109)))</f>
        <v/>
      </c>
      <c r="DV115" s="278" t="str">
        <f ca="true">+IF(OFFSET('Hygiene Data'!$F$12,0,10*ROW('Hygiene Data'!F109))="","",OFFSET('Hygiene Data'!$F$12,0,10*ROW('Hygiene Data'!F109)))</f>
        <v/>
      </c>
      <c r="DW115" s="278" t="str">
        <f ca="true">+IF(OFFSET('Hygiene Data'!$F$13,0,10*ROW('Hygiene Data'!F109))="","",OFFSET('Hygiene Data'!$F$13,0,10*ROW('Hygiene Data'!F109)))</f>
        <v/>
      </c>
      <c r="DX115" s="278" t="str">
        <f ca="true">+IF(OFFSET('Hygiene Data'!$G$11,0,10*ROW('Hygiene Data'!G109))="","",OFFSET('Hygiene Data'!$G$11,0,10*ROW('Hygiene Data'!G109)))</f>
        <v/>
      </c>
      <c r="DY115" s="278" t="str">
        <f ca="true">+IF(OFFSET('Hygiene Data'!$G$12,0,10*ROW('Hygiene Data'!G109))="","",OFFSET('Hygiene Data'!$G$12,0,10*ROW('Hygiene Data'!G109)))</f>
        <v/>
      </c>
      <c r="DZ115" s="278" t="str">
        <f ca="true">+IF(OFFSET('Hygiene Data'!$G$13,0,10*ROW('Hygiene Data'!G109))="","",OFFSET('Hygiene Data'!$G$13,0,10*ROW('Hygiene Data'!G109)))</f>
        <v/>
      </c>
      <c r="EA115" s="278" t="str">
        <f ca="true">+IF(OFFSET('Hygiene Data'!$H$11,0,10*ROW('Hygiene Data'!H109))="","",OFFSET('Hygiene Data'!$H$11,0,10*ROW('Hygiene Data'!H109)))</f>
        <v/>
      </c>
      <c r="EB115" s="278" t="str">
        <f ca="true">+IF(OFFSET('Hygiene Data'!$H$12,0,10*ROW('Hygiene Data'!H109))="","",OFFSET('Hygiene Data'!$H$12,0,10*ROW('Hygiene Data'!H109)))</f>
        <v/>
      </c>
      <c r="EC115" s="278" t="str">
        <f ca="true">+IF(OFFSET('Hygiene Data'!$H$13,0,10*ROW('Hygiene Data'!H109))="","",OFFSET('Hygiene Data'!$H$13,0,10*ROW('Hygiene Data'!H109)))</f>
        <v/>
      </c>
      <c r="ED115" s="278" t="str">
        <f ca="true">+IF(OFFSET('Hygiene Data'!$I$11,0,10*ROW('Hygiene Data'!I109))="","",OFFSET('Hygiene Data'!$I$11,0,10*ROW('Hygiene Data'!I109)))</f>
        <v/>
      </c>
      <c r="EE115" s="278" t="str">
        <f ca="true">+IF(OFFSET('Hygiene Data'!$I$12,0,10*ROW('Hygiene Data'!I109))="","",OFFSET('Hygiene Data'!$I$12,0,10*ROW('Hygiene Data'!I109)))</f>
        <v/>
      </c>
      <c r="EF115" s="278"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2"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8"/>
      <c r="BS116" s="278" t="str">
        <f ca="true">+IF(OFFSET('Water Data'!$D$27,0,10*ROW('Water Data'!D110))="","",OFFSET('Water Data'!$D$27,0,10*ROW('Water Data'!D110)))</f>
        <v/>
      </c>
      <c r="BT116" s="278" t="str">
        <f ca="true">+IF(OFFSET('Water Data'!$D$28,0,10*ROW('Water Data'!D110))="","",OFFSET('Water Data'!$D$28,0,10*ROW('Water Data'!D110)))</f>
        <v/>
      </c>
      <c r="BU116" s="278" t="str">
        <f ca="true">+IF(OFFSET('Water Data'!$D$29,0,10*ROW('Water Data'!D110))="","",OFFSET('Water Data'!$D$29,0,10*ROW('Water Data'!D110)))</f>
        <v/>
      </c>
      <c r="BV116" s="278" t="str">
        <f ca="true">+IF(OFFSET('Water Data'!$E$27,0,10*ROW('Water Data'!E110))="","",OFFSET('Water Data'!$E$27,0,10*ROW('Water Data'!E110)))</f>
        <v/>
      </c>
      <c r="BW116" s="278" t="str">
        <f ca="true">+IF(OFFSET('Water Data'!$E$28,0,10*ROW('Water Data'!E110))="","",OFFSET('Water Data'!$E$28,0,10*ROW('Water Data'!E110)))</f>
        <v/>
      </c>
      <c r="BX116" s="278" t="str">
        <f ca="true">+IF(OFFSET('Water Data'!$E$29,0,10*ROW('Water Data'!E110))="","",OFFSET('Water Data'!$E$29,0,10*ROW('Water Data'!E110)))</f>
        <v/>
      </c>
      <c r="BY116" s="278" t="str">
        <f ca="true">+IF(OFFSET('Water Data'!$F$27,0,10*ROW('Water Data'!F110))="","",OFFSET('Water Data'!$F$27,0,10*ROW('Water Data'!F110)))</f>
        <v/>
      </c>
      <c r="BZ116" s="278" t="str">
        <f ca="true">+IF(OFFSET('Water Data'!$F$28,0,10*ROW('Water Data'!F110))="","",OFFSET('Water Data'!$F$28,0,10*ROW('Water Data'!F110)))</f>
        <v/>
      </c>
      <c r="CA116" s="278" t="str">
        <f ca="true">+IF(OFFSET('Water Data'!$F$29,0,10*ROW('Water Data'!F110))="","",OFFSET('Water Data'!$F$29,0,10*ROW('Water Data'!F110)))</f>
        <v/>
      </c>
      <c r="CB116" s="278" t="str">
        <f ca="true">+IF(OFFSET('Water Data'!$G$27,0,10*ROW('Water Data'!G110))="","",OFFSET('Water Data'!$G$27,0,10*ROW('Water Data'!G110)))</f>
        <v/>
      </c>
      <c r="CC116" s="278" t="str">
        <f ca="true">+IF(OFFSET('Water Data'!$G$28,0,10*ROW('Water Data'!G110))="","",OFFSET('Water Data'!$G$28,0,10*ROW('Water Data'!G110)))</f>
        <v/>
      </c>
      <c r="CD116" s="278" t="str">
        <f ca="true">+IF(OFFSET('Water Data'!$G$29,0,10*ROW('Water Data'!G110))="","",OFFSET('Water Data'!$G$29,0,10*ROW('Water Data'!G110)))</f>
        <v/>
      </c>
      <c r="CE116" s="278" t="str">
        <f ca="true">+IF(OFFSET('Water Data'!$H$27,0,10*ROW('Water Data'!H110))="","",OFFSET('Water Data'!$H$27,0,10*ROW('Water Data'!H110)))</f>
        <v/>
      </c>
      <c r="CF116" s="278" t="str">
        <f ca="true">+IF(OFFSET('Water Data'!$H$28,0,10*ROW('Water Data'!H110))="","",OFFSET('Water Data'!$H$28,0,10*ROW('Water Data'!H110)))</f>
        <v/>
      </c>
      <c r="CG116" s="278" t="str">
        <f ca="true">+IF(OFFSET('Water Data'!$H$29,0,10*ROW('Water Data'!H110))="","",OFFSET('Water Data'!$H$29,0,10*ROW('Water Data'!H110)))</f>
        <v/>
      </c>
      <c r="CH116" s="278" t="str">
        <f ca="true">+IF(OFFSET('Water Data'!$I$27,0,10*ROW('Water Data'!I110))="","",OFFSET('Water Data'!$I$27,0,10*ROW('Water Data'!I110)))</f>
        <v/>
      </c>
      <c r="CI116" s="278" t="str">
        <f ca="true">+IF(OFFSET('Water Data'!$I$28,0,10*ROW('Water Data'!I110))="","",OFFSET('Water Data'!$I$28,0,10*ROW('Water Data'!I110)))</f>
        <v/>
      </c>
      <c r="CJ116" s="278" t="str">
        <f ca="true">+IF(OFFSET('Water Data'!$I$29,0,10*ROW('Water Data'!I110))="","",OFFSET('Water Data'!$I$29,0,10*ROW('Water Data'!I110)))</f>
        <v/>
      </c>
      <c r="CK116" s="278" t="str">
        <f ca="true">+IF(OFFSET('Sanitation Data'!$D$28,0,10*ROW('Sanitation Data'!D110))="","",OFFSET('Sanitation Data'!$D$28,0,10*ROW('Sanitation Data'!D110)))</f>
        <v/>
      </c>
      <c r="CL116" s="278" t="str">
        <f ca="true">+IF(OFFSET('Sanitation Data'!$D$29,0,10*ROW('Sanitation Data'!D110))="","",OFFSET('Sanitation Data'!$D$29,0,10*ROW('Sanitation Data'!D110)))</f>
        <v/>
      </c>
      <c r="CM116" s="278" t="str">
        <f ca="true">+IF(OFFSET('Sanitation Data'!$D$30,0,10*ROW('Sanitation Data'!D110))="","",OFFSET('Sanitation Data'!$D$30,0,10*ROW('Sanitation Data'!D110)))</f>
        <v/>
      </c>
      <c r="CN116" s="278" t="str">
        <f ca="true">+IF(OFFSET('Sanitation Data'!$D$31,0,10*ROW('Sanitation Data'!D110))="","",OFFSET('Sanitation Data'!$D$31,0,10*ROW('Sanitation Data'!D110)))</f>
        <v/>
      </c>
      <c r="CO116" s="278" t="str">
        <f ca="true">+IF(OFFSET('Sanitation Data'!$D$32,0,10*ROW('Sanitation Data'!D110))="","",OFFSET('Sanitation Data'!$D$32,0,10*ROW('Sanitation Data'!D110)))</f>
        <v/>
      </c>
      <c r="CP116" s="278" t="str">
        <f ca="true">+IF(OFFSET('Sanitation Data'!$E$28,0,10*ROW('Sanitation Data'!E110))="","",OFFSET('Sanitation Data'!$E$28,0,10*ROW('Sanitation Data'!E110)))</f>
        <v/>
      </c>
      <c r="CQ116" s="278" t="str">
        <f ca="true">+IF(OFFSET('Sanitation Data'!$E$29,0,10*ROW('Sanitation Data'!E110))="","",OFFSET('Sanitation Data'!$E$29,0,10*ROW('Sanitation Data'!E110)))</f>
        <v/>
      </c>
      <c r="CR116" s="278" t="str">
        <f ca="true">+IF(OFFSET('Sanitation Data'!$E$30,0,10*ROW('Sanitation Data'!E110))="","",OFFSET('Sanitation Data'!$E$30,0,10*ROW('Sanitation Data'!E110)))</f>
        <v/>
      </c>
      <c r="CS116" s="278" t="str">
        <f ca="true">+IF(OFFSET('Sanitation Data'!$E$31,0,10*ROW('Sanitation Data'!E110))="","",OFFSET('Sanitation Data'!$E$31,0,10*ROW('Sanitation Data'!E110)))</f>
        <v/>
      </c>
      <c r="CT116" s="278" t="str">
        <f ca="true">+IF(OFFSET('Sanitation Data'!$E$32,0,10*ROW('Sanitation Data'!E110))="","",OFFSET('Sanitation Data'!$E$32,0,10*ROW('Sanitation Data'!E110)))</f>
        <v/>
      </c>
      <c r="CU116" s="278" t="str">
        <f ca="true">+IF(OFFSET('Sanitation Data'!$F$28,0,10*ROW('Sanitation Data'!F110))="","",OFFSET('Sanitation Data'!$F$28,0,10*ROW('Sanitation Data'!F110)))</f>
        <v/>
      </c>
      <c r="CV116" s="278" t="str">
        <f ca="true">+IF(OFFSET('Sanitation Data'!$F$29,0,10*ROW('Sanitation Data'!F110))="","",OFFSET('Sanitation Data'!$F$29,0,10*ROW('Sanitation Data'!F110)))</f>
        <v/>
      </c>
      <c r="CW116" s="278" t="str">
        <f ca="true">+IF(OFFSET('Sanitation Data'!$F$30,0,10*ROW('Sanitation Data'!F110))="","",OFFSET('Sanitation Data'!$F$30,0,10*ROW('Sanitation Data'!F110)))</f>
        <v/>
      </c>
      <c r="CX116" s="278" t="str">
        <f ca="true">+IF(OFFSET('Sanitation Data'!$F$31,0,10*ROW('Sanitation Data'!F110))="","",OFFSET('Sanitation Data'!$F$31,0,10*ROW('Sanitation Data'!F110)))</f>
        <v/>
      </c>
      <c r="CY116" s="278" t="str">
        <f ca="true">+IF(OFFSET('Sanitation Data'!$F$32,0,10*ROW('Sanitation Data'!F110))="","",OFFSET('Sanitation Data'!$F$32,0,10*ROW('Sanitation Data'!F110)))</f>
        <v/>
      </c>
      <c r="CZ116" s="278" t="str">
        <f ca="true">+IF(OFFSET('Sanitation Data'!$G$28,0,10*ROW('Sanitation Data'!G110))="","",OFFSET('Sanitation Data'!$G$28,0,10*ROW('Sanitation Data'!G110)))</f>
        <v/>
      </c>
      <c r="DA116" s="278" t="str">
        <f ca="true">+IF(OFFSET('Sanitation Data'!$G$29,0,10*ROW('Sanitation Data'!G110))="","",OFFSET('Sanitation Data'!$G$29,0,10*ROW('Sanitation Data'!G110)))</f>
        <v/>
      </c>
      <c r="DB116" s="278" t="str">
        <f ca="true">+IF(OFFSET('Sanitation Data'!$G$30,0,10*ROW('Sanitation Data'!G110))="","",OFFSET('Sanitation Data'!$G$30,0,10*ROW('Sanitation Data'!G110)))</f>
        <v/>
      </c>
      <c r="DC116" s="278" t="str">
        <f ca="true">+IF(OFFSET('Sanitation Data'!$G$31,0,10*ROW('Sanitation Data'!G110))="","",OFFSET('Sanitation Data'!$G$31,0,10*ROW('Sanitation Data'!G110)))</f>
        <v/>
      </c>
      <c r="DD116" s="278" t="str">
        <f ca="true">+IF(OFFSET('Sanitation Data'!$G$32,0,10*ROW('Sanitation Data'!G110))="","",OFFSET('Sanitation Data'!$G$32,0,10*ROW('Sanitation Data'!G110)))</f>
        <v/>
      </c>
      <c r="DE116" s="278" t="str">
        <f ca="true">+IF(OFFSET('Sanitation Data'!$H$28,0,10*ROW('Sanitation Data'!H110))="","",OFFSET('Sanitation Data'!$H$28,0,10*ROW('Sanitation Data'!H110)))</f>
        <v/>
      </c>
      <c r="DF116" s="278" t="str">
        <f ca="true">+IF(OFFSET('Sanitation Data'!$H$29,0,10*ROW('Sanitation Data'!H110))="","",OFFSET('Sanitation Data'!$H$29,0,10*ROW('Sanitation Data'!H110)))</f>
        <v/>
      </c>
      <c r="DG116" s="278" t="str">
        <f ca="true">+IF(OFFSET('Sanitation Data'!$H$30,0,10*ROW('Sanitation Data'!H110))="","",OFFSET('Sanitation Data'!$H$30,0,10*ROW('Sanitation Data'!H110)))</f>
        <v/>
      </c>
      <c r="DH116" s="278" t="str">
        <f ca="true">+IF(OFFSET('Sanitation Data'!$H$31,0,10*ROW('Sanitation Data'!H110))="","",OFFSET('Sanitation Data'!$H$31,0,10*ROW('Sanitation Data'!H110)))</f>
        <v/>
      </c>
      <c r="DI116" s="278" t="str">
        <f ca="true">+IF(OFFSET('Sanitation Data'!$H$32,0,10*ROW('Sanitation Data'!H110))="","",OFFSET('Sanitation Data'!$H$32,0,10*ROW('Sanitation Data'!H110)))</f>
        <v/>
      </c>
      <c r="DJ116" s="278" t="str">
        <f ca="true">+IF(OFFSET('Sanitation Data'!$I$28,0,10*ROW('Sanitation Data'!I110))="","",OFFSET('Sanitation Data'!$I$28,0,10*ROW('Sanitation Data'!I110)))</f>
        <v/>
      </c>
      <c r="DK116" s="278" t="str">
        <f ca="true">+IF(OFFSET('Sanitation Data'!$I$29,0,10*ROW('Sanitation Data'!I110))="","",OFFSET('Sanitation Data'!$I$29,0,10*ROW('Sanitation Data'!I110)))</f>
        <v/>
      </c>
      <c r="DL116" s="278" t="str">
        <f ca="true">+IF(OFFSET('Sanitation Data'!$I$30,0,10*ROW('Sanitation Data'!I110))="","",OFFSET('Sanitation Data'!$I$30,0,10*ROW('Sanitation Data'!I110)))</f>
        <v/>
      </c>
      <c r="DM116" s="278" t="str">
        <f ca="true">+IF(OFFSET('Sanitation Data'!$I$31,0,10*ROW('Sanitation Data'!I110))="","",OFFSET('Sanitation Data'!$I$31,0,10*ROW('Sanitation Data'!I110)))</f>
        <v/>
      </c>
      <c r="DN116" s="278" t="str">
        <f ca="true">+IF(OFFSET('Sanitation Data'!$I$32,0,10*ROW('Sanitation Data'!I110))="","",OFFSET('Sanitation Data'!$I$32,0,10*ROW('Sanitation Data'!I110)))</f>
        <v/>
      </c>
      <c r="DO116" s="278" t="str">
        <f ca="true">+IF(OFFSET('Hygiene Data'!$D$11,0,10*ROW('Hygiene Data'!D110))="","",OFFSET('Hygiene Data'!$D$11,0,10*ROW('Hygiene Data'!D110)))</f>
        <v/>
      </c>
      <c r="DP116" s="278" t="str">
        <f ca="true">+IF(OFFSET('Hygiene Data'!$D$12,0,10*ROW('Hygiene Data'!D110))="","",OFFSET('Hygiene Data'!$D$12,0,10*ROW('Hygiene Data'!D110)))</f>
        <v/>
      </c>
      <c r="DQ116" s="278" t="str">
        <f ca="true">+IF(OFFSET('Hygiene Data'!$D$13,0,10*ROW('Hygiene Data'!D110))="","",OFFSET('Hygiene Data'!$D$13,0,10*ROW('Hygiene Data'!D110)))</f>
        <v/>
      </c>
      <c r="DR116" s="278" t="str">
        <f ca="true">+IF(OFFSET('Hygiene Data'!$E$11,0,10*ROW('Hygiene Data'!E110))="","",OFFSET('Hygiene Data'!$E$11,0,10*ROW('Hygiene Data'!E110)))</f>
        <v/>
      </c>
      <c r="DS116" s="278" t="str">
        <f ca="true">+IF(OFFSET('Hygiene Data'!$E$12,0,10*ROW('Hygiene Data'!E110))="","",OFFSET('Hygiene Data'!$E$12,0,10*ROW('Hygiene Data'!E110)))</f>
        <v/>
      </c>
      <c r="DT116" s="278" t="str">
        <f ca="true">+IF(OFFSET('Hygiene Data'!$E$13,0,10*ROW('Hygiene Data'!E110))="","",OFFSET('Hygiene Data'!$E$13,0,10*ROW('Hygiene Data'!E110)))</f>
        <v/>
      </c>
      <c r="DU116" s="278" t="str">
        <f ca="true">+IF(OFFSET('Hygiene Data'!$F$11,0,10*ROW('Hygiene Data'!F110))="","",OFFSET('Hygiene Data'!$F$11,0,10*ROW('Hygiene Data'!F110)))</f>
        <v/>
      </c>
      <c r="DV116" s="278" t="str">
        <f ca="true">+IF(OFFSET('Hygiene Data'!$F$12,0,10*ROW('Hygiene Data'!F110))="","",OFFSET('Hygiene Data'!$F$12,0,10*ROW('Hygiene Data'!F110)))</f>
        <v/>
      </c>
      <c r="DW116" s="278" t="str">
        <f ca="true">+IF(OFFSET('Hygiene Data'!$F$13,0,10*ROW('Hygiene Data'!F110))="","",OFFSET('Hygiene Data'!$F$13,0,10*ROW('Hygiene Data'!F110)))</f>
        <v/>
      </c>
      <c r="DX116" s="278" t="str">
        <f ca="true">+IF(OFFSET('Hygiene Data'!$G$11,0,10*ROW('Hygiene Data'!G110))="","",OFFSET('Hygiene Data'!$G$11,0,10*ROW('Hygiene Data'!G110)))</f>
        <v/>
      </c>
      <c r="DY116" s="278" t="str">
        <f ca="true">+IF(OFFSET('Hygiene Data'!$G$12,0,10*ROW('Hygiene Data'!G110))="","",OFFSET('Hygiene Data'!$G$12,0,10*ROW('Hygiene Data'!G110)))</f>
        <v/>
      </c>
      <c r="DZ116" s="278" t="str">
        <f ca="true">+IF(OFFSET('Hygiene Data'!$G$13,0,10*ROW('Hygiene Data'!G110))="","",OFFSET('Hygiene Data'!$G$13,0,10*ROW('Hygiene Data'!G110)))</f>
        <v/>
      </c>
      <c r="EA116" s="278" t="str">
        <f ca="true">+IF(OFFSET('Hygiene Data'!$H$11,0,10*ROW('Hygiene Data'!H110))="","",OFFSET('Hygiene Data'!$H$11,0,10*ROW('Hygiene Data'!H110)))</f>
        <v/>
      </c>
      <c r="EB116" s="278" t="str">
        <f ca="true">+IF(OFFSET('Hygiene Data'!$H$12,0,10*ROW('Hygiene Data'!H110))="","",OFFSET('Hygiene Data'!$H$12,0,10*ROW('Hygiene Data'!H110)))</f>
        <v/>
      </c>
      <c r="EC116" s="278" t="str">
        <f ca="true">+IF(OFFSET('Hygiene Data'!$H$13,0,10*ROW('Hygiene Data'!H110))="","",OFFSET('Hygiene Data'!$H$13,0,10*ROW('Hygiene Data'!H110)))</f>
        <v/>
      </c>
      <c r="ED116" s="278" t="str">
        <f ca="true">+IF(OFFSET('Hygiene Data'!$I$11,0,10*ROW('Hygiene Data'!I110))="","",OFFSET('Hygiene Data'!$I$11,0,10*ROW('Hygiene Data'!I110)))</f>
        <v/>
      </c>
      <c r="EE116" s="278" t="str">
        <f ca="true">+IF(OFFSET('Hygiene Data'!$I$12,0,10*ROW('Hygiene Data'!I110))="","",OFFSET('Hygiene Data'!$I$12,0,10*ROW('Hygiene Data'!I110)))</f>
        <v/>
      </c>
      <c r="EF116" s="278"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2"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8"/>
      <c r="BS117" s="278" t="str">
        <f ca="true">+IF(OFFSET('Water Data'!$D$27,0,10*ROW('Water Data'!D111))="","",OFFSET('Water Data'!$D$27,0,10*ROW('Water Data'!D111)))</f>
        <v/>
      </c>
      <c r="BT117" s="278" t="str">
        <f ca="true">+IF(OFFSET('Water Data'!$D$28,0,10*ROW('Water Data'!D111))="","",OFFSET('Water Data'!$D$28,0,10*ROW('Water Data'!D111)))</f>
        <v/>
      </c>
      <c r="BU117" s="278" t="str">
        <f ca="true">+IF(OFFSET('Water Data'!$D$29,0,10*ROW('Water Data'!D111))="","",OFFSET('Water Data'!$D$29,0,10*ROW('Water Data'!D111)))</f>
        <v/>
      </c>
      <c r="BV117" s="278" t="str">
        <f ca="true">+IF(OFFSET('Water Data'!$E$27,0,10*ROW('Water Data'!E111))="","",OFFSET('Water Data'!$E$27,0,10*ROW('Water Data'!E111)))</f>
        <v/>
      </c>
      <c r="BW117" s="278" t="str">
        <f ca="true">+IF(OFFSET('Water Data'!$E$28,0,10*ROW('Water Data'!E111))="","",OFFSET('Water Data'!$E$28,0,10*ROW('Water Data'!E111)))</f>
        <v/>
      </c>
      <c r="BX117" s="278" t="str">
        <f ca="true">+IF(OFFSET('Water Data'!$E$29,0,10*ROW('Water Data'!E111))="","",OFFSET('Water Data'!$E$29,0,10*ROW('Water Data'!E111)))</f>
        <v/>
      </c>
      <c r="BY117" s="278" t="str">
        <f ca="true">+IF(OFFSET('Water Data'!$F$27,0,10*ROW('Water Data'!F111))="","",OFFSET('Water Data'!$F$27,0,10*ROW('Water Data'!F111)))</f>
        <v/>
      </c>
      <c r="BZ117" s="278" t="str">
        <f ca="true">+IF(OFFSET('Water Data'!$F$28,0,10*ROW('Water Data'!F111))="","",OFFSET('Water Data'!$F$28,0,10*ROW('Water Data'!F111)))</f>
        <v/>
      </c>
      <c r="CA117" s="278" t="str">
        <f ca="true">+IF(OFFSET('Water Data'!$F$29,0,10*ROW('Water Data'!F111))="","",OFFSET('Water Data'!$F$29,0,10*ROW('Water Data'!F111)))</f>
        <v/>
      </c>
      <c r="CB117" s="278" t="str">
        <f ca="true">+IF(OFFSET('Water Data'!$G$27,0,10*ROW('Water Data'!G111))="","",OFFSET('Water Data'!$G$27,0,10*ROW('Water Data'!G111)))</f>
        <v/>
      </c>
      <c r="CC117" s="278" t="str">
        <f ca="true">+IF(OFFSET('Water Data'!$G$28,0,10*ROW('Water Data'!G111))="","",OFFSET('Water Data'!$G$28,0,10*ROW('Water Data'!G111)))</f>
        <v/>
      </c>
      <c r="CD117" s="278" t="str">
        <f ca="true">+IF(OFFSET('Water Data'!$G$29,0,10*ROW('Water Data'!G111))="","",OFFSET('Water Data'!$G$29,0,10*ROW('Water Data'!G111)))</f>
        <v/>
      </c>
      <c r="CE117" s="278" t="str">
        <f ca="true">+IF(OFFSET('Water Data'!$H$27,0,10*ROW('Water Data'!H111))="","",OFFSET('Water Data'!$H$27,0,10*ROW('Water Data'!H111)))</f>
        <v/>
      </c>
      <c r="CF117" s="278" t="str">
        <f ca="true">+IF(OFFSET('Water Data'!$H$28,0,10*ROW('Water Data'!H111))="","",OFFSET('Water Data'!$H$28,0,10*ROW('Water Data'!H111)))</f>
        <v/>
      </c>
      <c r="CG117" s="278" t="str">
        <f ca="true">+IF(OFFSET('Water Data'!$H$29,0,10*ROW('Water Data'!H111))="","",OFFSET('Water Data'!$H$29,0,10*ROW('Water Data'!H111)))</f>
        <v/>
      </c>
      <c r="CH117" s="278" t="str">
        <f ca="true">+IF(OFFSET('Water Data'!$I$27,0,10*ROW('Water Data'!I111))="","",OFFSET('Water Data'!$I$27,0,10*ROW('Water Data'!I111)))</f>
        <v/>
      </c>
      <c r="CI117" s="278" t="str">
        <f ca="true">+IF(OFFSET('Water Data'!$I$28,0,10*ROW('Water Data'!I111))="","",OFFSET('Water Data'!$I$28,0,10*ROW('Water Data'!I111)))</f>
        <v/>
      </c>
      <c r="CJ117" s="278" t="str">
        <f ca="true">+IF(OFFSET('Water Data'!$I$29,0,10*ROW('Water Data'!I111))="","",OFFSET('Water Data'!$I$29,0,10*ROW('Water Data'!I111)))</f>
        <v/>
      </c>
      <c r="CK117" s="278" t="str">
        <f ca="true">+IF(OFFSET('Sanitation Data'!$D$28,0,10*ROW('Sanitation Data'!D111))="","",OFFSET('Sanitation Data'!$D$28,0,10*ROW('Sanitation Data'!D111)))</f>
        <v/>
      </c>
      <c r="CL117" s="278" t="str">
        <f ca="true">+IF(OFFSET('Sanitation Data'!$D$29,0,10*ROW('Sanitation Data'!D111))="","",OFFSET('Sanitation Data'!$D$29,0,10*ROW('Sanitation Data'!D111)))</f>
        <v/>
      </c>
      <c r="CM117" s="278" t="str">
        <f ca="true">+IF(OFFSET('Sanitation Data'!$D$30,0,10*ROW('Sanitation Data'!D111))="","",OFFSET('Sanitation Data'!$D$30,0,10*ROW('Sanitation Data'!D111)))</f>
        <v/>
      </c>
      <c r="CN117" s="278" t="str">
        <f ca="true">+IF(OFFSET('Sanitation Data'!$D$31,0,10*ROW('Sanitation Data'!D111))="","",OFFSET('Sanitation Data'!$D$31,0,10*ROW('Sanitation Data'!D111)))</f>
        <v/>
      </c>
      <c r="CO117" s="278" t="str">
        <f ca="true">+IF(OFFSET('Sanitation Data'!$D$32,0,10*ROW('Sanitation Data'!D111))="","",OFFSET('Sanitation Data'!$D$32,0,10*ROW('Sanitation Data'!D111)))</f>
        <v/>
      </c>
      <c r="CP117" s="278" t="str">
        <f ca="true">+IF(OFFSET('Sanitation Data'!$E$28,0,10*ROW('Sanitation Data'!E111))="","",OFFSET('Sanitation Data'!$E$28,0,10*ROW('Sanitation Data'!E111)))</f>
        <v/>
      </c>
      <c r="CQ117" s="278" t="str">
        <f ca="true">+IF(OFFSET('Sanitation Data'!$E$29,0,10*ROW('Sanitation Data'!E111))="","",OFFSET('Sanitation Data'!$E$29,0,10*ROW('Sanitation Data'!E111)))</f>
        <v/>
      </c>
      <c r="CR117" s="278" t="str">
        <f ca="true">+IF(OFFSET('Sanitation Data'!$E$30,0,10*ROW('Sanitation Data'!E111))="","",OFFSET('Sanitation Data'!$E$30,0,10*ROW('Sanitation Data'!E111)))</f>
        <v/>
      </c>
      <c r="CS117" s="278" t="str">
        <f ca="true">+IF(OFFSET('Sanitation Data'!$E$31,0,10*ROW('Sanitation Data'!E111))="","",OFFSET('Sanitation Data'!$E$31,0,10*ROW('Sanitation Data'!E111)))</f>
        <v/>
      </c>
      <c r="CT117" s="278" t="str">
        <f ca="true">+IF(OFFSET('Sanitation Data'!$E$32,0,10*ROW('Sanitation Data'!E111))="","",OFFSET('Sanitation Data'!$E$32,0,10*ROW('Sanitation Data'!E111)))</f>
        <v/>
      </c>
      <c r="CU117" s="278" t="str">
        <f ca="true">+IF(OFFSET('Sanitation Data'!$F$28,0,10*ROW('Sanitation Data'!F111))="","",OFFSET('Sanitation Data'!$F$28,0,10*ROW('Sanitation Data'!F111)))</f>
        <v/>
      </c>
      <c r="CV117" s="278" t="str">
        <f ca="true">+IF(OFFSET('Sanitation Data'!$F$29,0,10*ROW('Sanitation Data'!F111))="","",OFFSET('Sanitation Data'!$F$29,0,10*ROW('Sanitation Data'!F111)))</f>
        <v/>
      </c>
      <c r="CW117" s="278" t="str">
        <f ca="true">+IF(OFFSET('Sanitation Data'!$F$30,0,10*ROW('Sanitation Data'!F111))="","",OFFSET('Sanitation Data'!$F$30,0,10*ROW('Sanitation Data'!F111)))</f>
        <v/>
      </c>
      <c r="CX117" s="278" t="str">
        <f ca="true">+IF(OFFSET('Sanitation Data'!$F$31,0,10*ROW('Sanitation Data'!F111))="","",OFFSET('Sanitation Data'!$F$31,0,10*ROW('Sanitation Data'!F111)))</f>
        <v/>
      </c>
      <c r="CY117" s="278" t="str">
        <f ca="true">+IF(OFFSET('Sanitation Data'!$F$32,0,10*ROW('Sanitation Data'!F111))="","",OFFSET('Sanitation Data'!$F$32,0,10*ROW('Sanitation Data'!F111)))</f>
        <v/>
      </c>
      <c r="CZ117" s="278" t="str">
        <f ca="true">+IF(OFFSET('Sanitation Data'!$G$28,0,10*ROW('Sanitation Data'!G111))="","",OFFSET('Sanitation Data'!$G$28,0,10*ROW('Sanitation Data'!G111)))</f>
        <v/>
      </c>
      <c r="DA117" s="278" t="str">
        <f ca="true">+IF(OFFSET('Sanitation Data'!$G$29,0,10*ROW('Sanitation Data'!G111))="","",OFFSET('Sanitation Data'!$G$29,0,10*ROW('Sanitation Data'!G111)))</f>
        <v/>
      </c>
      <c r="DB117" s="278" t="str">
        <f ca="true">+IF(OFFSET('Sanitation Data'!$G$30,0,10*ROW('Sanitation Data'!G111))="","",OFFSET('Sanitation Data'!$G$30,0,10*ROW('Sanitation Data'!G111)))</f>
        <v/>
      </c>
      <c r="DC117" s="278" t="str">
        <f ca="true">+IF(OFFSET('Sanitation Data'!$G$31,0,10*ROW('Sanitation Data'!G111))="","",OFFSET('Sanitation Data'!$G$31,0,10*ROW('Sanitation Data'!G111)))</f>
        <v/>
      </c>
      <c r="DD117" s="278" t="str">
        <f ca="true">+IF(OFFSET('Sanitation Data'!$G$32,0,10*ROW('Sanitation Data'!G111))="","",OFFSET('Sanitation Data'!$G$32,0,10*ROW('Sanitation Data'!G111)))</f>
        <v/>
      </c>
      <c r="DE117" s="278" t="str">
        <f ca="true">+IF(OFFSET('Sanitation Data'!$H$28,0,10*ROW('Sanitation Data'!H111))="","",OFFSET('Sanitation Data'!$H$28,0,10*ROW('Sanitation Data'!H111)))</f>
        <v/>
      </c>
      <c r="DF117" s="278" t="str">
        <f ca="true">+IF(OFFSET('Sanitation Data'!$H$29,0,10*ROW('Sanitation Data'!H111))="","",OFFSET('Sanitation Data'!$H$29,0,10*ROW('Sanitation Data'!H111)))</f>
        <v/>
      </c>
      <c r="DG117" s="278" t="str">
        <f ca="true">+IF(OFFSET('Sanitation Data'!$H$30,0,10*ROW('Sanitation Data'!H111))="","",OFFSET('Sanitation Data'!$H$30,0,10*ROW('Sanitation Data'!H111)))</f>
        <v/>
      </c>
      <c r="DH117" s="278" t="str">
        <f ca="true">+IF(OFFSET('Sanitation Data'!$H$31,0,10*ROW('Sanitation Data'!H111))="","",OFFSET('Sanitation Data'!$H$31,0,10*ROW('Sanitation Data'!H111)))</f>
        <v/>
      </c>
      <c r="DI117" s="278" t="str">
        <f ca="true">+IF(OFFSET('Sanitation Data'!$H$32,0,10*ROW('Sanitation Data'!H111))="","",OFFSET('Sanitation Data'!$H$32,0,10*ROW('Sanitation Data'!H111)))</f>
        <v/>
      </c>
      <c r="DJ117" s="278" t="str">
        <f ca="true">+IF(OFFSET('Sanitation Data'!$I$28,0,10*ROW('Sanitation Data'!I111))="","",OFFSET('Sanitation Data'!$I$28,0,10*ROW('Sanitation Data'!I111)))</f>
        <v/>
      </c>
      <c r="DK117" s="278" t="str">
        <f ca="true">+IF(OFFSET('Sanitation Data'!$I$29,0,10*ROW('Sanitation Data'!I111))="","",OFFSET('Sanitation Data'!$I$29,0,10*ROW('Sanitation Data'!I111)))</f>
        <v/>
      </c>
      <c r="DL117" s="278" t="str">
        <f ca="true">+IF(OFFSET('Sanitation Data'!$I$30,0,10*ROW('Sanitation Data'!I111))="","",OFFSET('Sanitation Data'!$I$30,0,10*ROW('Sanitation Data'!I111)))</f>
        <v/>
      </c>
      <c r="DM117" s="278" t="str">
        <f ca="true">+IF(OFFSET('Sanitation Data'!$I$31,0,10*ROW('Sanitation Data'!I111))="","",OFFSET('Sanitation Data'!$I$31,0,10*ROW('Sanitation Data'!I111)))</f>
        <v/>
      </c>
      <c r="DN117" s="278" t="str">
        <f ca="true">+IF(OFFSET('Sanitation Data'!$I$32,0,10*ROW('Sanitation Data'!I111))="","",OFFSET('Sanitation Data'!$I$32,0,10*ROW('Sanitation Data'!I111)))</f>
        <v/>
      </c>
      <c r="DO117" s="278" t="str">
        <f ca="true">+IF(OFFSET('Hygiene Data'!$D$11,0,10*ROW('Hygiene Data'!D111))="","",OFFSET('Hygiene Data'!$D$11,0,10*ROW('Hygiene Data'!D111)))</f>
        <v/>
      </c>
      <c r="DP117" s="278" t="str">
        <f ca="true">+IF(OFFSET('Hygiene Data'!$D$12,0,10*ROW('Hygiene Data'!D111))="","",OFFSET('Hygiene Data'!$D$12,0,10*ROW('Hygiene Data'!D111)))</f>
        <v/>
      </c>
      <c r="DQ117" s="278" t="str">
        <f ca="true">+IF(OFFSET('Hygiene Data'!$D$13,0,10*ROW('Hygiene Data'!D111))="","",OFFSET('Hygiene Data'!$D$13,0,10*ROW('Hygiene Data'!D111)))</f>
        <v/>
      </c>
      <c r="DR117" s="278" t="str">
        <f ca="true">+IF(OFFSET('Hygiene Data'!$E$11,0,10*ROW('Hygiene Data'!E111))="","",OFFSET('Hygiene Data'!$E$11,0,10*ROW('Hygiene Data'!E111)))</f>
        <v/>
      </c>
      <c r="DS117" s="278" t="str">
        <f ca="true">+IF(OFFSET('Hygiene Data'!$E$12,0,10*ROW('Hygiene Data'!E111))="","",OFFSET('Hygiene Data'!$E$12,0,10*ROW('Hygiene Data'!E111)))</f>
        <v/>
      </c>
      <c r="DT117" s="278" t="str">
        <f ca="true">+IF(OFFSET('Hygiene Data'!$E$13,0,10*ROW('Hygiene Data'!E111))="","",OFFSET('Hygiene Data'!$E$13,0,10*ROW('Hygiene Data'!E111)))</f>
        <v/>
      </c>
      <c r="DU117" s="278" t="str">
        <f ca="true">+IF(OFFSET('Hygiene Data'!$F$11,0,10*ROW('Hygiene Data'!F111))="","",OFFSET('Hygiene Data'!$F$11,0,10*ROW('Hygiene Data'!F111)))</f>
        <v/>
      </c>
      <c r="DV117" s="278" t="str">
        <f ca="true">+IF(OFFSET('Hygiene Data'!$F$12,0,10*ROW('Hygiene Data'!F111))="","",OFFSET('Hygiene Data'!$F$12,0,10*ROW('Hygiene Data'!F111)))</f>
        <v/>
      </c>
      <c r="DW117" s="278" t="str">
        <f ca="true">+IF(OFFSET('Hygiene Data'!$F$13,0,10*ROW('Hygiene Data'!F111))="","",OFFSET('Hygiene Data'!$F$13,0,10*ROW('Hygiene Data'!F111)))</f>
        <v/>
      </c>
      <c r="DX117" s="278" t="str">
        <f ca="true">+IF(OFFSET('Hygiene Data'!$G$11,0,10*ROW('Hygiene Data'!G111))="","",OFFSET('Hygiene Data'!$G$11,0,10*ROW('Hygiene Data'!G111)))</f>
        <v/>
      </c>
      <c r="DY117" s="278" t="str">
        <f ca="true">+IF(OFFSET('Hygiene Data'!$G$12,0,10*ROW('Hygiene Data'!G111))="","",OFFSET('Hygiene Data'!$G$12,0,10*ROW('Hygiene Data'!G111)))</f>
        <v/>
      </c>
      <c r="DZ117" s="278" t="str">
        <f ca="true">+IF(OFFSET('Hygiene Data'!$G$13,0,10*ROW('Hygiene Data'!G111))="","",OFFSET('Hygiene Data'!$G$13,0,10*ROW('Hygiene Data'!G111)))</f>
        <v/>
      </c>
      <c r="EA117" s="278" t="str">
        <f ca="true">+IF(OFFSET('Hygiene Data'!$H$11,0,10*ROW('Hygiene Data'!H111))="","",OFFSET('Hygiene Data'!$H$11,0,10*ROW('Hygiene Data'!H111)))</f>
        <v/>
      </c>
      <c r="EB117" s="278" t="str">
        <f ca="true">+IF(OFFSET('Hygiene Data'!$H$12,0,10*ROW('Hygiene Data'!H111))="","",OFFSET('Hygiene Data'!$H$12,0,10*ROW('Hygiene Data'!H111)))</f>
        <v/>
      </c>
      <c r="EC117" s="278" t="str">
        <f ca="true">+IF(OFFSET('Hygiene Data'!$H$13,0,10*ROW('Hygiene Data'!H111))="","",OFFSET('Hygiene Data'!$H$13,0,10*ROW('Hygiene Data'!H111)))</f>
        <v/>
      </c>
      <c r="ED117" s="278" t="str">
        <f ca="true">+IF(OFFSET('Hygiene Data'!$I$11,0,10*ROW('Hygiene Data'!I111))="","",OFFSET('Hygiene Data'!$I$11,0,10*ROW('Hygiene Data'!I111)))</f>
        <v/>
      </c>
      <c r="EE117" s="278" t="str">
        <f ca="true">+IF(OFFSET('Hygiene Data'!$I$12,0,10*ROW('Hygiene Data'!I111))="","",OFFSET('Hygiene Data'!$I$12,0,10*ROW('Hygiene Data'!I111)))</f>
        <v/>
      </c>
      <c r="EF117" s="278"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2"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8"/>
      <c r="BS118" s="278" t="str">
        <f ca="true">+IF(OFFSET('Water Data'!$D$27,0,10*ROW('Water Data'!D112))="","",OFFSET('Water Data'!$D$27,0,10*ROW('Water Data'!D112)))</f>
        <v/>
      </c>
      <c r="BT118" s="278" t="str">
        <f ca="true">+IF(OFFSET('Water Data'!$D$28,0,10*ROW('Water Data'!D112))="","",OFFSET('Water Data'!$D$28,0,10*ROW('Water Data'!D112)))</f>
        <v/>
      </c>
      <c r="BU118" s="278" t="str">
        <f ca="true">+IF(OFFSET('Water Data'!$D$29,0,10*ROW('Water Data'!D112))="","",OFFSET('Water Data'!$D$29,0,10*ROW('Water Data'!D112)))</f>
        <v/>
      </c>
      <c r="BV118" s="278" t="str">
        <f ca="true">+IF(OFFSET('Water Data'!$E$27,0,10*ROW('Water Data'!E112))="","",OFFSET('Water Data'!$E$27,0,10*ROW('Water Data'!E112)))</f>
        <v/>
      </c>
      <c r="BW118" s="278" t="str">
        <f ca="true">+IF(OFFSET('Water Data'!$E$28,0,10*ROW('Water Data'!E112))="","",OFFSET('Water Data'!$E$28,0,10*ROW('Water Data'!E112)))</f>
        <v/>
      </c>
      <c r="BX118" s="278" t="str">
        <f ca="true">+IF(OFFSET('Water Data'!$E$29,0,10*ROW('Water Data'!E112))="","",OFFSET('Water Data'!$E$29,0,10*ROW('Water Data'!E112)))</f>
        <v/>
      </c>
      <c r="BY118" s="278" t="str">
        <f ca="true">+IF(OFFSET('Water Data'!$F$27,0,10*ROW('Water Data'!F112))="","",OFFSET('Water Data'!$F$27,0,10*ROW('Water Data'!F112)))</f>
        <v/>
      </c>
      <c r="BZ118" s="278" t="str">
        <f ca="true">+IF(OFFSET('Water Data'!$F$28,0,10*ROW('Water Data'!F112))="","",OFFSET('Water Data'!$F$28,0,10*ROW('Water Data'!F112)))</f>
        <v/>
      </c>
      <c r="CA118" s="278" t="str">
        <f ca="true">+IF(OFFSET('Water Data'!$F$29,0,10*ROW('Water Data'!F112))="","",OFFSET('Water Data'!$F$29,0,10*ROW('Water Data'!F112)))</f>
        <v/>
      </c>
      <c r="CB118" s="278" t="str">
        <f ca="true">+IF(OFFSET('Water Data'!$G$27,0,10*ROW('Water Data'!G112))="","",OFFSET('Water Data'!$G$27,0,10*ROW('Water Data'!G112)))</f>
        <v/>
      </c>
      <c r="CC118" s="278" t="str">
        <f ca="true">+IF(OFFSET('Water Data'!$G$28,0,10*ROW('Water Data'!G112))="","",OFFSET('Water Data'!$G$28,0,10*ROW('Water Data'!G112)))</f>
        <v/>
      </c>
      <c r="CD118" s="278" t="str">
        <f ca="true">+IF(OFFSET('Water Data'!$G$29,0,10*ROW('Water Data'!G112))="","",OFFSET('Water Data'!$G$29,0,10*ROW('Water Data'!G112)))</f>
        <v/>
      </c>
      <c r="CE118" s="278" t="str">
        <f ca="true">+IF(OFFSET('Water Data'!$H$27,0,10*ROW('Water Data'!H112))="","",OFFSET('Water Data'!$H$27,0,10*ROW('Water Data'!H112)))</f>
        <v/>
      </c>
      <c r="CF118" s="278" t="str">
        <f ca="true">+IF(OFFSET('Water Data'!$H$28,0,10*ROW('Water Data'!H112))="","",OFFSET('Water Data'!$H$28,0,10*ROW('Water Data'!H112)))</f>
        <v/>
      </c>
      <c r="CG118" s="278" t="str">
        <f ca="true">+IF(OFFSET('Water Data'!$H$29,0,10*ROW('Water Data'!H112))="","",OFFSET('Water Data'!$H$29,0,10*ROW('Water Data'!H112)))</f>
        <v/>
      </c>
      <c r="CH118" s="278" t="str">
        <f ca="true">+IF(OFFSET('Water Data'!$I$27,0,10*ROW('Water Data'!I112))="","",OFFSET('Water Data'!$I$27,0,10*ROW('Water Data'!I112)))</f>
        <v/>
      </c>
      <c r="CI118" s="278" t="str">
        <f ca="true">+IF(OFFSET('Water Data'!$I$28,0,10*ROW('Water Data'!I112))="","",OFFSET('Water Data'!$I$28,0,10*ROW('Water Data'!I112)))</f>
        <v/>
      </c>
      <c r="CJ118" s="278" t="str">
        <f ca="true">+IF(OFFSET('Water Data'!$I$29,0,10*ROW('Water Data'!I112))="","",OFFSET('Water Data'!$I$29,0,10*ROW('Water Data'!I112)))</f>
        <v/>
      </c>
      <c r="CK118" s="278" t="str">
        <f ca="true">+IF(OFFSET('Sanitation Data'!$D$28,0,10*ROW('Sanitation Data'!D112))="","",OFFSET('Sanitation Data'!$D$28,0,10*ROW('Sanitation Data'!D112)))</f>
        <v/>
      </c>
      <c r="CL118" s="278" t="str">
        <f ca="true">+IF(OFFSET('Sanitation Data'!$D$29,0,10*ROW('Sanitation Data'!D112))="","",OFFSET('Sanitation Data'!$D$29,0,10*ROW('Sanitation Data'!D112)))</f>
        <v/>
      </c>
      <c r="CM118" s="278" t="str">
        <f ca="true">+IF(OFFSET('Sanitation Data'!$D$30,0,10*ROW('Sanitation Data'!D112))="","",OFFSET('Sanitation Data'!$D$30,0,10*ROW('Sanitation Data'!D112)))</f>
        <v/>
      </c>
      <c r="CN118" s="278" t="str">
        <f ca="true">+IF(OFFSET('Sanitation Data'!$D$31,0,10*ROW('Sanitation Data'!D112))="","",OFFSET('Sanitation Data'!$D$31,0,10*ROW('Sanitation Data'!D112)))</f>
        <v/>
      </c>
      <c r="CO118" s="278" t="str">
        <f ca="true">+IF(OFFSET('Sanitation Data'!$D$32,0,10*ROW('Sanitation Data'!D112))="","",OFFSET('Sanitation Data'!$D$32,0,10*ROW('Sanitation Data'!D112)))</f>
        <v/>
      </c>
      <c r="CP118" s="278" t="str">
        <f ca="true">+IF(OFFSET('Sanitation Data'!$E$28,0,10*ROW('Sanitation Data'!E112))="","",OFFSET('Sanitation Data'!$E$28,0,10*ROW('Sanitation Data'!E112)))</f>
        <v/>
      </c>
      <c r="CQ118" s="278" t="str">
        <f ca="true">+IF(OFFSET('Sanitation Data'!$E$29,0,10*ROW('Sanitation Data'!E112))="","",OFFSET('Sanitation Data'!$E$29,0,10*ROW('Sanitation Data'!E112)))</f>
        <v/>
      </c>
      <c r="CR118" s="278" t="str">
        <f ca="true">+IF(OFFSET('Sanitation Data'!$E$30,0,10*ROW('Sanitation Data'!E112))="","",OFFSET('Sanitation Data'!$E$30,0,10*ROW('Sanitation Data'!E112)))</f>
        <v/>
      </c>
      <c r="CS118" s="278" t="str">
        <f ca="true">+IF(OFFSET('Sanitation Data'!$E$31,0,10*ROW('Sanitation Data'!E112))="","",OFFSET('Sanitation Data'!$E$31,0,10*ROW('Sanitation Data'!E112)))</f>
        <v/>
      </c>
      <c r="CT118" s="278" t="str">
        <f ca="true">+IF(OFFSET('Sanitation Data'!$E$32,0,10*ROW('Sanitation Data'!E112))="","",OFFSET('Sanitation Data'!$E$32,0,10*ROW('Sanitation Data'!E112)))</f>
        <v/>
      </c>
      <c r="CU118" s="278" t="str">
        <f ca="true">+IF(OFFSET('Sanitation Data'!$F$28,0,10*ROW('Sanitation Data'!F112))="","",OFFSET('Sanitation Data'!$F$28,0,10*ROW('Sanitation Data'!F112)))</f>
        <v/>
      </c>
      <c r="CV118" s="278" t="str">
        <f ca="true">+IF(OFFSET('Sanitation Data'!$F$29,0,10*ROW('Sanitation Data'!F112))="","",OFFSET('Sanitation Data'!$F$29,0,10*ROW('Sanitation Data'!F112)))</f>
        <v/>
      </c>
      <c r="CW118" s="278" t="str">
        <f ca="true">+IF(OFFSET('Sanitation Data'!$F$30,0,10*ROW('Sanitation Data'!F112))="","",OFFSET('Sanitation Data'!$F$30,0,10*ROW('Sanitation Data'!F112)))</f>
        <v/>
      </c>
      <c r="CX118" s="278" t="str">
        <f ca="true">+IF(OFFSET('Sanitation Data'!$F$31,0,10*ROW('Sanitation Data'!F112))="","",OFFSET('Sanitation Data'!$F$31,0,10*ROW('Sanitation Data'!F112)))</f>
        <v/>
      </c>
      <c r="CY118" s="278" t="str">
        <f ca="true">+IF(OFFSET('Sanitation Data'!$F$32,0,10*ROW('Sanitation Data'!F112))="","",OFFSET('Sanitation Data'!$F$32,0,10*ROW('Sanitation Data'!F112)))</f>
        <v/>
      </c>
      <c r="CZ118" s="278" t="str">
        <f ca="true">+IF(OFFSET('Sanitation Data'!$G$28,0,10*ROW('Sanitation Data'!G112))="","",OFFSET('Sanitation Data'!$G$28,0,10*ROW('Sanitation Data'!G112)))</f>
        <v/>
      </c>
      <c r="DA118" s="278" t="str">
        <f ca="true">+IF(OFFSET('Sanitation Data'!$G$29,0,10*ROW('Sanitation Data'!G112))="","",OFFSET('Sanitation Data'!$G$29,0,10*ROW('Sanitation Data'!G112)))</f>
        <v/>
      </c>
      <c r="DB118" s="278" t="str">
        <f ca="true">+IF(OFFSET('Sanitation Data'!$G$30,0,10*ROW('Sanitation Data'!G112))="","",OFFSET('Sanitation Data'!$G$30,0,10*ROW('Sanitation Data'!G112)))</f>
        <v/>
      </c>
      <c r="DC118" s="278" t="str">
        <f ca="true">+IF(OFFSET('Sanitation Data'!$G$31,0,10*ROW('Sanitation Data'!G112))="","",OFFSET('Sanitation Data'!$G$31,0,10*ROW('Sanitation Data'!G112)))</f>
        <v/>
      </c>
      <c r="DD118" s="278" t="str">
        <f ca="true">+IF(OFFSET('Sanitation Data'!$G$32,0,10*ROW('Sanitation Data'!G112))="","",OFFSET('Sanitation Data'!$G$32,0,10*ROW('Sanitation Data'!G112)))</f>
        <v/>
      </c>
      <c r="DE118" s="278" t="str">
        <f ca="true">+IF(OFFSET('Sanitation Data'!$H$28,0,10*ROW('Sanitation Data'!H112))="","",OFFSET('Sanitation Data'!$H$28,0,10*ROW('Sanitation Data'!H112)))</f>
        <v/>
      </c>
      <c r="DF118" s="278" t="str">
        <f ca="true">+IF(OFFSET('Sanitation Data'!$H$29,0,10*ROW('Sanitation Data'!H112))="","",OFFSET('Sanitation Data'!$H$29,0,10*ROW('Sanitation Data'!H112)))</f>
        <v/>
      </c>
      <c r="DG118" s="278" t="str">
        <f ca="true">+IF(OFFSET('Sanitation Data'!$H$30,0,10*ROW('Sanitation Data'!H112))="","",OFFSET('Sanitation Data'!$H$30,0,10*ROW('Sanitation Data'!H112)))</f>
        <v/>
      </c>
      <c r="DH118" s="278" t="str">
        <f ca="true">+IF(OFFSET('Sanitation Data'!$H$31,0,10*ROW('Sanitation Data'!H112))="","",OFFSET('Sanitation Data'!$H$31,0,10*ROW('Sanitation Data'!H112)))</f>
        <v/>
      </c>
      <c r="DI118" s="278" t="str">
        <f ca="true">+IF(OFFSET('Sanitation Data'!$H$32,0,10*ROW('Sanitation Data'!H112))="","",OFFSET('Sanitation Data'!$H$32,0,10*ROW('Sanitation Data'!H112)))</f>
        <v/>
      </c>
      <c r="DJ118" s="278" t="str">
        <f ca="true">+IF(OFFSET('Sanitation Data'!$I$28,0,10*ROW('Sanitation Data'!I112))="","",OFFSET('Sanitation Data'!$I$28,0,10*ROW('Sanitation Data'!I112)))</f>
        <v/>
      </c>
      <c r="DK118" s="278" t="str">
        <f ca="true">+IF(OFFSET('Sanitation Data'!$I$29,0,10*ROW('Sanitation Data'!I112))="","",OFFSET('Sanitation Data'!$I$29,0,10*ROW('Sanitation Data'!I112)))</f>
        <v/>
      </c>
      <c r="DL118" s="278" t="str">
        <f ca="true">+IF(OFFSET('Sanitation Data'!$I$30,0,10*ROW('Sanitation Data'!I112))="","",OFFSET('Sanitation Data'!$I$30,0,10*ROW('Sanitation Data'!I112)))</f>
        <v/>
      </c>
      <c r="DM118" s="278" t="str">
        <f ca="true">+IF(OFFSET('Sanitation Data'!$I$31,0,10*ROW('Sanitation Data'!I112))="","",OFFSET('Sanitation Data'!$I$31,0,10*ROW('Sanitation Data'!I112)))</f>
        <v/>
      </c>
      <c r="DN118" s="278" t="str">
        <f ca="true">+IF(OFFSET('Sanitation Data'!$I$32,0,10*ROW('Sanitation Data'!I112))="","",OFFSET('Sanitation Data'!$I$32,0,10*ROW('Sanitation Data'!I112)))</f>
        <v/>
      </c>
      <c r="DO118" s="278" t="str">
        <f ca="true">+IF(OFFSET('Hygiene Data'!$D$11,0,10*ROW('Hygiene Data'!D112))="","",OFFSET('Hygiene Data'!$D$11,0,10*ROW('Hygiene Data'!D112)))</f>
        <v/>
      </c>
      <c r="DP118" s="278" t="str">
        <f ca="true">+IF(OFFSET('Hygiene Data'!$D$12,0,10*ROW('Hygiene Data'!D112))="","",OFFSET('Hygiene Data'!$D$12,0,10*ROW('Hygiene Data'!D112)))</f>
        <v/>
      </c>
      <c r="DQ118" s="278" t="str">
        <f ca="true">+IF(OFFSET('Hygiene Data'!$D$13,0,10*ROW('Hygiene Data'!D112))="","",OFFSET('Hygiene Data'!$D$13,0,10*ROW('Hygiene Data'!D112)))</f>
        <v/>
      </c>
      <c r="DR118" s="278" t="str">
        <f ca="true">+IF(OFFSET('Hygiene Data'!$E$11,0,10*ROW('Hygiene Data'!E112))="","",OFFSET('Hygiene Data'!$E$11,0,10*ROW('Hygiene Data'!E112)))</f>
        <v/>
      </c>
      <c r="DS118" s="278" t="str">
        <f ca="true">+IF(OFFSET('Hygiene Data'!$E$12,0,10*ROW('Hygiene Data'!E112))="","",OFFSET('Hygiene Data'!$E$12,0,10*ROW('Hygiene Data'!E112)))</f>
        <v/>
      </c>
      <c r="DT118" s="278" t="str">
        <f ca="true">+IF(OFFSET('Hygiene Data'!$E$13,0,10*ROW('Hygiene Data'!E112))="","",OFFSET('Hygiene Data'!$E$13,0,10*ROW('Hygiene Data'!E112)))</f>
        <v/>
      </c>
      <c r="DU118" s="278" t="str">
        <f ca="true">+IF(OFFSET('Hygiene Data'!$F$11,0,10*ROW('Hygiene Data'!F112))="","",OFFSET('Hygiene Data'!$F$11,0,10*ROW('Hygiene Data'!F112)))</f>
        <v/>
      </c>
      <c r="DV118" s="278" t="str">
        <f ca="true">+IF(OFFSET('Hygiene Data'!$F$12,0,10*ROW('Hygiene Data'!F112))="","",OFFSET('Hygiene Data'!$F$12,0,10*ROW('Hygiene Data'!F112)))</f>
        <v/>
      </c>
      <c r="DW118" s="278" t="str">
        <f ca="true">+IF(OFFSET('Hygiene Data'!$F$13,0,10*ROW('Hygiene Data'!F112))="","",OFFSET('Hygiene Data'!$F$13,0,10*ROW('Hygiene Data'!F112)))</f>
        <v/>
      </c>
      <c r="DX118" s="278" t="str">
        <f ca="true">+IF(OFFSET('Hygiene Data'!$G$11,0,10*ROW('Hygiene Data'!G112))="","",OFFSET('Hygiene Data'!$G$11,0,10*ROW('Hygiene Data'!G112)))</f>
        <v/>
      </c>
      <c r="DY118" s="278" t="str">
        <f ca="true">+IF(OFFSET('Hygiene Data'!$G$12,0,10*ROW('Hygiene Data'!G112))="","",OFFSET('Hygiene Data'!$G$12,0,10*ROW('Hygiene Data'!G112)))</f>
        <v/>
      </c>
      <c r="DZ118" s="278" t="str">
        <f ca="true">+IF(OFFSET('Hygiene Data'!$G$13,0,10*ROW('Hygiene Data'!G112))="","",OFFSET('Hygiene Data'!$G$13,0,10*ROW('Hygiene Data'!G112)))</f>
        <v/>
      </c>
      <c r="EA118" s="278" t="str">
        <f ca="true">+IF(OFFSET('Hygiene Data'!$H$11,0,10*ROW('Hygiene Data'!H112))="","",OFFSET('Hygiene Data'!$H$11,0,10*ROW('Hygiene Data'!H112)))</f>
        <v/>
      </c>
      <c r="EB118" s="278" t="str">
        <f ca="true">+IF(OFFSET('Hygiene Data'!$H$12,0,10*ROW('Hygiene Data'!H112))="","",OFFSET('Hygiene Data'!$H$12,0,10*ROW('Hygiene Data'!H112)))</f>
        <v/>
      </c>
      <c r="EC118" s="278" t="str">
        <f ca="true">+IF(OFFSET('Hygiene Data'!$H$13,0,10*ROW('Hygiene Data'!H112))="","",OFFSET('Hygiene Data'!$H$13,0,10*ROW('Hygiene Data'!H112)))</f>
        <v/>
      </c>
      <c r="ED118" s="278" t="str">
        <f ca="true">+IF(OFFSET('Hygiene Data'!$I$11,0,10*ROW('Hygiene Data'!I112))="","",OFFSET('Hygiene Data'!$I$11,0,10*ROW('Hygiene Data'!I112)))</f>
        <v/>
      </c>
      <c r="EE118" s="278" t="str">
        <f ca="true">+IF(OFFSET('Hygiene Data'!$I$12,0,10*ROW('Hygiene Data'!I112))="","",OFFSET('Hygiene Data'!$I$12,0,10*ROW('Hygiene Data'!I112)))</f>
        <v/>
      </c>
      <c r="EF118" s="278"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2"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8"/>
      <c r="BS119" s="278" t="str">
        <f ca="true">+IF(OFFSET('Water Data'!$D$27,0,10*ROW('Water Data'!D113))="","",OFFSET('Water Data'!$D$27,0,10*ROW('Water Data'!D113)))</f>
        <v/>
      </c>
      <c r="BT119" s="278" t="str">
        <f ca="true">+IF(OFFSET('Water Data'!$D$28,0,10*ROW('Water Data'!D113))="","",OFFSET('Water Data'!$D$28,0,10*ROW('Water Data'!D113)))</f>
        <v/>
      </c>
      <c r="BU119" s="278" t="str">
        <f ca="true">+IF(OFFSET('Water Data'!$D$29,0,10*ROW('Water Data'!D113))="","",OFFSET('Water Data'!$D$29,0,10*ROW('Water Data'!D113)))</f>
        <v/>
      </c>
      <c r="BV119" s="278" t="str">
        <f ca="true">+IF(OFFSET('Water Data'!$E$27,0,10*ROW('Water Data'!E113))="","",OFFSET('Water Data'!$E$27,0,10*ROW('Water Data'!E113)))</f>
        <v/>
      </c>
      <c r="BW119" s="278" t="str">
        <f ca="true">+IF(OFFSET('Water Data'!$E$28,0,10*ROW('Water Data'!E113))="","",OFFSET('Water Data'!$E$28,0,10*ROW('Water Data'!E113)))</f>
        <v/>
      </c>
      <c r="BX119" s="278" t="str">
        <f ca="true">+IF(OFFSET('Water Data'!$E$29,0,10*ROW('Water Data'!E113))="","",OFFSET('Water Data'!$E$29,0,10*ROW('Water Data'!E113)))</f>
        <v/>
      </c>
      <c r="BY119" s="278" t="str">
        <f ca="true">+IF(OFFSET('Water Data'!$F$27,0,10*ROW('Water Data'!F113))="","",OFFSET('Water Data'!$F$27,0,10*ROW('Water Data'!F113)))</f>
        <v/>
      </c>
      <c r="BZ119" s="278" t="str">
        <f ca="true">+IF(OFFSET('Water Data'!$F$28,0,10*ROW('Water Data'!F113))="","",OFFSET('Water Data'!$F$28,0,10*ROW('Water Data'!F113)))</f>
        <v/>
      </c>
      <c r="CA119" s="278" t="str">
        <f ca="true">+IF(OFFSET('Water Data'!$F$29,0,10*ROW('Water Data'!F113))="","",OFFSET('Water Data'!$F$29,0,10*ROW('Water Data'!F113)))</f>
        <v/>
      </c>
      <c r="CB119" s="278" t="str">
        <f ca="true">+IF(OFFSET('Water Data'!$G$27,0,10*ROW('Water Data'!G113))="","",OFFSET('Water Data'!$G$27,0,10*ROW('Water Data'!G113)))</f>
        <v/>
      </c>
      <c r="CC119" s="278" t="str">
        <f ca="true">+IF(OFFSET('Water Data'!$G$28,0,10*ROW('Water Data'!G113))="","",OFFSET('Water Data'!$G$28,0,10*ROW('Water Data'!G113)))</f>
        <v/>
      </c>
      <c r="CD119" s="278" t="str">
        <f ca="true">+IF(OFFSET('Water Data'!$G$29,0,10*ROW('Water Data'!G113))="","",OFFSET('Water Data'!$G$29,0,10*ROW('Water Data'!G113)))</f>
        <v/>
      </c>
      <c r="CE119" s="278" t="str">
        <f ca="true">+IF(OFFSET('Water Data'!$H$27,0,10*ROW('Water Data'!H113))="","",OFFSET('Water Data'!$H$27,0,10*ROW('Water Data'!H113)))</f>
        <v/>
      </c>
      <c r="CF119" s="278" t="str">
        <f ca="true">+IF(OFFSET('Water Data'!$H$28,0,10*ROW('Water Data'!H113))="","",OFFSET('Water Data'!$H$28,0,10*ROW('Water Data'!H113)))</f>
        <v/>
      </c>
      <c r="CG119" s="278" t="str">
        <f ca="true">+IF(OFFSET('Water Data'!$H$29,0,10*ROW('Water Data'!H113))="","",OFFSET('Water Data'!$H$29,0,10*ROW('Water Data'!H113)))</f>
        <v/>
      </c>
      <c r="CH119" s="278" t="str">
        <f ca="true">+IF(OFFSET('Water Data'!$I$27,0,10*ROW('Water Data'!I113))="","",OFFSET('Water Data'!$I$27,0,10*ROW('Water Data'!I113)))</f>
        <v/>
      </c>
      <c r="CI119" s="278" t="str">
        <f ca="true">+IF(OFFSET('Water Data'!$I$28,0,10*ROW('Water Data'!I113))="","",OFFSET('Water Data'!$I$28,0,10*ROW('Water Data'!I113)))</f>
        <v/>
      </c>
      <c r="CJ119" s="278" t="str">
        <f ca="true">+IF(OFFSET('Water Data'!$I$29,0,10*ROW('Water Data'!I113))="","",OFFSET('Water Data'!$I$29,0,10*ROW('Water Data'!I113)))</f>
        <v/>
      </c>
      <c r="CK119" s="278" t="str">
        <f ca="true">+IF(OFFSET('Sanitation Data'!$D$28,0,10*ROW('Sanitation Data'!D113))="","",OFFSET('Sanitation Data'!$D$28,0,10*ROW('Sanitation Data'!D113)))</f>
        <v/>
      </c>
      <c r="CL119" s="278" t="str">
        <f ca="true">+IF(OFFSET('Sanitation Data'!$D$29,0,10*ROW('Sanitation Data'!D113))="","",OFFSET('Sanitation Data'!$D$29,0,10*ROW('Sanitation Data'!D113)))</f>
        <v/>
      </c>
      <c r="CM119" s="278" t="str">
        <f ca="true">+IF(OFFSET('Sanitation Data'!$D$30,0,10*ROW('Sanitation Data'!D113))="","",OFFSET('Sanitation Data'!$D$30,0,10*ROW('Sanitation Data'!D113)))</f>
        <v/>
      </c>
      <c r="CN119" s="278" t="str">
        <f ca="true">+IF(OFFSET('Sanitation Data'!$D$31,0,10*ROW('Sanitation Data'!D113))="","",OFFSET('Sanitation Data'!$D$31,0,10*ROW('Sanitation Data'!D113)))</f>
        <v/>
      </c>
      <c r="CO119" s="278" t="str">
        <f ca="true">+IF(OFFSET('Sanitation Data'!$D$32,0,10*ROW('Sanitation Data'!D113))="","",OFFSET('Sanitation Data'!$D$32,0,10*ROW('Sanitation Data'!D113)))</f>
        <v/>
      </c>
      <c r="CP119" s="278" t="str">
        <f ca="true">+IF(OFFSET('Sanitation Data'!$E$28,0,10*ROW('Sanitation Data'!E113))="","",OFFSET('Sanitation Data'!$E$28,0,10*ROW('Sanitation Data'!E113)))</f>
        <v/>
      </c>
      <c r="CQ119" s="278" t="str">
        <f ca="true">+IF(OFFSET('Sanitation Data'!$E$29,0,10*ROW('Sanitation Data'!E113))="","",OFFSET('Sanitation Data'!$E$29,0,10*ROW('Sanitation Data'!E113)))</f>
        <v/>
      </c>
      <c r="CR119" s="278" t="str">
        <f ca="true">+IF(OFFSET('Sanitation Data'!$E$30,0,10*ROW('Sanitation Data'!E113))="","",OFFSET('Sanitation Data'!$E$30,0,10*ROW('Sanitation Data'!E113)))</f>
        <v/>
      </c>
      <c r="CS119" s="278" t="str">
        <f ca="true">+IF(OFFSET('Sanitation Data'!$E$31,0,10*ROW('Sanitation Data'!E113))="","",OFFSET('Sanitation Data'!$E$31,0,10*ROW('Sanitation Data'!E113)))</f>
        <v/>
      </c>
      <c r="CT119" s="278" t="str">
        <f ca="true">+IF(OFFSET('Sanitation Data'!$E$32,0,10*ROW('Sanitation Data'!E113))="","",OFFSET('Sanitation Data'!$E$32,0,10*ROW('Sanitation Data'!E113)))</f>
        <v/>
      </c>
      <c r="CU119" s="278" t="str">
        <f ca="true">+IF(OFFSET('Sanitation Data'!$F$28,0,10*ROW('Sanitation Data'!F113))="","",OFFSET('Sanitation Data'!$F$28,0,10*ROW('Sanitation Data'!F113)))</f>
        <v/>
      </c>
      <c r="CV119" s="278" t="str">
        <f ca="true">+IF(OFFSET('Sanitation Data'!$F$29,0,10*ROW('Sanitation Data'!F113))="","",OFFSET('Sanitation Data'!$F$29,0,10*ROW('Sanitation Data'!F113)))</f>
        <v/>
      </c>
      <c r="CW119" s="278" t="str">
        <f ca="true">+IF(OFFSET('Sanitation Data'!$F$30,0,10*ROW('Sanitation Data'!F113))="","",OFFSET('Sanitation Data'!$F$30,0,10*ROW('Sanitation Data'!F113)))</f>
        <v/>
      </c>
      <c r="CX119" s="278" t="str">
        <f ca="true">+IF(OFFSET('Sanitation Data'!$F$31,0,10*ROW('Sanitation Data'!F113))="","",OFFSET('Sanitation Data'!$F$31,0,10*ROW('Sanitation Data'!F113)))</f>
        <v/>
      </c>
      <c r="CY119" s="278" t="str">
        <f ca="true">+IF(OFFSET('Sanitation Data'!$F$32,0,10*ROW('Sanitation Data'!F113))="","",OFFSET('Sanitation Data'!$F$32,0,10*ROW('Sanitation Data'!F113)))</f>
        <v/>
      </c>
      <c r="CZ119" s="278" t="str">
        <f ca="true">+IF(OFFSET('Sanitation Data'!$G$28,0,10*ROW('Sanitation Data'!G113))="","",OFFSET('Sanitation Data'!$G$28,0,10*ROW('Sanitation Data'!G113)))</f>
        <v/>
      </c>
      <c r="DA119" s="278" t="str">
        <f ca="true">+IF(OFFSET('Sanitation Data'!$G$29,0,10*ROW('Sanitation Data'!G113))="","",OFFSET('Sanitation Data'!$G$29,0,10*ROW('Sanitation Data'!G113)))</f>
        <v/>
      </c>
      <c r="DB119" s="278" t="str">
        <f ca="true">+IF(OFFSET('Sanitation Data'!$G$30,0,10*ROW('Sanitation Data'!G113))="","",OFFSET('Sanitation Data'!$G$30,0,10*ROW('Sanitation Data'!G113)))</f>
        <v/>
      </c>
      <c r="DC119" s="278" t="str">
        <f ca="true">+IF(OFFSET('Sanitation Data'!$G$31,0,10*ROW('Sanitation Data'!G113))="","",OFFSET('Sanitation Data'!$G$31,0,10*ROW('Sanitation Data'!G113)))</f>
        <v/>
      </c>
      <c r="DD119" s="278" t="str">
        <f ca="true">+IF(OFFSET('Sanitation Data'!$G$32,0,10*ROW('Sanitation Data'!G113))="","",OFFSET('Sanitation Data'!$G$32,0,10*ROW('Sanitation Data'!G113)))</f>
        <v/>
      </c>
      <c r="DE119" s="278" t="str">
        <f ca="true">+IF(OFFSET('Sanitation Data'!$H$28,0,10*ROW('Sanitation Data'!H113))="","",OFFSET('Sanitation Data'!$H$28,0,10*ROW('Sanitation Data'!H113)))</f>
        <v/>
      </c>
      <c r="DF119" s="278" t="str">
        <f ca="true">+IF(OFFSET('Sanitation Data'!$H$29,0,10*ROW('Sanitation Data'!H113))="","",OFFSET('Sanitation Data'!$H$29,0,10*ROW('Sanitation Data'!H113)))</f>
        <v/>
      </c>
      <c r="DG119" s="278" t="str">
        <f ca="true">+IF(OFFSET('Sanitation Data'!$H$30,0,10*ROW('Sanitation Data'!H113))="","",OFFSET('Sanitation Data'!$H$30,0,10*ROW('Sanitation Data'!H113)))</f>
        <v/>
      </c>
      <c r="DH119" s="278" t="str">
        <f ca="true">+IF(OFFSET('Sanitation Data'!$H$31,0,10*ROW('Sanitation Data'!H113))="","",OFFSET('Sanitation Data'!$H$31,0,10*ROW('Sanitation Data'!H113)))</f>
        <v/>
      </c>
      <c r="DI119" s="278" t="str">
        <f ca="true">+IF(OFFSET('Sanitation Data'!$H$32,0,10*ROW('Sanitation Data'!H113))="","",OFFSET('Sanitation Data'!$H$32,0,10*ROW('Sanitation Data'!H113)))</f>
        <v/>
      </c>
      <c r="DJ119" s="278" t="str">
        <f ca="true">+IF(OFFSET('Sanitation Data'!$I$28,0,10*ROW('Sanitation Data'!I113))="","",OFFSET('Sanitation Data'!$I$28,0,10*ROW('Sanitation Data'!I113)))</f>
        <v/>
      </c>
      <c r="DK119" s="278" t="str">
        <f ca="true">+IF(OFFSET('Sanitation Data'!$I$29,0,10*ROW('Sanitation Data'!I113))="","",OFFSET('Sanitation Data'!$I$29,0,10*ROW('Sanitation Data'!I113)))</f>
        <v/>
      </c>
      <c r="DL119" s="278" t="str">
        <f ca="true">+IF(OFFSET('Sanitation Data'!$I$30,0,10*ROW('Sanitation Data'!I113))="","",OFFSET('Sanitation Data'!$I$30,0,10*ROW('Sanitation Data'!I113)))</f>
        <v/>
      </c>
      <c r="DM119" s="278" t="str">
        <f ca="true">+IF(OFFSET('Sanitation Data'!$I$31,0,10*ROW('Sanitation Data'!I113))="","",OFFSET('Sanitation Data'!$I$31,0,10*ROW('Sanitation Data'!I113)))</f>
        <v/>
      </c>
      <c r="DN119" s="278" t="str">
        <f ca="true">+IF(OFFSET('Sanitation Data'!$I$32,0,10*ROW('Sanitation Data'!I113))="","",OFFSET('Sanitation Data'!$I$32,0,10*ROW('Sanitation Data'!I113)))</f>
        <v/>
      </c>
      <c r="DO119" s="278" t="str">
        <f ca="true">+IF(OFFSET('Hygiene Data'!$D$11,0,10*ROW('Hygiene Data'!D113))="","",OFFSET('Hygiene Data'!$D$11,0,10*ROW('Hygiene Data'!D113)))</f>
        <v/>
      </c>
      <c r="DP119" s="278" t="str">
        <f ca="true">+IF(OFFSET('Hygiene Data'!$D$12,0,10*ROW('Hygiene Data'!D113))="","",OFFSET('Hygiene Data'!$D$12,0,10*ROW('Hygiene Data'!D113)))</f>
        <v/>
      </c>
      <c r="DQ119" s="278" t="str">
        <f ca="true">+IF(OFFSET('Hygiene Data'!$D$13,0,10*ROW('Hygiene Data'!D113))="","",OFFSET('Hygiene Data'!$D$13,0,10*ROW('Hygiene Data'!D113)))</f>
        <v/>
      </c>
      <c r="DR119" s="278" t="str">
        <f ca="true">+IF(OFFSET('Hygiene Data'!$E$11,0,10*ROW('Hygiene Data'!E113))="","",OFFSET('Hygiene Data'!$E$11,0,10*ROW('Hygiene Data'!E113)))</f>
        <v/>
      </c>
      <c r="DS119" s="278" t="str">
        <f ca="true">+IF(OFFSET('Hygiene Data'!$E$12,0,10*ROW('Hygiene Data'!E113))="","",OFFSET('Hygiene Data'!$E$12,0,10*ROW('Hygiene Data'!E113)))</f>
        <v/>
      </c>
      <c r="DT119" s="278" t="str">
        <f ca="true">+IF(OFFSET('Hygiene Data'!$E$13,0,10*ROW('Hygiene Data'!E113))="","",OFFSET('Hygiene Data'!$E$13,0,10*ROW('Hygiene Data'!E113)))</f>
        <v/>
      </c>
      <c r="DU119" s="278" t="str">
        <f ca="true">+IF(OFFSET('Hygiene Data'!$F$11,0,10*ROW('Hygiene Data'!F113))="","",OFFSET('Hygiene Data'!$F$11,0,10*ROW('Hygiene Data'!F113)))</f>
        <v/>
      </c>
      <c r="DV119" s="278" t="str">
        <f ca="true">+IF(OFFSET('Hygiene Data'!$F$12,0,10*ROW('Hygiene Data'!F113))="","",OFFSET('Hygiene Data'!$F$12,0,10*ROW('Hygiene Data'!F113)))</f>
        <v/>
      </c>
      <c r="DW119" s="278" t="str">
        <f ca="true">+IF(OFFSET('Hygiene Data'!$F$13,0,10*ROW('Hygiene Data'!F113))="","",OFFSET('Hygiene Data'!$F$13,0,10*ROW('Hygiene Data'!F113)))</f>
        <v/>
      </c>
      <c r="DX119" s="278" t="str">
        <f ca="true">+IF(OFFSET('Hygiene Data'!$G$11,0,10*ROW('Hygiene Data'!G113))="","",OFFSET('Hygiene Data'!$G$11,0,10*ROW('Hygiene Data'!G113)))</f>
        <v/>
      </c>
      <c r="DY119" s="278" t="str">
        <f ca="true">+IF(OFFSET('Hygiene Data'!$G$12,0,10*ROW('Hygiene Data'!G113))="","",OFFSET('Hygiene Data'!$G$12,0,10*ROW('Hygiene Data'!G113)))</f>
        <v/>
      </c>
      <c r="DZ119" s="278" t="str">
        <f ca="true">+IF(OFFSET('Hygiene Data'!$G$13,0,10*ROW('Hygiene Data'!G113))="","",OFFSET('Hygiene Data'!$G$13,0,10*ROW('Hygiene Data'!G113)))</f>
        <v/>
      </c>
      <c r="EA119" s="278" t="str">
        <f ca="true">+IF(OFFSET('Hygiene Data'!$H$11,0,10*ROW('Hygiene Data'!H113))="","",OFFSET('Hygiene Data'!$H$11,0,10*ROW('Hygiene Data'!H113)))</f>
        <v/>
      </c>
      <c r="EB119" s="278" t="str">
        <f ca="true">+IF(OFFSET('Hygiene Data'!$H$12,0,10*ROW('Hygiene Data'!H113))="","",OFFSET('Hygiene Data'!$H$12,0,10*ROW('Hygiene Data'!H113)))</f>
        <v/>
      </c>
      <c r="EC119" s="278" t="str">
        <f ca="true">+IF(OFFSET('Hygiene Data'!$H$13,0,10*ROW('Hygiene Data'!H113))="","",OFFSET('Hygiene Data'!$H$13,0,10*ROW('Hygiene Data'!H113)))</f>
        <v/>
      </c>
      <c r="ED119" s="278" t="str">
        <f ca="true">+IF(OFFSET('Hygiene Data'!$I$11,0,10*ROW('Hygiene Data'!I113))="","",OFFSET('Hygiene Data'!$I$11,0,10*ROW('Hygiene Data'!I113)))</f>
        <v/>
      </c>
      <c r="EE119" s="278" t="str">
        <f ca="true">+IF(OFFSET('Hygiene Data'!$I$12,0,10*ROW('Hygiene Data'!I113))="","",OFFSET('Hygiene Data'!$I$12,0,10*ROW('Hygiene Data'!I113)))</f>
        <v/>
      </c>
      <c r="EF119" s="278"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2"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8"/>
      <c r="BS120" s="278" t="str">
        <f ca="true">+IF(OFFSET('Water Data'!$D$27,0,10*ROW('Water Data'!D114))="","",OFFSET('Water Data'!$D$27,0,10*ROW('Water Data'!D114)))</f>
        <v/>
      </c>
      <c r="BT120" s="278" t="str">
        <f ca="true">+IF(OFFSET('Water Data'!$D$28,0,10*ROW('Water Data'!D114))="","",OFFSET('Water Data'!$D$28,0,10*ROW('Water Data'!D114)))</f>
        <v/>
      </c>
      <c r="BU120" s="278" t="str">
        <f ca="true">+IF(OFFSET('Water Data'!$D$29,0,10*ROW('Water Data'!D114))="","",OFFSET('Water Data'!$D$29,0,10*ROW('Water Data'!D114)))</f>
        <v/>
      </c>
      <c r="BV120" s="278" t="str">
        <f ca="true">+IF(OFFSET('Water Data'!$E$27,0,10*ROW('Water Data'!E114))="","",OFFSET('Water Data'!$E$27,0,10*ROW('Water Data'!E114)))</f>
        <v/>
      </c>
      <c r="BW120" s="278" t="str">
        <f ca="true">+IF(OFFSET('Water Data'!$E$28,0,10*ROW('Water Data'!E114))="","",OFFSET('Water Data'!$E$28,0,10*ROW('Water Data'!E114)))</f>
        <v/>
      </c>
      <c r="BX120" s="278" t="str">
        <f ca="true">+IF(OFFSET('Water Data'!$E$29,0,10*ROW('Water Data'!E114))="","",OFFSET('Water Data'!$E$29,0,10*ROW('Water Data'!E114)))</f>
        <v/>
      </c>
      <c r="BY120" s="278" t="str">
        <f ca="true">+IF(OFFSET('Water Data'!$F$27,0,10*ROW('Water Data'!F114))="","",OFFSET('Water Data'!$F$27,0,10*ROW('Water Data'!F114)))</f>
        <v/>
      </c>
      <c r="BZ120" s="278" t="str">
        <f ca="true">+IF(OFFSET('Water Data'!$F$28,0,10*ROW('Water Data'!F114))="","",OFFSET('Water Data'!$F$28,0,10*ROW('Water Data'!F114)))</f>
        <v/>
      </c>
      <c r="CA120" s="278" t="str">
        <f ca="true">+IF(OFFSET('Water Data'!$F$29,0,10*ROW('Water Data'!F114))="","",OFFSET('Water Data'!$F$29,0,10*ROW('Water Data'!F114)))</f>
        <v/>
      </c>
      <c r="CB120" s="278" t="str">
        <f ca="true">+IF(OFFSET('Water Data'!$G$27,0,10*ROW('Water Data'!G114))="","",OFFSET('Water Data'!$G$27,0,10*ROW('Water Data'!G114)))</f>
        <v/>
      </c>
      <c r="CC120" s="278" t="str">
        <f ca="true">+IF(OFFSET('Water Data'!$G$28,0,10*ROW('Water Data'!G114))="","",OFFSET('Water Data'!$G$28,0,10*ROW('Water Data'!G114)))</f>
        <v/>
      </c>
      <c r="CD120" s="278" t="str">
        <f ca="true">+IF(OFFSET('Water Data'!$G$29,0,10*ROW('Water Data'!G114))="","",OFFSET('Water Data'!$G$29,0,10*ROW('Water Data'!G114)))</f>
        <v/>
      </c>
      <c r="CE120" s="278" t="str">
        <f ca="true">+IF(OFFSET('Water Data'!$H$27,0,10*ROW('Water Data'!H114))="","",OFFSET('Water Data'!$H$27,0,10*ROW('Water Data'!H114)))</f>
        <v/>
      </c>
      <c r="CF120" s="278" t="str">
        <f ca="true">+IF(OFFSET('Water Data'!$H$28,0,10*ROW('Water Data'!H114))="","",OFFSET('Water Data'!$H$28,0,10*ROW('Water Data'!H114)))</f>
        <v/>
      </c>
      <c r="CG120" s="278" t="str">
        <f ca="true">+IF(OFFSET('Water Data'!$H$29,0,10*ROW('Water Data'!H114))="","",OFFSET('Water Data'!$H$29,0,10*ROW('Water Data'!H114)))</f>
        <v/>
      </c>
      <c r="CH120" s="278" t="str">
        <f ca="true">+IF(OFFSET('Water Data'!$I$27,0,10*ROW('Water Data'!I114))="","",OFFSET('Water Data'!$I$27,0,10*ROW('Water Data'!I114)))</f>
        <v/>
      </c>
      <c r="CI120" s="278" t="str">
        <f ca="true">+IF(OFFSET('Water Data'!$I$28,0,10*ROW('Water Data'!I114))="","",OFFSET('Water Data'!$I$28,0,10*ROW('Water Data'!I114)))</f>
        <v/>
      </c>
      <c r="CJ120" s="278" t="str">
        <f ca="true">+IF(OFFSET('Water Data'!$I$29,0,10*ROW('Water Data'!I114))="","",OFFSET('Water Data'!$I$29,0,10*ROW('Water Data'!I114)))</f>
        <v/>
      </c>
      <c r="CK120" s="278" t="str">
        <f ca="true">+IF(OFFSET('Sanitation Data'!$D$28,0,10*ROW('Sanitation Data'!D114))="","",OFFSET('Sanitation Data'!$D$28,0,10*ROW('Sanitation Data'!D114)))</f>
        <v/>
      </c>
      <c r="CL120" s="278" t="str">
        <f ca="true">+IF(OFFSET('Sanitation Data'!$D$29,0,10*ROW('Sanitation Data'!D114))="","",OFFSET('Sanitation Data'!$D$29,0,10*ROW('Sanitation Data'!D114)))</f>
        <v/>
      </c>
      <c r="CM120" s="278" t="str">
        <f ca="true">+IF(OFFSET('Sanitation Data'!$D$30,0,10*ROW('Sanitation Data'!D114))="","",OFFSET('Sanitation Data'!$D$30,0,10*ROW('Sanitation Data'!D114)))</f>
        <v/>
      </c>
      <c r="CN120" s="278" t="str">
        <f ca="true">+IF(OFFSET('Sanitation Data'!$D$31,0,10*ROW('Sanitation Data'!D114))="","",OFFSET('Sanitation Data'!$D$31,0,10*ROW('Sanitation Data'!D114)))</f>
        <v/>
      </c>
      <c r="CO120" s="278" t="str">
        <f ca="true">+IF(OFFSET('Sanitation Data'!$D$32,0,10*ROW('Sanitation Data'!D114))="","",OFFSET('Sanitation Data'!$D$32,0,10*ROW('Sanitation Data'!D114)))</f>
        <v/>
      </c>
      <c r="CP120" s="278" t="str">
        <f ca="true">+IF(OFFSET('Sanitation Data'!$E$28,0,10*ROW('Sanitation Data'!E114))="","",OFFSET('Sanitation Data'!$E$28,0,10*ROW('Sanitation Data'!E114)))</f>
        <v/>
      </c>
      <c r="CQ120" s="278" t="str">
        <f ca="true">+IF(OFFSET('Sanitation Data'!$E$29,0,10*ROW('Sanitation Data'!E114))="","",OFFSET('Sanitation Data'!$E$29,0,10*ROW('Sanitation Data'!E114)))</f>
        <v/>
      </c>
      <c r="CR120" s="278" t="str">
        <f ca="true">+IF(OFFSET('Sanitation Data'!$E$30,0,10*ROW('Sanitation Data'!E114))="","",OFFSET('Sanitation Data'!$E$30,0,10*ROW('Sanitation Data'!E114)))</f>
        <v/>
      </c>
      <c r="CS120" s="278" t="str">
        <f ca="true">+IF(OFFSET('Sanitation Data'!$E$31,0,10*ROW('Sanitation Data'!E114))="","",OFFSET('Sanitation Data'!$E$31,0,10*ROW('Sanitation Data'!E114)))</f>
        <v/>
      </c>
      <c r="CT120" s="278" t="str">
        <f ca="true">+IF(OFFSET('Sanitation Data'!$E$32,0,10*ROW('Sanitation Data'!E114))="","",OFFSET('Sanitation Data'!$E$32,0,10*ROW('Sanitation Data'!E114)))</f>
        <v/>
      </c>
      <c r="CU120" s="278" t="str">
        <f ca="true">+IF(OFFSET('Sanitation Data'!$F$28,0,10*ROW('Sanitation Data'!F114))="","",OFFSET('Sanitation Data'!$F$28,0,10*ROW('Sanitation Data'!F114)))</f>
        <v/>
      </c>
      <c r="CV120" s="278" t="str">
        <f ca="true">+IF(OFFSET('Sanitation Data'!$F$29,0,10*ROW('Sanitation Data'!F114))="","",OFFSET('Sanitation Data'!$F$29,0,10*ROW('Sanitation Data'!F114)))</f>
        <v/>
      </c>
      <c r="CW120" s="278" t="str">
        <f ca="true">+IF(OFFSET('Sanitation Data'!$F$30,0,10*ROW('Sanitation Data'!F114))="","",OFFSET('Sanitation Data'!$F$30,0,10*ROW('Sanitation Data'!F114)))</f>
        <v/>
      </c>
      <c r="CX120" s="278" t="str">
        <f ca="true">+IF(OFFSET('Sanitation Data'!$F$31,0,10*ROW('Sanitation Data'!F114))="","",OFFSET('Sanitation Data'!$F$31,0,10*ROW('Sanitation Data'!F114)))</f>
        <v/>
      </c>
      <c r="CY120" s="278" t="str">
        <f ca="true">+IF(OFFSET('Sanitation Data'!$F$32,0,10*ROW('Sanitation Data'!F114))="","",OFFSET('Sanitation Data'!$F$32,0,10*ROW('Sanitation Data'!F114)))</f>
        <v/>
      </c>
      <c r="CZ120" s="278" t="str">
        <f ca="true">+IF(OFFSET('Sanitation Data'!$G$28,0,10*ROW('Sanitation Data'!G114))="","",OFFSET('Sanitation Data'!$G$28,0,10*ROW('Sanitation Data'!G114)))</f>
        <v/>
      </c>
      <c r="DA120" s="278" t="str">
        <f ca="true">+IF(OFFSET('Sanitation Data'!$G$29,0,10*ROW('Sanitation Data'!G114))="","",OFFSET('Sanitation Data'!$G$29,0,10*ROW('Sanitation Data'!G114)))</f>
        <v/>
      </c>
      <c r="DB120" s="278" t="str">
        <f ca="true">+IF(OFFSET('Sanitation Data'!$G$30,0,10*ROW('Sanitation Data'!G114))="","",OFFSET('Sanitation Data'!$G$30,0,10*ROW('Sanitation Data'!G114)))</f>
        <v/>
      </c>
      <c r="DC120" s="278" t="str">
        <f ca="true">+IF(OFFSET('Sanitation Data'!$G$31,0,10*ROW('Sanitation Data'!G114))="","",OFFSET('Sanitation Data'!$G$31,0,10*ROW('Sanitation Data'!G114)))</f>
        <v/>
      </c>
      <c r="DD120" s="278" t="str">
        <f ca="true">+IF(OFFSET('Sanitation Data'!$G$32,0,10*ROW('Sanitation Data'!G114))="","",OFFSET('Sanitation Data'!$G$32,0,10*ROW('Sanitation Data'!G114)))</f>
        <v/>
      </c>
      <c r="DE120" s="278" t="str">
        <f ca="true">+IF(OFFSET('Sanitation Data'!$H$28,0,10*ROW('Sanitation Data'!H114))="","",OFFSET('Sanitation Data'!$H$28,0,10*ROW('Sanitation Data'!H114)))</f>
        <v/>
      </c>
      <c r="DF120" s="278" t="str">
        <f ca="true">+IF(OFFSET('Sanitation Data'!$H$29,0,10*ROW('Sanitation Data'!H114))="","",OFFSET('Sanitation Data'!$H$29,0,10*ROW('Sanitation Data'!H114)))</f>
        <v/>
      </c>
      <c r="DG120" s="278" t="str">
        <f ca="true">+IF(OFFSET('Sanitation Data'!$H$30,0,10*ROW('Sanitation Data'!H114))="","",OFFSET('Sanitation Data'!$H$30,0,10*ROW('Sanitation Data'!H114)))</f>
        <v/>
      </c>
      <c r="DH120" s="278" t="str">
        <f ca="true">+IF(OFFSET('Sanitation Data'!$H$31,0,10*ROW('Sanitation Data'!H114))="","",OFFSET('Sanitation Data'!$H$31,0,10*ROW('Sanitation Data'!H114)))</f>
        <v/>
      </c>
      <c r="DI120" s="278" t="str">
        <f ca="true">+IF(OFFSET('Sanitation Data'!$H$32,0,10*ROW('Sanitation Data'!H114))="","",OFFSET('Sanitation Data'!$H$32,0,10*ROW('Sanitation Data'!H114)))</f>
        <v/>
      </c>
      <c r="DJ120" s="278" t="str">
        <f ca="true">+IF(OFFSET('Sanitation Data'!$I$28,0,10*ROW('Sanitation Data'!I114))="","",OFFSET('Sanitation Data'!$I$28,0,10*ROW('Sanitation Data'!I114)))</f>
        <v/>
      </c>
      <c r="DK120" s="278" t="str">
        <f ca="true">+IF(OFFSET('Sanitation Data'!$I$29,0,10*ROW('Sanitation Data'!I114))="","",OFFSET('Sanitation Data'!$I$29,0,10*ROW('Sanitation Data'!I114)))</f>
        <v/>
      </c>
      <c r="DL120" s="278" t="str">
        <f ca="true">+IF(OFFSET('Sanitation Data'!$I$30,0,10*ROW('Sanitation Data'!I114))="","",OFFSET('Sanitation Data'!$I$30,0,10*ROW('Sanitation Data'!I114)))</f>
        <v/>
      </c>
      <c r="DM120" s="278" t="str">
        <f ca="true">+IF(OFFSET('Sanitation Data'!$I$31,0,10*ROW('Sanitation Data'!I114))="","",OFFSET('Sanitation Data'!$I$31,0,10*ROW('Sanitation Data'!I114)))</f>
        <v/>
      </c>
      <c r="DN120" s="278" t="str">
        <f ca="true">+IF(OFFSET('Sanitation Data'!$I$32,0,10*ROW('Sanitation Data'!I114))="","",OFFSET('Sanitation Data'!$I$32,0,10*ROW('Sanitation Data'!I114)))</f>
        <v/>
      </c>
      <c r="DO120" s="278" t="str">
        <f ca="true">+IF(OFFSET('Hygiene Data'!$D$11,0,10*ROW('Hygiene Data'!D114))="","",OFFSET('Hygiene Data'!$D$11,0,10*ROW('Hygiene Data'!D114)))</f>
        <v/>
      </c>
      <c r="DP120" s="278" t="str">
        <f ca="true">+IF(OFFSET('Hygiene Data'!$D$12,0,10*ROW('Hygiene Data'!D114))="","",OFFSET('Hygiene Data'!$D$12,0,10*ROW('Hygiene Data'!D114)))</f>
        <v/>
      </c>
      <c r="DQ120" s="278" t="str">
        <f ca="true">+IF(OFFSET('Hygiene Data'!$D$13,0,10*ROW('Hygiene Data'!D114))="","",OFFSET('Hygiene Data'!$D$13,0,10*ROW('Hygiene Data'!D114)))</f>
        <v/>
      </c>
      <c r="DR120" s="278" t="str">
        <f ca="true">+IF(OFFSET('Hygiene Data'!$E$11,0,10*ROW('Hygiene Data'!E114))="","",OFFSET('Hygiene Data'!$E$11,0,10*ROW('Hygiene Data'!E114)))</f>
        <v/>
      </c>
      <c r="DS120" s="278" t="str">
        <f ca="true">+IF(OFFSET('Hygiene Data'!$E$12,0,10*ROW('Hygiene Data'!E114))="","",OFFSET('Hygiene Data'!$E$12,0,10*ROW('Hygiene Data'!E114)))</f>
        <v/>
      </c>
      <c r="DT120" s="278" t="str">
        <f ca="true">+IF(OFFSET('Hygiene Data'!$E$13,0,10*ROW('Hygiene Data'!E114))="","",OFFSET('Hygiene Data'!$E$13,0,10*ROW('Hygiene Data'!E114)))</f>
        <v/>
      </c>
      <c r="DU120" s="278" t="str">
        <f ca="true">+IF(OFFSET('Hygiene Data'!$F$11,0,10*ROW('Hygiene Data'!F114))="","",OFFSET('Hygiene Data'!$F$11,0,10*ROW('Hygiene Data'!F114)))</f>
        <v/>
      </c>
      <c r="DV120" s="278" t="str">
        <f ca="true">+IF(OFFSET('Hygiene Data'!$F$12,0,10*ROW('Hygiene Data'!F114))="","",OFFSET('Hygiene Data'!$F$12,0,10*ROW('Hygiene Data'!F114)))</f>
        <v/>
      </c>
      <c r="DW120" s="278" t="str">
        <f ca="true">+IF(OFFSET('Hygiene Data'!$F$13,0,10*ROW('Hygiene Data'!F114))="","",OFFSET('Hygiene Data'!$F$13,0,10*ROW('Hygiene Data'!F114)))</f>
        <v/>
      </c>
      <c r="DX120" s="278" t="str">
        <f ca="true">+IF(OFFSET('Hygiene Data'!$G$11,0,10*ROW('Hygiene Data'!G114))="","",OFFSET('Hygiene Data'!$G$11,0,10*ROW('Hygiene Data'!G114)))</f>
        <v/>
      </c>
      <c r="DY120" s="278" t="str">
        <f ca="true">+IF(OFFSET('Hygiene Data'!$G$12,0,10*ROW('Hygiene Data'!G114))="","",OFFSET('Hygiene Data'!$G$12,0,10*ROW('Hygiene Data'!G114)))</f>
        <v/>
      </c>
      <c r="DZ120" s="278" t="str">
        <f ca="true">+IF(OFFSET('Hygiene Data'!$G$13,0,10*ROW('Hygiene Data'!G114))="","",OFFSET('Hygiene Data'!$G$13,0,10*ROW('Hygiene Data'!G114)))</f>
        <v/>
      </c>
      <c r="EA120" s="278" t="str">
        <f ca="true">+IF(OFFSET('Hygiene Data'!$H$11,0,10*ROW('Hygiene Data'!H114))="","",OFFSET('Hygiene Data'!$H$11,0,10*ROW('Hygiene Data'!H114)))</f>
        <v/>
      </c>
      <c r="EB120" s="278" t="str">
        <f ca="true">+IF(OFFSET('Hygiene Data'!$H$12,0,10*ROW('Hygiene Data'!H114))="","",OFFSET('Hygiene Data'!$H$12,0,10*ROW('Hygiene Data'!H114)))</f>
        <v/>
      </c>
      <c r="EC120" s="278" t="str">
        <f ca="true">+IF(OFFSET('Hygiene Data'!$H$13,0,10*ROW('Hygiene Data'!H114))="","",OFFSET('Hygiene Data'!$H$13,0,10*ROW('Hygiene Data'!H114)))</f>
        <v/>
      </c>
      <c r="ED120" s="278" t="str">
        <f ca="true">+IF(OFFSET('Hygiene Data'!$I$11,0,10*ROW('Hygiene Data'!I114))="","",OFFSET('Hygiene Data'!$I$11,0,10*ROW('Hygiene Data'!I114)))</f>
        <v/>
      </c>
      <c r="EE120" s="278" t="str">
        <f ca="true">+IF(OFFSET('Hygiene Data'!$I$12,0,10*ROW('Hygiene Data'!I114))="","",OFFSET('Hygiene Data'!$I$12,0,10*ROW('Hygiene Data'!I114)))</f>
        <v/>
      </c>
      <c r="EF120" s="278"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2"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8"/>
      <c r="BS121" s="278" t="str">
        <f ca="true">+IF(OFFSET('Water Data'!$D$27,0,10*ROW('Water Data'!D115))="","",OFFSET('Water Data'!$D$27,0,10*ROW('Water Data'!D115)))</f>
        <v/>
      </c>
      <c r="BT121" s="278" t="str">
        <f ca="true">+IF(OFFSET('Water Data'!$D$28,0,10*ROW('Water Data'!D115))="","",OFFSET('Water Data'!$D$28,0,10*ROW('Water Data'!D115)))</f>
        <v/>
      </c>
      <c r="BU121" s="278" t="str">
        <f ca="true">+IF(OFFSET('Water Data'!$D$29,0,10*ROW('Water Data'!D115))="","",OFFSET('Water Data'!$D$29,0,10*ROW('Water Data'!D115)))</f>
        <v/>
      </c>
      <c r="BV121" s="278" t="str">
        <f ca="true">+IF(OFFSET('Water Data'!$E$27,0,10*ROW('Water Data'!E115))="","",OFFSET('Water Data'!$E$27,0,10*ROW('Water Data'!E115)))</f>
        <v/>
      </c>
      <c r="BW121" s="278" t="str">
        <f ca="true">+IF(OFFSET('Water Data'!$E$28,0,10*ROW('Water Data'!E115))="","",OFFSET('Water Data'!$E$28,0,10*ROW('Water Data'!E115)))</f>
        <v/>
      </c>
      <c r="BX121" s="278" t="str">
        <f ca="true">+IF(OFFSET('Water Data'!$E$29,0,10*ROW('Water Data'!E115))="","",OFFSET('Water Data'!$E$29,0,10*ROW('Water Data'!E115)))</f>
        <v/>
      </c>
      <c r="BY121" s="278" t="str">
        <f ca="true">+IF(OFFSET('Water Data'!$F$27,0,10*ROW('Water Data'!F115))="","",OFFSET('Water Data'!$F$27,0,10*ROW('Water Data'!F115)))</f>
        <v/>
      </c>
      <c r="BZ121" s="278" t="str">
        <f ca="true">+IF(OFFSET('Water Data'!$F$28,0,10*ROW('Water Data'!F115))="","",OFFSET('Water Data'!$F$28,0,10*ROW('Water Data'!F115)))</f>
        <v/>
      </c>
      <c r="CA121" s="278" t="str">
        <f ca="true">+IF(OFFSET('Water Data'!$F$29,0,10*ROW('Water Data'!F115))="","",OFFSET('Water Data'!$F$29,0,10*ROW('Water Data'!F115)))</f>
        <v/>
      </c>
      <c r="CB121" s="278" t="str">
        <f ca="true">+IF(OFFSET('Water Data'!$G$27,0,10*ROW('Water Data'!G115))="","",OFFSET('Water Data'!$G$27,0,10*ROW('Water Data'!G115)))</f>
        <v/>
      </c>
      <c r="CC121" s="278" t="str">
        <f ca="true">+IF(OFFSET('Water Data'!$G$28,0,10*ROW('Water Data'!G115))="","",OFFSET('Water Data'!$G$28,0,10*ROW('Water Data'!G115)))</f>
        <v/>
      </c>
      <c r="CD121" s="278" t="str">
        <f ca="true">+IF(OFFSET('Water Data'!$G$29,0,10*ROW('Water Data'!G115))="","",OFFSET('Water Data'!$G$29,0,10*ROW('Water Data'!G115)))</f>
        <v/>
      </c>
      <c r="CE121" s="278" t="str">
        <f ca="true">+IF(OFFSET('Water Data'!$H$27,0,10*ROW('Water Data'!H115))="","",OFFSET('Water Data'!$H$27,0,10*ROW('Water Data'!H115)))</f>
        <v/>
      </c>
      <c r="CF121" s="278" t="str">
        <f ca="true">+IF(OFFSET('Water Data'!$H$28,0,10*ROW('Water Data'!H115))="","",OFFSET('Water Data'!$H$28,0,10*ROW('Water Data'!H115)))</f>
        <v/>
      </c>
      <c r="CG121" s="278" t="str">
        <f ca="true">+IF(OFFSET('Water Data'!$H$29,0,10*ROW('Water Data'!H115))="","",OFFSET('Water Data'!$H$29,0,10*ROW('Water Data'!H115)))</f>
        <v/>
      </c>
      <c r="CH121" s="278" t="str">
        <f ca="true">+IF(OFFSET('Water Data'!$I$27,0,10*ROW('Water Data'!I115))="","",OFFSET('Water Data'!$I$27,0,10*ROW('Water Data'!I115)))</f>
        <v/>
      </c>
      <c r="CI121" s="278" t="str">
        <f ca="true">+IF(OFFSET('Water Data'!$I$28,0,10*ROW('Water Data'!I115))="","",OFFSET('Water Data'!$I$28,0,10*ROW('Water Data'!I115)))</f>
        <v/>
      </c>
      <c r="CJ121" s="278" t="str">
        <f ca="true">+IF(OFFSET('Water Data'!$I$29,0,10*ROW('Water Data'!I115))="","",OFFSET('Water Data'!$I$29,0,10*ROW('Water Data'!I115)))</f>
        <v/>
      </c>
      <c r="CK121" s="278" t="str">
        <f ca="true">+IF(OFFSET('Sanitation Data'!$D$28,0,10*ROW('Sanitation Data'!D115))="","",OFFSET('Sanitation Data'!$D$28,0,10*ROW('Sanitation Data'!D115)))</f>
        <v/>
      </c>
      <c r="CL121" s="278" t="str">
        <f ca="true">+IF(OFFSET('Sanitation Data'!$D$29,0,10*ROW('Sanitation Data'!D115))="","",OFFSET('Sanitation Data'!$D$29,0,10*ROW('Sanitation Data'!D115)))</f>
        <v/>
      </c>
      <c r="CM121" s="278" t="str">
        <f ca="true">+IF(OFFSET('Sanitation Data'!$D$30,0,10*ROW('Sanitation Data'!D115))="","",OFFSET('Sanitation Data'!$D$30,0,10*ROW('Sanitation Data'!D115)))</f>
        <v/>
      </c>
      <c r="CN121" s="278" t="str">
        <f ca="true">+IF(OFFSET('Sanitation Data'!$D$31,0,10*ROW('Sanitation Data'!D115))="","",OFFSET('Sanitation Data'!$D$31,0,10*ROW('Sanitation Data'!D115)))</f>
        <v/>
      </c>
      <c r="CO121" s="278" t="str">
        <f ca="true">+IF(OFFSET('Sanitation Data'!$D$32,0,10*ROW('Sanitation Data'!D115))="","",OFFSET('Sanitation Data'!$D$32,0,10*ROW('Sanitation Data'!D115)))</f>
        <v/>
      </c>
      <c r="CP121" s="278" t="str">
        <f ca="true">+IF(OFFSET('Sanitation Data'!$E$28,0,10*ROW('Sanitation Data'!E115))="","",OFFSET('Sanitation Data'!$E$28,0,10*ROW('Sanitation Data'!E115)))</f>
        <v/>
      </c>
      <c r="CQ121" s="278" t="str">
        <f ca="true">+IF(OFFSET('Sanitation Data'!$E$29,0,10*ROW('Sanitation Data'!E115))="","",OFFSET('Sanitation Data'!$E$29,0,10*ROW('Sanitation Data'!E115)))</f>
        <v/>
      </c>
      <c r="CR121" s="278" t="str">
        <f ca="true">+IF(OFFSET('Sanitation Data'!$E$30,0,10*ROW('Sanitation Data'!E115))="","",OFFSET('Sanitation Data'!$E$30,0,10*ROW('Sanitation Data'!E115)))</f>
        <v/>
      </c>
      <c r="CS121" s="278" t="str">
        <f ca="true">+IF(OFFSET('Sanitation Data'!$E$31,0,10*ROW('Sanitation Data'!E115))="","",OFFSET('Sanitation Data'!$E$31,0,10*ROW('Sanitation Data'!E115)))</f>
        <v/>
      </c>
      <c r="CT121" s="278" t="str">
        <f ca="true">+IF(OFFSET('Sanitation Data'!$E$32,0,10*ROW('Sanitation Data'!E115))="","",OFFSET('Sanitation Data'!$E$32,0,10*ROW('Sanitation Data'!E115)))</f>
        <v/>
      </c>
      <c r="CU121" s="278" t="str">
        <f ca="true">+IF(OFFSET('Sanitation Data'!$F$28,0,10*ROW('Sanitation Data'!F115))="","",OFFSET('Sanitation Data'!$F$28,0,10*ROW('Sanitation Data'!F115)))</f>
        <v/>
      </c>
      <c r="CV121" s="278" t="str">
        <f ca="true">+IF(OFFSET('Sanitation Data'!$F$29,0,10*ROW('Sanitation Data'!F115))="","",OFFSET('Sanitation Data'!$F$29,0,10*ROW('Sanitation Data'!F115)))</f>
        <v/>
      </c>
      <c r="CW121" s="278" t="str">
        <f ca="true">+IF(OFFSET('Sanitation Data'!$F$30,0,10*ROW('Sanitation Data'!F115))="","",OFFSET('Sanitation Data'!$F$30,0,10*ROW('Sanitation Data'!F115)))</f>
        <v/>
      </c>
      <c r="CX121" s="278" t="str">
        <f ca="true">+IF(OFFSET('Sanitation Data'!$F$31,0,10*ROW('Sanitation Data'!F115))="","",OFFSET('Sanitation Data'!$F$31,0,10*ROW('Sanitation Data'!F115)))</f>
        <v/>
      </c>
      <c r="CY121" s="278" t="str">
        <f ca="true">+IF(OFFSET('Sanitation Data'!$F$32,0,10*ROW('Sanitation Data'!F115))="","",OFFSET('Sanitation Data'!$F$32,0,10*ROW('Sanitation Data'!F115)))</f>
        <v/>
      </c>
      <c r="CZ121" s="278" t="str">
        <f ca="true">+IF(OFFSET('Sanitation Data'!$G$28,0,10*ROW('Sanitation Data'!G115))="","",OFFSET('Sanitation Data'!$G$28,0,10*ROW('Sanitation Data'!G115)))</f>
        <v/>
      </c>
      <c r="DA121" s="278" t="str">
        <f ca="true">+IF(OFFSET('Sanitation Data'!$G$29,0,10*ROW('Sanitation Data'!G115))="","",OFFSET('Sanitation Data'!$G$29,0,10*ROW('Sanitation Data'!G115)))</f>
        <v/>
      </c>
      <c r="DB121" s="278" t="str">
        <f ca="true">+IF(OFFSET('Sanitation Data'!$G$30,0,10*ROW('Sanitation Data'!G115))="","",OFFSET('Sanitation Data'!$G$30,0,10*ROW('Sanitation Data'!G115)))</f>
        <v/>
      </c>
      <c r="DC121" s="278" t="str">
        <f ca="true">+IF(OFFSET('Sanitation Data'!$G$31,0,10*ROW('Sanitation Data'!G115))="","",OFFSET('Sanitation Data'!$G$31,0,10*ROW('Sanitation Data'!G115)))</f>
        <v/>
      </c>
      <c r="DD121" s="278" t="str">
        <f ca="true">+IF(OFFSET('Sanitation Data'!$G$32,0,10*ROW('Sanitation Data'!G115))="","",OFFSET('Sanitation Data'!$G$32,0,10*ROW('Sanitation Data'!G115)))</f>
        <v/>
      </c>
      <c r="DE121" s="278" t="str">
        <f ca="true">+IF(OFFSET('Sanitation Data'!$H$28,0,10*ROW('Sanitation Data'!H115))="","",OFFSET('Sanitation Data'!$H$28,0,10*ROW('Sanitation Data'!H115)))</f>
        <v/>
      </c>
      <c r="DF121" s="278" t="str">
        <f ca="true">+IF(OFFSET('Sanitation Data'!$H$29,0,10*ROW('Sanitation Data'!H115))="","",OFFSET('Sanitation Data'!$H$29,0,10*ROW('Sanitation Data'!H115)))</f>
        <v/>
      </c>
      <c r="DG121" s="278" t="str">
        <f ca="true">+IF(OFFSET('Sanitation Data'!$H$30,0,10*ROW('Sanitation Data'!H115))="","",OFFSET('Sanitation Data'!$H$30,0,10*ROW('Sanitation Data'!H115)))</f>
        <v/>
      </c>
      <c r="DH121" s="278" t="str">
        <f ca="true">+IF(OFFSET('Sanitation Data'!$H$31,0,10*ROW('Sanitation Data'!H115))="","",OFFSET('Sanitation Data'!$H$31,0,10*ROW('Sanitation Data'!H115)))</f>
        <v/>
      </c>
      <c r="DI121" s="278" t="str">
        <f ca="true">+IF(OFFSET('Sanitation Data'!$H$32,0,10*ROW('Sanitation Data'!H115))="","",OFFSET('Sanitation Data'!$H$32,0,10*ROW('Sanitation Data'!H115)))</f>
        <v/>
      </c>
      <c r="DJ121" s="278" t="str">
        <f ca="true">+IF(OFFSET('Sanitation Data'!$I$28,0,10*ROW('Sanitation Data'!I115))="","",OFFSET('Sanitation Data'!$I$28,0,10*ROW('Sanitation Data'!I115)))</f>
        <v/>
      </c>
      <c r="DK121" s="278" t="str">
        <f ca="true">+IF(OFFSET('Sanitation Data'!$I$29,0,10*ROW('Sanitation Data'!I115))="","",OFFSET('Sanitation Data'!$I$29,0,10*ROW('Sanitation Data'!I115)))</f>
        <v/>
      </c>
      <c r="DL121" s="278" t="str">
        <f ca="true">+IF(OFFSET('Sanitation Data'!$I$30,0,10*ROW('Sanitation Data'!I115))="","",OFFSET('Sanitation Data'!$I$30,0,10*ROW('Sanitation Data'!I115)))</f>
        <v/>
      </c>
      <c r="DM121" s="278" t="str">
        <f ca="true">+IF(OFFSET('Sanitation Data'!$I$31,0,10*ROW('Sanitation Data'!I115))="","",OFFSET('Sanitation Data'!$I$31,0,10*ROW('Sanitation Data'!I115)))</f>
        <v/>
      </c>
      <c r="DN121" s="278" t="str">
        <f ca="true">+IF(OFFSET('Sanitation Data'!$I$32,0,10*ROW('Sanitation Data'!I115))="","",OFFSET('Sanitation Data'!$I$32,0,10*ROW('Sanitation Data'!I115)))</f>
        <v/>
      </c>
      <c r="DO121" s="278" t="str">
        <f ca="true">+IF(OFFSET('Hygiene Data'!$D$11,0,10*ROW('Hygiene Data'!D115))="","",OFFSET('Hygiene Data'!$D$11,0,10*ROW('Hygiene Data'!D115)))</f>
        <v/>
      </c>
      <c r="DP121" s="278" t="str">
        <f ca="true">+IF(OFFSET('Hygiene Data'!$D$12,0,10*ROW('Hygiene Data'!D115))="","",OFFSET('Hygiene Data'!$D$12,0,10*ROW('Hygiene Data'!D115)))</f>
        <v/>
      </c>
      <c r="DQ121" s="278" t="str">
        <f ca="true">+IF(OFFSET('Hygiene Data'!$D$13,0,10*ROW('Hygiene Data'!D115))="","",OFFSET('Hygiene Data'!$D$13,0,10*ROW('Hygiene Data'!D115)))</f>
        <v/>
      </c>
      <c r="DR121" s="278" t="str">
        <f ca="true">+IF(OFFSET('Hygiene Data'!$E$11,0,10*ROW('Hygiene Data'!E115))="","",OFFSET('Hygiene Data'!$E$11,0,10*ROW('Hygiene Data'!E115)))</f>
        <v/>
      </c>
      <c r="DS121" s="278" t="str">
        <f ca="true">+IF(OFFSET('Hygiene Data'!$E$12,0,10*ROW('Hygiene Data'!E115))="","",OFFSET('Hygiene Data'!$E$12,0,10*ROW('Hygiene Data'!E115)))</f>
        <v/>
      </c>
      <c r="DT121" s="278" t="str">
        <f ca="true">+IF(OFFSET('Hygiene Data'!$E$13,0,10*ROW('Hygiene Data'!E115))="","",OFFSET('Hygiene Data'!$E$13,0,10*ROW('Hygiene Data'!E115)))</f>
        <v/>
      </c>
      <c r="DU121" s="278" t="str">
        <f ca="true">+IF(OFFSET('Hygiene Data'!$F$11,0,10*ROW('Hygiene Data'!F115))="","",OFFSET('Hygiene Data'!$F$11,0,10*ROW('Hygiene Data'!F115)))</f>
        <v/>
      </c>
      <c r="DV121" s="278" t="str">
        <f ca="true">+IF(OFFSET('Hygiene Data'!$F$12,0,10*ROW('Hygiene Data'!F115))="","",OFFSET('Hygiene Data'!$F$12,0,10*ROW('Hygiene Data'!F115)))</f>
        <v/>
      </c>
      <c r="DW121" s="278" t="str">
        <f ca="true">+IF(OFFSET('Hygiene Data'!$F$13,0,10*ROW('Hygiene Data'!F115))="","",OFFSET('Hygiene Data'!$F$13,0,10*ROW('Hygiene Data'!F115)))</f>
        <v/>
      </c>
      <c r="DX121" s="278" t="str">
        <f ca="true">+IF(OFFSET('Hygiene Data'!$G$11,0,10*ROW('Hygiene Data'!G115))="","",OFFSET('Hygiene Data'!$G$11,0,10*ROW('Hygiene Data'!G115)))</f>
        <v/>
      </c>
      <c r="DY121" s="278" t="str">
        <f ca="true">+IF(OFFSET('Hygiene Data'!$G$12,0,10*ROW('Hygiene Data'!G115))="","",OFFSET('Hygiene Data'!$G$12,0,10*ROW('Hygiene Data'!G115)))</f>
        <v/>
      </c>
      <c r="DZ121" s="278" t="str">
        <f ca="true">+IF(OFFSET('Hygiene Data'!$G$13,0,10*ROW('Hygiene Data'!G115))="","",OFFSET('Hygiene Data'!$G$13,0,10*ROW('Hygiene Data'!G115)))</f>
        <v/>
      </c>
      <c r="EA121" s="278" t="str">
        <f ca="true">+IF(OFFSET('Hygiene Data'!$H$11,0,10*ROW('Hygiene Data'!H115))="","",OFFSET('Hygiene Data'!$H$11,0,10*ROW('Hygiene Data'!H115)))</f>
        <v/>
      </c>
      <c r="EB121" s="278" t="str">
        <f ca="true">+IF(OFFSET('Hygiene Data'!$H$12,0,10*ROW('Hygiene Data'!H115))="","",OFFSET('Hygiene Data'!$H$12,0,10*ROW('Hygiene Data'!H115)))</f>
        <v/>
      </c>
      <c r="EC121" s="278" t="str">
        <f ca="true">+IF(OFFSET('Hygiene Data'!$H$13,0,10*ROW('Hygiene Data'!H115))="","",OFFSET('Hygiene Data'!$H$13,0,10*ROW('Hygiene Data'!H115)))</f>
        <v/>
      </c>
      <c r="ED121" s="278" t="str">
        <f ca="true">+IF(OFFSET('Hygiene Data'!$I$11,0,10*ROW('Hygiene Data'!I115))="","",OFFSET('Hygiene Data'!$I$11,0,10*ROW('Hygiene Data'!I115)))</f>
        <v/>
      </c>
      <c r="EE121" s="278" t="str">
        <f ca="true">+IF(OFFSET('Hygiene Data'!$I$12,0,10*ROW('Hygiene Data'!I115))="","",OFFSET('Hygiene Data'!$I$12,0,10*ROW('Hygiene Data'!I115)))</f>
        <v/>
      </c>
      <c r="EF121" s="278"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2"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8"/>
      <c r="BS122" s="278" t="str">
        <f ca="true">+IF(OFFSET('Water Data'!$D$27,0,10*ROW('Water Data'!D116))="","",OFFSET('Water Data'!$D$27,0,10*ROW('Water Data'!D116)))</f>
        <v/>
      </c>
      <c r="BT122" s="278" t="str">
        <f ca="true">+IF(OFFSET('Water Data'!$D$28,0,10*ROW('Water Data'!D116))="","",OFFSET('Water Data'!$D$28,0,10*ROW('Water Data'!D116)))</f>
        <v/>
      </c>
      <c r="BU122" s="278" t="str">
        <f ca="true">+IF(OFFSET('Water Data'!$D$29,0,10*ROW('Water Data'!D116))="","",OFFSET('Water Data'!$D$29,0,10*ROW('Water Data'!D116)))</f>
        <v/>
      </c>
      <c r="BV122" s="278" t="str">
        <f ca="true">+IF(OFFSET('Water Data'!$E$27,0,10*ROW('Water Data'!E116))="","",OFFSET('Water Data'!$E$27,0,10*ROW('Water Data'!E116)))</f>
        <v/>
      </c>
      <c r="BW122" s="278" t="str">
        <f ca="true">+IF(OFFSET('Water Data'!$E$28,0,10*ROW('Water Data'!E116))="","",OFFSET('Water Data'!$E$28,0,10*ROW('Water Data'!E116)))</f>
        <v/>
      </c>
      <c r="BX122" s="278" t="str">
        <f ca="true">+IF(OFFSET('Water Data'!$E$29,0,10*ROW('Water Data'!E116))="","",OFFSET('Water Data'!$E$29,0,10*ROW('Water Data'!E116)))</f>
        <v/>
      </c>
      <c r="BY122" s="278" t="str">
        <f ca="true">+IF(OFFSET('Water Data'!$F$27,0,10*ROW('Water Data'!F116))="","",OFFSET('Water Data'!$F$27,0,10*ROW('Water Data'!F116)))</f>
        <v/>
      </c>
      <c r="BZ122" s="278" t="str">
        <f ca="true">+IF(OFFSET('Water Data'!$F$28,0,10*ROW('Water Data'!F116))="","",OFFSET('Water Data'!$F$28,0,10*ROW('Water Data'!F116)))</f>
        <v/>
      </c>
      <c r="CA122" s="278" t="str">
        <f ca="true">+IF(OFFSET('Water Data'!$F$29,0,10*ROW('Water Data'!F116))="","",OFFSET('Water Data'!$F$29,0,10*ROW('Water Data'!F116)))</f>
        <v/>
      </c>
      <c r="CB122" s="278" t="str">
        <f ca="true">+IF(OFFSET('Water Data'!$G$27,0,10*ROW('Water Data'!G116))="","",OFFSET('Water Data'!$G$27,0,10*ROW('Water Data'!G116)))</f>
        <v/>
      </c>
      <c r="CC122" s="278" t="str">
        <f ca="true">+IF(OFFSET('Water Data'!$G$28,0,10*ROW('Water Data'!G116))="","",OFFSET('Water Data'!$G$28,0,10*ROW('Water Data'!G116)))</f>
        <v/>
      </c>
      <c r="CD122" s="278" t="str">
        <f ca="true">+IF(OFFSET('Water Data'!$G$29,0,10*ROW('Water Data'!G116))="","",OFFSET('Water Data'!$G$29,0,10*ROW('Water Data'!G116)))</f>
        <v/>
      </c>
      <c r="CE122" s="278" t="str">
        <f ca="true">+IF(OFFSET('Water Data'!$H$27,0,10*ROW('Water Data'!H116))="","",OFFSET('Water Data'!$H$27,0,10*ROW('Water Data'!H116)))</f>
        <v/>
      </c>
      <c r="CF122" s="278" t="str">
        <f ca="true">+IF(OFFSET('Water Data'!$H$28,0,10*ROW('Water Data'!H116))="","",OFFSET('Water Data'!$H$28,0,10*ROW('Water Data'!H116)))</f>
        <v/>
      </c>
      <c r="CG122" s="278" t="str">
        <f ca="true">+IF(OFFSET('Water Data'!$H$29,0,10*ROW('Water Data'!H116))="","",OFFSET('Water Data'!$H$29,0,10*ROW('Water Data'!H116)))</f>
        <v/>
      </c>
      <c r="CH122" s="278" t="str">
        <f ca="true">+IF(OFFSET('Water Data'!$I$27,0,10*ROW('Water Data'!I116))="","",OFFSET('Water Data'!$I$27,0,10*ROW('Water Data'!I116)))</f>
        <v/>
      </c>
      <c r="CI122" s="278" t="str">
        <f ca="true">+IF(OFFSET('Water Data'!$I$28,0,10*ROW('Water Data'!I116))="","",OFFSET('Water Data'!$I$28,0,10*ROW('Water Data'!I116)))</f>
        <v/>
      </c>
      <c r="CJ122" s="278" t="str">
        <f ca="true">+IF(OFFSET('Water Data'!$I$29,0,10*ROW('Water Data'!I116))="","",OFFSET('Water Data'!$I$29,0,10*ROW('Water Data'!I116)))</f>
        <v/>
      </c>
      <c r="CK122" s="278" t="str">
        <f ca="true">+IF(OFFSET('Sanitation Data'!$D$28,0,10*ROW('Sanitation Data'!D116))="","",OFFSET('Sanitation Data'!$D$28,0,10*ROW('Sanitation Data'!D116)))</f>
        <v/>
      </c>
      <c r="CL122" s="278" t="str">
        <f ca="true">+IF(OFFSET('Sanitation Data'!$D$29,0,10*ROW('Sanitation Data'!D116))="","",OFFSET('Sanitation Data'!$D$29,0,10*ROW('Sanitation Data'!D116)))</f>
        <v/>
      </c>
      <c r="CM122" s="278" t="str">
        <f ca="true">+IF(OFFSET('Sanitation Data'!$D$30,0,10*ROW('Sanitation Data'!D116))="","",OFFSET('Sanitation Data'!$D$30,0,10*ROW('Sanitation Data'!D116)))</f>
        <v/>
      </c>
      <c r="CN122" s="278" t="str">
        <f ca="true">+IF(OFFSET('Sanitation Data'!$D$31,0,10*ROW('Sanitation Data'!D116))="","",OFFSET('Sanitation Data'!$D$31,0,10*ROW('Sanitation Data'!D116)))</f>
        <v/>
      </c>
      <c r="CO122" s="278" t="str">
        <f ca="true">+IF(OFFSET('Sanitation Data'!$D$32,0,10*ROW('Sanitation Data'!D116))="","",OFFSET('Sanitation Data'!$D$32,0,10*ROW('Sanitation Data'!D116)))</f>
        <v/>
      </c>
      <c r="CP122" s="278" t="str">
        <f ca="true">+IF(OFFSET('Sanitation Data'!$E$28,0,10*ROW('Sanitation Data'!E116))="","",OFFSET('Sanitation Data'!$E$28,0,10*ROW('Sanitation Data'!E116)))</f>
        <v/>
      </c>
      <c r="CQ122" s="278" t="str">
        <f ca="true">+IF(OFFSET('Sanitation Data'!$E$29,0,10*ROW('Sanitation Data'!E116))="","",OFFSET('Sanitation Data'!$E$29,0,10*ROW('Sanitation Data'!E116)))</f>
        <v/>
      </c>
      <c r="CR122" s="278" t="str">
        <f ca="true">+IF(OFFSET('Sanitation Data'!$E$30,0,10*ROW('Sanitation Data'!E116))="","",OFFSET('Sanitation Data'!$E$30,0,10*ROW('Sanitation Data'!E116)))</f>
        <v/>
      </c>
      <c r="CS122" s="278" t="str">
        <f ca="true">+IF(OFFSET('Sanitation Data'!$E$31,0,10*ROW('Sanitation Data'!E116))="","",OFFSET('Sanitation Data'!$E$31,0,10*ROW('Sanitation Data'!E116)))</f>
        <v/>
      </c>
      <c r="CT122" s="278" t="str">
        <f ca="true">+IF(OFFSET('Sanitation Data'!$E$32,0,10*ROW('Sanitation Data'!E116))="","",OFFSET('Sanitation Data'!$E$32,0,10*ROW('Sanitation Data'!E116)))</f>
        <v/>
      </c>
      <c r="CU122" s="278" t="str">
        <f ca="true">+IF(OFFSET('Sanitation Data'!$F$28,0,10*ROW('Sanitation Data'!F116))="","",OFFSET('Sanitation Data'!$F$28,0,10*ROW('Sanitation Data'!F116)))</f>
        <v/>
      </c>
      <c r="CV122" s="278" t="str">
        <f ca="true">+IF(OFFSET('Sanitation Data'!$F$29,0,10*ROW('Sanitation Data'!F116))="","",OFFSET('Sanitation Data'!$F$29,0,10*ROW('Sanitation Data'!F116)))</f>
        <v/>
      </c>
      <c r="CW122" s="278" t="str">
        <f ca="true">+IF(OFFSET('Sanitation Data'!$F$30,0,10*ROW('Sanitation Data'!F116))="","",OFFSET('Sanitation Data'!$F$30,0,10*ROW('Sanitation Data'!F116)))</f>
        <v/>
      </c>
      <c r="CX122" s="278" t="str">
        <f ca="true">+IF(OFFSET('Sanitation Data'!$F$31,0,10*ROW('Sanitation Data'!F116))="","",OFFSET('Sanitation Data'!$F$31,0,10*ROW('Sanitation Data'!F116)))</f>
        <v/>
      </c>
      <c r="CY122" s="278" t="str">
        <f ca="true">+IF(OFFSET('Sanitation Data'!$F$32,0,10*ROW('Sanitation Data'!F116))="","",OFFSET('Sanitation Data'!$F$32,0,10*ROW('Sanitation Data'!F116)))</f>
        <v/>
      </c>
      <c r="CZ122" s="278" t="str">
        <f ca="true">+IF(OFFSET('Sanitation Data'!$G$28,0,10*ROW('Sanitation Data'!G116))="","",OFFSET('Sanitation Data'!$G$28,0,10*ROW('Sanitation Data'!G116)))</f>
        <v/>
      </c>
      <c r="DA122" s="278" t="str">
        <f ca="true">+IF(OFFSET('Sanitation Data'!$G$29,0,10*ROW('Sanitation Data'!G116))="","",OFFSET('Sanitation Data'!$G$29,0,10*ROW('Sanitation Data'!G116)))</f>
        <v/>
      </c>
      <c r="DB122" s="278" t="str">
        <f ca="true">+IF(OFFSET('Sanitation Data'!$G$30,0,10*ROW('Sanitation Data'!G116))="","",OFFSET('Sanitation Data'!$G$30,0,10*ROW('Sanitation Data'!G116)))</f>
        <v/>
      </c>
      <c r="DC122" s="278" t="str">
        <f ca="true">+IF(OFFSET('Sanitation Data'!$G$31,0,10*ROW('Sanitation Data'!G116))="","",OFFSET('Sanitation Data'!$G$31,0,10*ROW('Sanitation Data'!G116)))</f>
        <v/>
      </c>
      <c r="DD122" s="278" t="str">
        <f ca="true">+IF(OFFSET('Sanitation Data'!$G$32,0,10*ROW('Sanitation Data'!G116))="","",OFFSET('Sanitation Data'!$G$32,0,10*ROW('Sanitation Data'!G116)))</f>
        <v/>
      </c>
      <c r="DE122" s="278" t="str">
        <f ca="true">+IF(OFFSET('Sanitation Data'!$H$28,0,10*ROW('Sanitation Data'!H116))="","",OFFSET('Sanitation Data'!$H$28,0,10*ROW('Sanitation Data'!H116)))</f>
        <v/>
      </c>
      <c r="DF122" s="278" t="str">
        <f ca="true">+IF(OFFSET('Sanitation Data'!$H$29,0,10*ROW('Sanitation Data'!H116))="","",OFFSET('Sanitation Data'!$H$29,0,10*ROW('Sanitation Data'!H116)))</f>
        <v/>
      </c>
      <c r="DG122" s="278" t="str">
        <f ca="true">+IF(OFFSET('Sanitation Data'!$H$30,0,10*ROW('Sanitation Data'!H116))="","",OFFSET('Sanitation Data'!$H$30,0,10*ROW('Sanitation Data'!H116)))</f>
        <v/>
      </c>
      <c r="DH122" s="278" t="str">
        <f ca="true">+IF(OFFSET('Sanitation Data'!$H$31,0,10*ROW('Sanitation Data'!H116))="","",OFFSET('Sanitation Data'!$H$31,0,10*ROW('Sanitation Data'!H116)))</f>
        <v/>
      </c>
      <c r="DI122" s="278" t="str">
        <f ca="true">+IF(OFFSET('Sanitation Data'!$H$32,0,10*ROW('Sanitation Data'!H116))="","",OFFSET('Sanitation Data'!$H$32,0,10*ROW('Sanitation Data'!H116)))</f>
        <v/>
      </c>
      <c r="DJ122" s="278" t="str">
        <f ca="true">+IF(OFFSET('Sanitation Data'!$I$28,0,10*ROW('Sanitation Data'!I116))="","",OFFSET('Sanitation Data'!$I$28,0,10*ROW('Sanitation Data'!I116)))</f>
        <v/>
      </c>
      <c r="DK122" s="278" t="str">
        <f ca="true">+IF(OFFSET('Sanitation Data'!$I$29,0,10*ROW('Sanitation Data'!I116))="","",OFFSET('Sanitation Data'!$I$29,0,10*ROW('Sanitation Data'!I116)))</f>
        <v/>
      </c>
      <c r="DL122" s="278" t="str">
        <f ca="true">+IF(OFFSET('Sanitation Data'!$I$30,0,10*ROW('Sanitation Data'!I116))="","",OFFSET('Sanitation Data'!$I$30,0,10*ROW('Sanitation Data'!I116)))</f>
        <v/>
      </c>
      <c r="DM122" s="278" t="str">
        <f ca="true">+IF(OFFSET('Sanitation Data'!$I$31,0,10*ROW('Sanitation Data'!I116))="","",OFFSET('Sanitation Data'!$I$31,0,10*ROW('Sanitation Data'!I116)))</f>
        <v/>
      </c>
      <c r="DN122" s="278" t="str">
        <f ca="true">+IF(OFFSET('Sanitation Data'!$I$32,0,10*ROW('Sanitation Data'!I116))="","",OFFSET('Sanitation Data'!$I$32,0,10*ROW('Sanitation Data'!I116)))</f>
        <v/>
      </c>
      <c r="DO122" s="278" t="str">
        <f ca="true">+IF(OFFSET('Hygiene Data'!$D$11,0,10*ROW('Hygiene Data'!D116))="","",OFFSET('Hygiene Data'!$D$11,0,10*ROW('Hygiene Data'!D116)))</f>
        <v/>
      </c>
      <c r="DP122" s="278" t="str">
        <f ca="true">+IF(OFFSET('Hygiene Data'!$D$12,0,10*ROW('Hygiene Data'!D116))="","",OFFSET('Hygiene Data'!$D$12,0,10*ROW('Hygiene Data'!D116)))</f>
        <v/>
      </c>
      <c r="DQ122" s="278" t="str">
        <f ca="true">+IF(OFFSET('Hygiene Data'!$D$13,0,10*ROW('Hygiene Data'!D116))="","",OFFSET('Hygiene Data'!$D$13,0,10*ROW('Hygiene Data'!D116)))</f>
        <v/>
      </c>
      <c r="DR122" s="278" t="str">
        <f ca="true">+IF(OFFSET('Hygiene Data'!$E$11,0,10*ROW('Hygiene Data'!E116))="","",OFFSET('Hygiene Data'!$E$11,0,10*ROW('Hygiene Data'!E116)))</f>
        <v/>
      </c>
      <c r="DS122" s="278" t="str">
        <f ca="true">+IF(OFFSET('Hygiene Data'!$E$12,0,10*ROW('Hygiene Data'!E116))="","",OFFSET('Hygiene Data'!$E$12,0,10*ROW('Hygiene Data'!E116)))</f>
        <v/>
      </c>
      <c r="DT122" s="278" t="str">
        <f ca="true">+IF(OFFSET('Hygiene Data'!$E$13,0,10*ROW('Hygiene Data'!E116))="","",OFFSET('Hygiene Data'!$E$13,0,10*ROW('Hygiene Data'!E116)))</f>
        <v/>
      </c>
      <c r="DU122" s="278" t="str">
        <f ca="true">+IF(OFFSET('Hygiene Data'!$F$11,0,10*ROW('Hygiene Data'!F116))="","",OFFSET('Hygiene Data'!$F$11,0,10*ROW('Hygiene Data'!F116)))</f>
        <v/>
      </c>
      <c r="DV122" s="278" t="str">
        <f ca="true">+IF(OFFSET('Hygiene Data'!$F$12,0,10*ROW('Hygiene Data'!F116))="","",OFFSET('Hygiene Data'!$F$12,0,10*ROW('Hygiene Data'!F116)))</f>
        <v/>
      </c>
      <c r="DW122" s="278" t="str">
        <f ca="true">+IF(OFFSET('Hygiene Data'!$F$13,0,10*ROW('Hygiene Data'!F116))="","",OFFSET('Hygiene Data'!$F$13,0,10*ROW('Hygiene Data'!F116)))</f>
        <v/>
      </c>
      <c r="DX122" s="278" t="str">
        <f ca="true">+IF(OFFSET('Hygiene Data'!$G$11,0,10*ROW('Hygiene Data'!G116))="","",OFFSET('Hygiene Data'!$G$11,0,10*ROW('Hygiene Data'!G116)))</f>
        <v/>
      </c>
      <c r="DY122" s="278" t="str">
        <f ca="true">+IF(OFFSET('Hygiene Data'!$G$12,0,10*ROW('Hygiene Data'!G116))="","",OFFSET('Hygiene Data'!$G$12,0,10*ROW('Hygiene Data'!G116)))</f>
        <v/>
      </c>
      <c r="DZ122" s="278" t="str">
        <f ca="true">+IF(OFFSET('Hygiene Data'!$G$13,0,10*ROW('Hygiene Data'!G116))="","",OFFSET('Hygiene Data'!$G$13,0,10*ROW('Hygiene Data'!G116)))</f>
        <v/>
      </c>
      <c r="EA122" s="278" t="str">
        <f ca="true">+IF(OFFSET('Hygiene Data'!$H$11,0,10*ROW('Hygiene Data'!H116))="","",OFFSET('Hygiene Data'!$H$11,0,10*ROW('Hygiene Data'!H116)))</f>
        <v/>
      </c>
      <c r="EB122" s="278" t="str">
        <f ca="true">+IF(OFFSET('Hygiene Data'!$H$12,0,10*ROW('Hygiene Data'!H116))="","",OFFSET('Hygiene Data'!$H$12,0,10*ROW('Hygiene Data'!H116)))</f>
        <v/>
      </c>
      <c r="EC122" s="278" t="str">
        <f ca="true">+IF(OFFSET('Hygiene Data'!$H$13,0,10*ROW('Hygiene Data'!H116))="","",OFFSET('Hygiene Data'!$H$13,0,10*ROW('Hygiene Data'!H116)))</f>
        <v/>
      </c>
      <c r="ED122" s="278" t="str">
        <f ca="true">+IF(OFFSET('Hygiene Data'!$I$11,0,10*ROW('Hygiene Data'!I116))="","",OFFSET('Hygiene Data'!$I$11,0,10*ROW('Hygiene Data'!I116)))</f>
        <v/>
      </c>
      <c r="EE122" s="278" t="str">
        <f ca="true">+IF(OFFSET('Hygiene Data'!$I$12,0,10*ROW('Hygiene Data'!I116))="","",OFFSET('Hygiene Data'!$I$12,0,10*ROW('Hygiene Data'!I116)))</f>
        <v/>
      </c>
      <c r="EF122" s="278"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2"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8"/>
      <c r="BS123" s="278" t="str">
        <f ca="true">+IF(OFFSET('Water Data'!$D$27,0,10*ROW('Water Data'!D117))="","",OFFSET('Water Data'!$D$27,0,10*ROW('Water Data'!D117)))</f>
        <v/>
      </c>
      <c r="BT123" s="278" t="str">
        <f ca="true">+IF(OFFSET('Water Data'!$D$28,0,10*ROW('Water Data'!D117))="","",OFFSET('Water Data'!$D$28,0,10*ROW('Water Data'!D117)))</f>
        <v/>
      </c>
      <c r="BU123" s="278" t="str">
        <f ca="true">+IF(OFFSET('Water Data'!$D$29,0,10*ROW('Water Data'!D117))="","",OFFSET('Water Data'!$D$29,0,10*ROW('Water Data'!D117)))</f>
        <v/>
      </c>
      <c r="BV123" s="278" t="str">
        <f ca="true">+IF(OFFSET('Water Data'!$E$27,0,10*ROW('Water Data'!E117))="","",OFFSET('Water Data'!$E$27,0,10*ROW('Water Data'!E117)))</f>
        <v/>
      </c>
      <c r="BW123" s="278" t="str">
        <f ca="true">+IF(OFFSET('Water Data'!$E$28,0,10*ROW('Water Data'!E117))="","",OFFSET('Water Data'!$E$28,0,10*ROW('Water Data'!E117)))</f>
        <v/>
      </c>
      <c r="BX123" s="278" t="str">
        <f ca="true">+IF(OFFSET('Water Data'!$E$29,0,10*ROW('Water Data'!E117))="","",OFFSET('Water Data'!$E$29,0,10*ROW('Water Data'!E117)))</f>
        <v/>
      </c>
      <c r="BY123" s="278" t="str">
        <f ca="true">+IF(OFFSET('Water Data'!$F$27,0,10*ROW('Water Data'!F117))="","",OFFSET('Water Data'!$F$27,0,10*ROW('Water Data'!F117)))</f>
        <v/>
      </c>
      <c r="BZ123" s="278" t="str">
        <f ca="true">+IF(OFFSET('Water Data'!$F$28,0,10*ROW('Water Data'!F117))="","",OFFSET('Water Data'!$F$28,0,10*ROW('Water Data'!F117)))</f>
        <v/>
      </c>
      <c r="CA123" s="278" t="str">
        <f ca="true">+IF(OFFSET('Water Data'!$F$29,0,10*ROW('Water Data'!F117))="","",OFFSET('Water Data'!$F$29,0,10*ROW('Water Data'!F117)))</f>
        <v/>
      </c>
      <c r="CB123" s="278" t="str">
        <f ca="true">+IF(OFFSET('Water Data'!$G$27,0,10*ROW('Water Data'!G117))="","",OFFSET('Water Data'!$G$27,0,10*ROW('Water Data'!G117)))</f>
        <v/>
      </c>
      <c r="CC123" s="278" t="str">
        <f ca="true">+IF(OFFSET('Water Data'!$G$28,0,10*ROW('Water Data'!G117))="","",OFFSET('Water Data'!$G$28,0,10*ROW('Water Data'!G117)))</f>
        <v/>
      </c>
      <c r="CD123" s="278" t="str">
        <f ca="true">+IF(OFFSET('Water Data'!$G$29,0,10*ROW('Water Data'!G117))="","",OFFSET('Water Data'!$G$29,0,10*ROW('Water Data'!G117)))</f>
        <v/>
      </c>
      <c r="CE123" s="278" t="str">
        <f ca="true">+IF(OFFSET('Water Data'!$H$27,0,10*ROW('Water Data'!H117))="","",OFFSET('Water Data'!$H$27,0,10*ROW('Water Data'!H117)))</f>
        <v/>
      </c>
      <c r="CF123" s="278" t="str">
        <f ca="true">+IF(OFFSET('Water Data'!$H$28,0,10*ROW('Water Data'!H117))="","",OFFSET('Water Data'!$H$28,0,10*ROW('Water Data'!H117)))</f>
        <v/>
      </c>
      <c r="CG123" s="278" t="str">
        <f ca="true">+IF(OFFSET('Water Data'!$H$29,0,10*ROW('Water Data'!H117))="","",OFFSET('Water Data'!$H$29,0,10*ROW('Water Data'!H117)))</f>
        <v/>
      </c>
      <c r="CH123" s="278" t="str">
        <f ca="true">+IF(OFFSET('Water Data'!$I$27,0,10*ROW('Water Data'!I117))="","",OFFSET('Water Data'!$I$27,0,10*ROW('Water Data'!I117)))</f>
        <v/>
      </c>
      <c r="CI123" s="278" t="str">
        <f ca="true">+IF(OFFSET('Water Data'!$I$28,0,10*ROW('Water Data'!I117))="","",OFFSET('Water Data'!$I$28,0,10*ROW('Water Data'!I117)))</f>
        <v/>
      </c>
      <c r="CJ123" s="278" t="str">
        <f ca="true">+IF(OFFSET('Water Data'!$I$29,0,10*ROW('Water Data'!I117))="","",OFFSET('Water Data'!$I$29,0,10*ROW('Water Data'!I117)))</f>
        <v/>
      </c>
      <c r="CK123" s="278" t="str">
        <f ca="true">+IF(OFFSET('Sanitation Data'!$D$28,0,10*ROW('Sanitation Data'!D117))="","",OFFSET('Sanitation Data'!$D$28,0,10*ROW('Sanitation Data'!D117)))</f>
        <v/>
      </c>
      <c r="CL123" s="278" t="str">
        <f ca="true">+IF(OFFSET('Sanitation Data'!$D$29,0,10*ROW('Sanitation Data'!D117))="","",OFFSET('Sanitation Data'!$D$29,0,10*ROW('Sanitation Data'!D117)))</f>
        <v/>
      </c>
      <c r="CM123" s="278" t="str">
        <f ca="true">+IF(OFFSET('Sanitation Data'!$D$30,0,10*ROW('Sanitation Data'!D117))="","",OFFSET('Sanitation Data'!$D$30,0,10*ROW('Sanitation Data'!D117)))</f>
        <v/>
      </c>
      <c r="CN123" s="278" t="str">
        <f ca="true">+IF(OFFSET('Sanitation Data'!$D$31,0,10*ROW('Sanitation Data'!D117))="","",OFFSET('Sanitation Data'!$D$31,0,10*ROW('Sanitation Data'!D117)))</f>
        <v/>
      </c>
      <c r="CO123" s="278" t="str">
        <f ca="true">+IF(OFFSET('Sanitation Data'!$D$32,0,10*ROW('Sanitation Data'!D117))="","",OFFSET('Sanitation Data'!$D$32,0,10*ROW('Sanitation Data'!D117)))</f>
        <v/>
      </c>
      <c r="CP123" s="278" t="str">
        <f ca="true">+IF(OFFSET('Sanitation Data'!$E$28,0,10*ROW('Sanitation Data'!E117))="","",OFFSET('Sanitation Data'!$E$28,0,10*ROW('Sanitation Data'!E117)))</f>
        <v/>
      </c>
      <c r="CQ123" s="278" t="str">
        <f ca="true">+IF(OFFSET('Sanitation Data'!$E$29,0,10*ROW('Sanitation Data'!E117))="","",OFFSET('Sanitation Data'!$E$29,0,10*ROW('Sanitation Data'!E117)))</f>
        <v/>
      </c>
      <c r="CR123" s="278" t="str">
        <f ca="true">+IF(OFFSET('Sanitation Data'!$E$30,0,10*ROW('Sanitation Data'!E117))="","",OFFSET('Sanitation Data'!$E$30,0,10*ROW('Sanitation Data'!E117)))</f>
        <v/>
      </c>
      <c r="CS123" s="278" t="str">
        <f ca="true">+IF(OFFSET('Sanitation Data'!$E$31,0,10*ROW('Sanitation Data'!E117))="","",OFFSET('Sanitation Data'!$E$31,0,10*ROW('Sanitation Data'!E117)))</f>
        <v/>
      </c>
      <c r="CT123" s="278" t="str">
        <f ca="true">+IF(OFFSET('Sanitation Data'!$E$32,0,10*ROW('Sanitation Data'!E117))="","",OFFSET('Sanitation Data'!$E$32,0,10*ROW('Sanitation Data'!E117)))</f>
        <v/>
      </c>
      <c r="CU123" s="278" t="str">
        <f ca="true">+IF(OFFSET('Sanitation Data'!$F$28,0,10*ROW('Sanitation Data'!F117))="","",OFFSET('Sanitation Data'!$F$28,0,10*ROW('Sanitation Data'!F117)))</f>
        <v/>
      </c>
      <c r="CV123" s="278" t="str">
        <f ca="true">+IF(OFFSET('Sanitation Data'!$F$29,0,10*ROW('Sanitation Data'!F117))="","",OFFSET('Sanitation Data'!$F$29,0,10*ROW('Sanitation Data'!F117)))</f>
        <v/>
      </c>
      <c r="CW123" s="278" t="str">
        <f ca="true">+IF(OFFSET('Sanitation Data'!$F$30,0,10*ROW('Sanitation Data'!F117))="","",OFFSET('Sanitation Data'!$F$30,0,10*ROW('Sanitation Data'!F117)))</f>
        <v/>
      </c>
      <c r="CX123" s="278" t="str">
        <f ca="true">+IF(OFFSET('Sanitation Data'!$F$31,0,10*ROW('Sanitation Data'!F117))="","",OFFSET('Sanitation Data'!$F$31,0,10*ROW('Sanitation Data'!F117)))</f>
        <v/>
      </c>
      <c r="CY123" s="278" t="str">
        <f ca="true">+IF(OFFSET('Sanitation Data'!$F$32,0,10*ROW('Sanitation Data'!F117))="","",OFFSET('Sanitation Data'!$F$32,0,10*ROW('Sanitation Data'!F117)))</f>
        <v/>
      </c>
      <c r="CZ123" s="278" t="str">
        <f ca="true">+IF(OFFSET('Sanitation Data'!$G$28,0,10*ROW('Sanitation Data'!G117))="","",OFFSET('Sanitation Data'!$G$28,0,10*ROW('Sanitation Data'!G117)))</f>
        <v/>
      </c>
      <c r="DA123" s="278" t="str">
        <f ca="true">+IF(OFFSET('Sanitation Data'!$G$29,0,10*ROW('Sanitation Data'!G117))="","",OFFSET('Sanitation Data'!$G$29,0,10*ROW('Sanitation Data'!G117)))</f>
        <v/>
      </c>
      <c r="DB123" s="278" t="str">
        <f ca="true">+IF(OFFSET('Sanitation Data'!$G$30,0,10*ROW('Sanitation Data'!G117))="","",OFFSET('Sanitation Data'!$G$30,0,10*ROW('Sanitation Data'!G117)))</f>
        <v/>
      </c>
      <c r="DC123" s="278" t="str">
        <f ca="true">+IF(OFFSET('Sanitation Data'!$G$31,0,10*ROW('Sanitation Data'!G117))="","",OFFSET('Sanitation Data'!$G$31,0,10*ROW('Sanitation Data'!G117)))</f>
        <v/>
      </c>
      <c r="DD123" s="278" t="str">
        <f ca="true">+IF(OFFSET('Sanitation Data'!$G$32,0,10*ROW('Sanitation Data'!G117))="","",OFFSET('Sanitation Data'!$G$32,0,10*ROW('Sanitation Data'!G117)))</f>
        <v/>
      </c>
      <c r="DE123" s="278" t="str">
        <f ca="true">+IF(OFFSET('Sanitation Data'!$H$28,0,10*ROW('Sanitation Data'!H117))="","",OFFSET('Sanitation Data'!$H$28,0,10*ROW('Sanitation Data'!H117)))</f>
        <v/>
      </c>
      <c r="DF123" s="278" t="str">
        <f ca="true">+IF(OFFSET('Sanitation Data'!$H$29,0,10*ROW('Sanitation Data'!H117))="","",OFFSET('Sanitation Data'!$H$29,0,10*ROW('Sanitation Data'!H117)))</f>
        <v/>
      </c>
      <c r="DG123" s="278" t="str">
        <f ca="true">+IF(OFFSET('Sanitation Data'!$H$30,0,10*ROW('Sanitation Data'!H117))="","",OFFSET('Sanitation Data'!$H$30,0,10*ROW('Sanitation Data'!H117)))</f>
        <v/>
      </c>
      <c r="DH123" s="278" t="str">
        <f ca="true">+IF(OFFSET('Sanitation Data'!$H$31,0,10*ROW('Sanitation Data'!H117))="","",OFFSET('Sanitation Data'!$H$31,0,10*ROW('Sanitation Data'!H117)))</f>
        <v/>
      </c>
      <c r="DI123" s="278" t="str">
        <f ca="true">+IF(OFFSET('Sanitation Data'!$H$32,0,10*ROW('Sanitation Data'!H117))="","",OFFSET('Sanitation Data'!$H$32,0,10*ROW('Sanitation Data'!H117)))</f>
        <v/>
      </c>
      <c r="DJ123" s="278" t="str">
        <f ca="true">+IF(OFFSET('Sanitation Data'!$I$28,0,10*ROW('Sanitation Data'!I117))="","",OFFSET('Sanitation Data'!$I$28,0,10*ROW('Sanitation Data'!I117)))</f>
        <v/>
      </c>
      <c r="DK123" s="278" t="str">
        <f ca="true">+IF(OFFSET('Sanitation Data'!$I$29,0,10*ROW('Sanitation Data'!I117))="","",OFFSET('Sanitation Data'!$I$29,0,10*ROW('Sanitation Data'!I117)))</f>
        <v/>
      </c>
      <c r="DL123" s="278" t="str">
        <f ca="true">+IF(OFFSET('Sanitation Data'!$I$30,0,10*ROW('Sanitation Data'!I117))="","",OFFSET('Sanitation Data'!$I$30,0,10*ROW('Sanitation Data'!I117)))</f>
        <v/>
      </c>
      <c r="DM123" s="278" t="str">
        <f ca="true">+IF(OFFSET('Sanitation Data'!$I$31,0,10*ROW('Sanitation Data'!I117))="","",OFFSET('Sanitation Data'!$I$31,0,10*ROW('Sanitation Data'!I117)))</f>
        <v/>
      </c>
      <c r="DN123" s="278" t="str">
        <f ca="true">+IF(OFFSET('Sanitation Data'!$I$32,0,10*ROW('Sanitation Data'!I117))="","",OFFSET('Sanitation Data'!$I$32,0,10*ROW('Sanitation Data'!I117)))</f>
        <v/>
      </c>
      <c r="DO123" s="278" t="str">
        <f ca="true">+IF(OFFSET('Hygiene Data'!$D$11,0,10*ROW('Hygiene Data'!D117))="","",OFFSET('Hygiene Data'!$D$11,0,10*ROW('Hygiene Data'!D117)))</f>
        <v/>
      </c>
      <c r="DP123" s="278" t="str">
        <f ca="true">+IF(OFFSET('Hygiene Data'!$D$12,0,10*ROW('Hygiene Data'!D117))="","",OFFSET('Hygiene Data'!$D$12,0,10*ROW('Hygiene Data'!D117)))</f>
        <v/>
      </c>
      <c r="DQ123" s="278" t="str">
        <f ca="true">+IF(OFFSET('Hygiene Data'!$D$13,0,10*ROW('Hygiene Data'!D117))="","",OFFSET('Hygiene Data'!$D$13,0,10*ROW('Hygiene Data'!D117)))</f>
        <v/>
      </c>
      <c r="DR123" s="278" t="str">
        <f ca="true">+IF(OFFSET('Hygiene Data'!$E$11,0,10*ROW('Hygiene Data'!E117))="","",OFFSET('Hygiene Data'!$E$11,0,10*ROW('Hygiene Data'!E117)))</f>
        <v/>
      </c>
      <c r="DS123" s="278" t="str">
        <f ca="true">+IF(OFFSET('Hygiene Data'!$E$12,0,10*ROW('Hygiene Data'!E117))="","",OFFSET('Hygiene Data'!$E$12,0,10*ROW('Hygiene Data'!E117)))</f>
        <v/>
      </c>
      <c r="DT123" s="278" t="str">
        <f ca="true">+IF(OFFSET('Hygiene Data'!$E$13,0,10*ROW('Hygiene Data'!E117))="","",OFFSET('Hygiene Data'!$E$13,0,10*ROW('Hygiene Data'!E117)))</f>
        <v/>
      </c>
      <c r="DU123" s="278" t="str">
        <f ca="true">+IF(OFFSET('Hygiene Data'!$F$11,0,10*ROW('Hygiene Data'!F117))="","",OFFSET('Hygiene Data'!$F$11,0,10*ROW('Hygiene Data'!F117)))</f>
        <v/>
      </c>
      <c r="DV123" s="278" t="str">
        <f ca="true">+IF(OFFSET('Hygiene Data'!$F$12,0,10*ROW('Hygiene Data'!F117))="","",OFFSET('Hygiene Data'!$F$12,0,10*ROW('Hygiene Data'!F117)))</f>
        <v/>
      </c>
      <c r="DW123" s="278" t="str">
        <f ca="true">+IF(OFFSET('Hygiene Data'!$F$13,0,10*ROW('Hygiene Data'!F117))="","",OFFSET('Hygiene Data'!$F$13,0,10*ROW('Hygiene Data'!F117)))</f>
        <v/>
      </c>
      <c r="DX123" s="278" t="str">
        <f ca="true">+IF(OFFSET('Hygiene Data'!$G$11,0,10*ROW('Hygiene Data'!G117))="","",OFFSET('Hygiene Data'!$G$11,0,10*ROW('Hygiene Data'!G117)))</f>
        <v/>
      </c>
      <c r="DY123" s="278" t="str">
        <f ca="true">+IF(OFFSET('Hygiene Data'!$G$12,0,10*ROW('Hygiene Data'!G117))="","",OFFSET('Hygiene Data'!$G$12,0,10*ROW('Hygiene Data'!G117)))</f>
        <v/>
      </c>
      <c r="DZ123" s="278" t="str">
        <f ca="true">+IF(OFFSET('Hygiene Data'!$G$13,0,10*ROW('Hygiene Data'!G117))="","",OFFSET('Hygiene Data'!$G$13,0,10*ROW('Hygiene Data'!G117)))</f>
        <v/>
      </c>
      <c r="EA123" s="278" t="str">
        <f ca="true">+IF(OFFSET('Hygiene Data'!$H$11,0,10*ROW('Hygiene Data'!H117))="","",OFFSET('Hygiene Data'!$H$11,0,10*ROW('Hygiene Data'!H117)))</f>
        <v/>
      </c>
      <c r="EB123" s="278" t="str">
        <f ca="true">+IF(OFFSET('Hygiene Data'!$H$12,0,10*ROW('Hygiene Data'!H117))="","",OFFSET('Hygiene Data'!$H$12,0,10*ROW('Hygiene Data'!H117)))</f>
        <v/>
      </c>
      <c r="EC123" s="278" t="str">
        <f ca="true">+IF(OFFSET('Hygiene Data'!$H$13,0,10*ROW('Hygiene Data'!H117))="","",OFFSET('Hygiene Data'!$H$13,0,10*ROW('Hygiene Data'!H117)))</f>
        <v/>
      </c>
      <c r="ED123" s="278" t="str">
        <f ca="true">+IF(OFFSET('Hygiene Data'!$I$11,0,10*ROW('Hygiene Data'!I117))="","",OFFSET('Hygiene Data'!$I$11,0,10*ROW('Hygiene Data'!I117)))</f>
        <v/>
      </c>
      <c r="EE123" s="278" t="str">
        <f ca="true">+IF(OFFSET('Hygiene Data'!$I$12,0,10*ROW('Hygiene Data'!I117))="","",OFFSET('Hygiene Data'!$I$12,0,10*ROW('Hygiene Data'!I117)))</f>
        <v/>
      </c>
      <c r="EF123" s="278"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2"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8"/>
      <c r="BS124" s="278" t="str">
        <f ca="true">+IF(OFFSET('Water Data'!$D$27,0,10*ROW('Water Data'!D118))="","",OFFSET('Water Data'!$D$27,0,10*ROW('Water Data'!D118)))</f>
        <v/>
      </c>
      <c r="BT124" s="278" t="str">
        <f ca="true">+IF(OFFSET('Water Data'!$D$28,0,10*ROW('Water Data'!D118))="","",OFFSET('Water Data'!$D$28,0,10*ROW('Water Data'!D118)))</f>
        <v/>
      </c>
      <c r="BU124" s="278" t="str">
        <f ca="true">+IF(OFFSET('Water Data'!$D$29,0,10*ROW('Water Data'!D118))="","",OFFSET('Water Data'!$D$29,0,10*ROW('Water Data'!D118)))</f>
        <v/>
      </c>
      <c r="BV124" s="278" t="str">
        <f ca="true">+IF(OFFSET('Water Data'!$E$27,0,10*ROW('Water Data'!E118))="","",OFFSET('Water Data'!$E$27,0,10*ROW('Water Data'!E118)))</f>
        <v/>
      </c>
      <c r="BW124" s="278" t="str">
        <f ca="true">+IF(OFFSET('Water Data'!$E$28,0,10*ROW('Water Data'!E118))="","",OFFSET('Water Data'!$E$28,0,10*ROW('Water Data'!E118)))</f>
        <v/>
      </c>
      <c r="BX124" s="278" t="str">
        <f ca="true">+IF(OFFSET('Water Data'!$E$29,0,10*ROW('Water Data'!E118))="","",OFFSET('Water Data'!$E$29,0,10*ROW('Water Data'!E118)))</f>
        <v/>
      </c>
      <c r="BY124" s="278" t="str">
        <f ca="true">+IF(OFFSET('Water Data'!$F$27,0,10*ROW('Water Data'!F118))="","",OFFSET('Water Data'!$F$27,0,10*ROW('Water Data'!F118)))</f>
        <v/>
      </c>
      <c r="BZ124" s="278" t="str">
        <f ca="true">+IF(OFFSET('Water Data'!$F$28,0,10*ROW('Water Data'!F118))="","",OFFSET('Water Data'!$F$28,0,10*ROW('Water Data'!F118)))</f>
        <v/>
      </c>
      <c r="CA124" s="278" t="str">
        <f ca="true">+IF(OFFSET('Water Data'!$F$29,0,10*ROW('Water Data'!F118))="","",OFFSET('Water Data'!$F$29,0,10*ROW('Water Data'!F118)))</f>
        <v/>
      </c>
      <c r="CB124" s="278" t="str">
        <f ca="true">+IF(OFFSET('Water Data'!$G$27,0,10*ROW('Water Data'!G118))="","",OFFSET('Water Data'!$G$27,0,10*ROW('Water Data'!G118)))</f>
        <v/>
      </c>
      <c r="CC124" s="278" t="str">
        <f ca="true">+IF(OFFSET('Water Data'!$G$28,0,10*ROW('Water Data'!G118))="","",OFFSET('Water Data'!$G$28,0,10*ROW('Water Data'!G118)))</f>
        <v/>
      </c>
      <c r="CD124" s="278" t="str">
        <f ca="true">+IF(OFFSET('Water Data'!$G$29,0,10*ROW('Water Data'!G118))="","",OFFSET('Water Data'!$G$29,0,10*ROW('Water Data'!G118)))</f>
        <v/>
      </c>
      <c r="CE124" s="278" t="str">
        <f ca="true">+IF(OFFSET('Water Data'!$H$27,0,10*ROW('Water Data'!H118))="","",OFFSET('Water Data'!$H$27,0,10*ROW('Water Data'!H118)))</f>
        <v/>
      </c>
      <c r="CF124" s="278" t="str">
        <f ca="true">+IF(OFFSET('Water Data'!$H$28,0,10*ROW('Water Data'!H118))="","",OFFSET('Water Data'!$H$28,0,10*ROW('Water Data'!H118)))</f>
        <v/>
      </c>
      <c r="CG124" s="278" t="str">
        <f ca="true">+IF(OFFSET('Water Data'!$H$29,0,10*ROW('Water Data'!H118))="","",OFFSET('Water Data'!$H$29,0,10*ROW('Water Data'!H118)))</f>
        <v/>
      </c>
      <c r="CH124" s="278" t="str">
        <f ca="true">+IF(OFFSET('Water Data'!$I$27,0,10*ROW('Water Data'!I118))="","",OFFSET('Water Data'!$I$27,0,10*ROW('Water Data'!I118)))</f>
        <v/>
      </c>
      <c r="CI124" s="278" t="str">
        <f ca="true">+IF(OFFSET('Water Data'!$I$28,0,10*ROW('Water Data'!I118))="","",OFFSET('Water Data'!$I$28,0,10*ROW('Water Data'!I118)))</f>
        <v/>
      </c>
      <c r="CJ124" s="278" t="str">
        <f ca="true">+IF(OFFSET('Water Data'!$I$29,0,10*ROW('Water Data'!I118))="","",OFFSET('Water Data'!$I$29,0,10*ROW('Water Data'!I118)))</f>
        <v/>
      </c>
      <c r="CK124" s="278" t="str">
        <f ca="true">+IF(OFFSET('Sanitation Data'!$D$28,0,10*ROW('Sanitation Data'!D118))="","",OFFSET('Sanitation Data'!$D$28,0,10*ROW('Sanitation Data'!D118)))</f>
        <v/>
      </c>
      <c r="CL124" s="278" t="str">
        <f ca="true">+IF(OFFSET('Sanitation Data'!$D$29,0,10*ROW('Sanitation Data'!D118))="","",OFFSET('Sanitation Data'!$D$29,0,10*ROW('Sanitation Data'!D118)))</f>
        <v/>
      </c>
      <c r="CM124" s="278" t="str">
        <f ca="true">+IF(OFFSET('Sanitation Data'!$D$30,0,10*ROW('Sanitation Data'!D118))="","",OFFSET('Sanitation Data'!$D$30,0,10*ROW('Sanitation Data'!D118)))</f>
        <v/>
      </c>
      <c r="CN124" s="278" t="str">
        <f ca="true">+IF(OFFSET('Sanitation Data'!$D$31,0,10*ROW('Sanitation Data'!D118))="","",OFFSET('Sanitation Data'!$D$31,0,10*ROW('Sanitation Data'!D118)))</f>
        <v/>
      </c>
      <c r="CO124" s="278" t="str">
        <f ca="true">+IF(OFFSET('Sanitation Data'!$D$32,0,10*ROW('Sanitation Data'!D118))="","",OFFSET('Sanitation Data'!$D$32,0,10*ROW('Sanitation Data'!D118)))</f>
        <v/>
      </c>
      <c r="CP124" s="278" t="str">
        <f ca="true">+IF(OFFSET('Sanitation Data'!$E$28,0,10*ROW('Sanitation Data'!E118))="","",OFFSET('Sanitation Data'!$E$28,0,10*ROW('Sanitation Data'!E118)))</f>
        <v/>
      </c>
      <c r="CQ124" s="278" t="str">
        <f ca="true">+IF(OFFSET('Sanitation Data'!$E$29,0,10*ROW('Sanitation Data'!E118))="","",OFFSET('Sanitation Data'!$E$29,0,10*ROW('Sanitation Data'!E118)))</f>
        <v/>
      </c>
      <c r="CR124" s="278" t="str">
        <f ca="true">+IF(OFFSET('Sanitation Data'!$E$30,0,10*ROW('Sanitation Data'!E118))="","",OFFSET('Sanitation Data'!$E$30,0,10*ROW('Sanitation Data'!E118)))</f>
        <v/>
      </c>
      <c r="CS124" s="278" t="str">
        <f ca="true">+IF(OFFSET('Sanitation Data'!$E$31,0,10*ROW('Sanitation Data'!E118))="","",OFFSET('Sanitation Data'!$E$31,0,10*ROW('Sanitation Data'!E118)))</f>
        <v/>
      </c>
      <c r="CT124" s="278" t="str">
        <f ca="true">+IF(OFFSET('Sanitation Data'!$E$32,0,10*ROW('Sanitation Data'!E118))="","",OFFSET('Sanitation Data'!$E$32,0,10*ROW('Sanitation Data'!E118)))</f>
        <v/>
      </c>
      <c r="CU124" s="278" t="str">
        <f ca="true">+IF(OFFSET('Sanitation Data'!$F$28,0,10*ROW('Sanitation Data'!F118))="","",OFFSET('Sanitation Data'!$F$28,0,10*ROW('Sanitation Data'!F118)))</f>
        <v/>
      </c>
      <c r="CV124" s="278" t="str">
        <f ca="true">+IF(OFFSET('Sanitation Data'!$F$29,0,10*ROW('Sanitation Data'!F118))="","",OFFSET('Sanitation Data'!$F$29,0,10*ROW('Sanitation Data'!F118)))</f>
        <v/>
      </c>
      <c r="CW124" s="278" t="str">
        <f ca="true">+IF(OFFSET('Sanitation Data'!$F$30,0,10*ROW('Sanitation Data'!F118))="","",OFFSET('Sanitation Data'!$F$30,0,10*ROW('Sanitation Data'!F118)))</f>
        <v/>
      </c>
      <c r="CX124" s="278" t="str">
        <f ca="true">+IF(OFFSET('Sanitation Data'!$F$31,0,10*ROW('Sanitation Data'!F118))="","",OFFSET('Sanitation Data'!$F$31,0,10*ROW('Sanitation Data'!F118)))</f>
        <v/>
      </c>
      <c r="CY124" s="278" t="str">
        <f ca="true">+IF(OFFSET('Sanitation Data'!$F$32,0,10*ROW('Sanitation Data'!F118))="","",OFFSET('Sanitation Data'!$F$32,0,10*ROW('Sanitation Data'!F118)))</f>
        <v/>
      </c>
      <c r="CZ124" s="278" t="str">
        <f ca="true">+IF(OFFSET('Sanitation Data'!$G$28,0,10*ROW('Sanitation Data'!G118))="","",OFFSET('Sanitation Data'!$G$28,0,10*ROW('Sanitation Data'!G118)))</f>
        <v/>
      </c>
      <c r="DA124" s="278" t="str">
        <f ca="true">+IF(OFFSET('Sanitation Data'!$G$29,0,10*ROW('Sanitation Data'!G118))="","",OFFSET('Sanitation Data'!$G$29,0,10*ROW('Sanitation Data'!G118)))</f>
        <v/>
      </c>
      <c r="DB124" s="278" t="str">
        <f ca="true">+IF(OFFSET('Sanitation Data'!$G$30,0,10*ROW('Sanitation Data'!G118))="","",OFFSET('Sanitation Data'!$G$30,0,10*ROW('Sanitation Data'!G118)))</f>
        <v/>
      </c>
      <c r="DC124" s="278" t="str">
        <f ca="true">+IF(OFFSET('Sanitation Data'!$G$31,0,10*ROW('Sanitation Data'!G118))="","",OFFSET('Sanitation Data'!$G$31,0,10*ROW('Sanitation Data'!G118)))</f>
        <v/>
      </c>
      <c r="DD124" s="278" t="str">
        <f ca="true">+IF(OFFSET('Sanitation Data'!$G$32,0,10*ROW('Sanitation Data'!G118))="","",OFFSET('Sanitation Data'!$G$32,0,10*ROW('Sanitation Data'!G118)))</f>
        <v/>
      </c>
      <c r="DE124" s="278" t="str">
        <f ca="true">+IF(OFFSET('Sanitation Data'!$H$28,0,10*ROW('Sanitation Data'!H118))="","",OFFSET('Sanitation Data'!$H$28,0,10*ROW('Sanitation Data'!H118)))</f>
        <v/>
      </c>
      <c r="DF124" s="278" t="str">
        <f ca="true">+IF(OFFSET('Sanitation Data'!$H$29,0,10*ROW('Sanitation Data'!H118))="","",OFFSET('Sanitation Data'!$H$29,0,10*ROW('Sanitation Data'!H118)))</f>
        <v/>
      </c>
      <c r="DG124" s="278" t="str">
        <f ca="true">+IF(OFFSET('Sanitation Data'!$H$30,0,10*ROW('Sanitation Data'!H118))="","",OFFSET('Sanitation Data'!$H$30,0,10*ROW('Sanitation Data'!H118)))</f>
        <v/>
      </c>
      <c r="DH124" s="278" t="str">
        <f ca="true">+IF(OFFSET('Sanitation Data'!$H$31,0,10*ROW('Sanitation Data'!H118))="","",OFFSET('Sanitation Data'!$H$31,0,10*ROW('Sanitation Data'!H118)))</f>
        <v/>
      </c>
      <c r="DI124" s="278" t="str">
        <f ca="true">+IF(OFFSET('Sanitation Data'!$H$32,0,10*ROW('Sanitation Data'!H118))="","",OFFSET('Sanitation Data'!$H$32,0,10*ROW('Sanitation Data'!H118)))</f>
        <v/>
      </c>
      <c r="DJ124" s="278" t="str">
        <f ca="true">+IF(OFFSET('Sanitation Data'!$I$28,0,10*ROW('Sanitation Data'!I118))="","",OFFSET('Sanitation Data'!$I$28,0,10*ROW('Sanitation Data'!I118)))</f>
        <v/>
      </c>
      <c r="DK124" s="278" t="str">
        <f ca="true">+IF(OFFSET('Sanitation Data'!$I$29,0,10*ROW('Sanitation Data'!I118))="","",OFFSET('Sanitation Data'!$I$29,0,10*ROW('Sanitation Data'!I118)))</f>
        <v/>
      </c>
      <c r="DL124" s="278" t="str">
        <f ca="true">+IF(OFFSET('Sanitation Data'!$I$30,0,10*ROW('Sanitation Data'!I118))="","",OFFSET('Sanitation Data'!$I$30,0,10*ROW('Sanitation Data'!I118)))</f>
        <v/>
      </c>
      <c r="DM124" s="278" t="str">
        <f ca="true">+IF(OFFSET('Sanitation Data'!$I$31,0,10*ROW('Sanitation Data'!I118))="","",OFFSET('Sanitation Data'!$I$31,0,10*ROW('Sanitation Data'!I118)))</f>
        <v/>
      </c>
      <c r="DN124" s="278" t="str">
        <f ca="true">+IF(OFFSET('Sanitation Data'!$I$32,0,10*ROW('Sanitation Data'!I118))="","",OFFSET('Sanitation Data'!$I$32,0,10*ROW('Sanitation Data'!I118)))</f>
        <v/>
      </c>
      <c r="DO124" s="278" t="str">
        <f ca="true">+IF(OFFSET('Hygiene Data'!$D$11,0,10*ROW('Hygiene Data'!D118))="","",OFFSET('Hygiene Data'!$D$11,0,10*ROW('Hygiene Data'!D118)))</f>
        <v/>
      </c>
      <c r="DP124" s="278" t="str">
        <f ca="true">+IF(OFFSET('Hygiene Data'!$D$12,0,10*ROW('Hygiene Data'!D118))="","",OFFSET('Hygiene Data'!$D$12,0,10*ROW('Hygiene Data'!D118)))</f>
        <v/>
      </c>
      <c r="DQ124" s="278" t="str">
        <f ca="true">+IF(OFFSET('Hygiene Data'!$D$13,0,10*ROW('Hygiene Data'!D118))="","",OFFSET('Hygiene Data'!$D$13,0,10*ROW('Hygiene Data'!D118)))</f>
        <v/>
      </c>
      <c r="DR124" s="278" t="str">
        <f ca="true">+IF(OFFSET('Hygiene Data'!$E$11,0,10*ROW('Hygiene Data'!E118))="","",OFFSET('Hygiene Data'!$E$11,0,10*ROW('Hygiene Data'!E118)))</f>
        <v/>
      </c>
      <c r="DS124" s="278" t="str">
        <f ca="true">+IF(OFFSET('Hygiene Data'!$E$12,0,10*ROW('Hygiene Data'!E118))="","",OFFSET('Hygiene Data'!$E$12,0,10*ROW('Hygiene Data'!E118)))</f>
        <v/>
      </c>
      <c r="DT124" s="278" t="str">
        <f ca="true">+IF(OFFSET('Hygiene Data'!$E$13,0,10*ROW('Hygiene Data'!E118))="","",OFFSET('Hygiene Data'!$E$13,0,10*ROW('Hygiene Data'!E118)))</f>
        <v/>
      </c>
      <c r="DU124" s="278" t="str">
        <f ca="true">+IF(OFFSET('Hygiene Data'!$F$11,0,10*ROW('Hygiene Data'!F118))="","",OFFSET('Hygiene Data'!$F$11,0,10*ROW('Hygiene Data'!F118)))</f>
        <v/>
      </c>
      <c r="DV124" s="278" t="str">
        <f ca="true">+IF(OFFSET('Hygiene Data'!$F$12,0,10*ROW('Hygiene Data'!F118))="","",OFFSET('Hygiene Data'!$F$12,0,10*ROW('Hygiene Data'!F118)))</f>
        <v/>
      </c>
      <c r="DW124" s="278" t="str">
        <f ca="true">+IF(OFFSET('Hygiene Data'!$F$13,0,10*ROW('Hygiene Data'!F118))="","",OFFSET('Hygiene Data'!$F$13,0,10*ROW('Hygiene Data'!F118)))</f>
        <v/>
      </c>
      <c r="DX124" s="278" t="str">
        <f ca="true">+IF(OFFSET('Hygiene Data'!$G$11,0,10*ROW('Hygiene Data'!G118))="","",OFFSET('Hygiene Data'!$G$11,0,10*ROW('Hygiene Data'!G118)))</f>
        <v/>
      </c>
      <c r="DY124" s="278" t="str">
        <f ca="true">+IF(OFFSET('Hygiene Data'!$G$12,0,10*ROW('Hygiene Data'!G118))="","",OFFSET('Hygiene Data'!$G$12,0,10*ROW('Hygiene Data'!G118)))</f>
        <v/>
      </c>
      <c r="DZ124" s="278" t="str">
        <f ca="true">+IF(OFFSET('Hygiene Data'!$G$13,0,10*ROW('Hygiene Data'!G118))="","",OFFSET('Hygiene Data'!$G$13,0,10*ROW('Hygiene Data'!G118)))</f>
        <v/>
      </c>
      <c r="EA124" s="278" t="str">
        <f ca="true">+IF(OFFSET('Hygiene Data'!$H$11,0,10*ROW('Hygiene Data'!H118))="","",OFFSET('Hygiene Data'!$H$11,0,10*ROW('Hygiene Data'!H118)))</f>
        <v/>
      </c>
      <c r="EB124" s="278" t="str">
        <f ca="true">+IF(OFFSET('Hygiene Data'!$H$12,0,10*ROW('Hygiene Data'!H118))="","",OFFSET('Hygiene Data'!$H$12,0,10*ROW('Hygiene Data'!H118)))</f>
        <v/>
      </c>
      <c r="EC124" s="278" t="str">
        <f ca="true">+IF(OFFSET('Hygiene Data'!$H$13,0,10*ROW('Hygiene Data'!H118))="","",OFFSET('Hygiene Data'!$H$13,0,10*ROW('Hygiene Data'!H118)))</f>
        <v/>
      </c>
      <c r="ED124" s="278" t="str">
        <f ca="true">+IF(OFFSET('Hygiene Data'!$I$11,0,10*ROW('Hygiene Data'!I118))="","",OFFSET('Hygiene Data'!$I$11,0,10*ROW('Hygiene Data'!I118)))</f>
        <v/>
      </c>
      <c r="EE124" s="278" t="str">
        <f ca="true">+IF(OFFSET('Hygiene Data'!$I$12,0,10*ROW('Hygiene Data'!I118))="","",OFFSET('Hygiene Data'!$I$12,0,10*ROW('Hygiene Data'!I118)))</f>
        <v/>
      </c>
      <c r="EF124" s="278"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2"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8"/>
      <c r="BS125" s="278" t="str">
        <f ca="true">+IF(OFFSET('Water Data'!$D$27,0,10*ROW('Water Data'!D119))="","",OFFSET('Water Data'!$D$27,0,10*ROW('Water Data'!D119)))</f>
        <v/>
      </c>
      <c r="BT125" s="278" t="str">
        <f ca="true">+IF(OFFSET('Water Data'!$D$28,0,10*ROW('Water Data'!D119))="","",OFFSET('Water Data'!$D$28,0,10*ROW('Water Data'!D119)))</f>
        <v/>
      </c>
      <c r="BU125" s="278" t="str">
        <f ca="true">+IF(OFFSET('Water Data'!$D$29,0,10*ROW('Water Data'!D119))="","",OFFSET('Water Data'!$D$29,0,10*ROW('Water Data'!D119)))</f>
        <v/>
      </c>
      <c r="BV125" s="278" t="str">
        <f ca="true">+IF(OFFSET('Water Data'!$E$27,0,10*ROW('Water Data'!E119))="","",OFFSET('Water Data'!$E$27,0,10*ROW('Water Data'!E119)))</f>
        <v/>
      </c>
      <c r="BW125" s="278" t="str">
        <f ca="true">+IF(OFFSET('Water Data'!$E$28,0,10*ROW('Water Data'!E119))="","",OFFSET('Water Data'!$E$28,0,10*ROW('Water Data'!E119)))</f>
        <v/>
      </c>
      <c r="BX125" s="278" t="str">
        <f ca="true">+IF(OFFSET('Water Data'!$E$29,0,10*ROW('Water Data'!E119))="","",OFFSET('Water Data'!$E$29,0,10*ROW('Water Data'!E119)))</f>
        <v/>
      </c>
      <c r="BY125" s="278" t="str">
        <f ca="true">+IF(OFFSET('Water Data'!$F$27,0,10*ROW('Water Data'!F119))="","",OFFSET('Water Data'!$F$27,0,10*ROW('Water Data'!F119)))</f>
        <v/>
      </c>
      <c r="BZ125" s="278" t="str">
        <f ca="true">+IF(OFFSET('Water Data'!$F$28,0,10*ROW('Water Data'!F119))="","",OFFSET('Water Data'!$F$28,0,10*ROW('Water Data'!F119)))</f>
        <v/>
      </c>
      <c r="CA125" s="278" t="str">
        <f ca="true">+IF(OFFSET('Water Data'!$F$29,0,10*ROW('Water Data'!F119))="","",OFFSET('Water Data'!$F$29,0,10*ROW('Water Data'!F119)))</f>
        <v/>
      </c>
      <c r="CB125" s="278" t="str">
        <f ca="true">+IF(OFFSET('Water Data'!$G$27,0,10*ROW('Water Data'!G119))="","",OFFSET('Water Data'!$G$27,0,10*ROW('Water Data'!G119)))</f>
        <v/>
      </c>
      <c r="CC125" s="278" t="str">
        <f ca="true">+IF(OFFSET('Water Data'!$G$28,0,10*ROW('Water Data'!G119))="","",OFFSET('Water Data'!$G$28,0,10*ROW('Water Data'!G119)))</f>
        <v/>
      </c>
      <c r="CD125" s="278" t="str">
        <f ca="true">+IF(OFFSET('Water Data'!$G$29,0,10*ROW('Water Data'!G119))="","",OFFSET('Water Data'!$G$29,0,10*ROW('Water Data'!G119)))</f>
        <v/>
      </c>
      <c r="CE125" s="278" t="str">
        <f ca="true">+IF(OFFSET('Water Data'!$H$27,0,10*ROW('Water Data'!H119))="","",OFFSET('Water Data'!$H$27,0,10*ROW('Water Data'!H119)))</f>
        <v/>
      </c>
      <c r="CF125" s="278" t="str">
        <f ca="true">+IF(OFFSET('Water Data'!$H$28,0,10*ROW('Water Data'!H119))="","",OFFSET('Water Data'!$H$28,0,10*ROW('Water Data'!H119)))</f>
        <v/>
      </c>
      <c r="CG125" s="278" t="str">
        <f ca="true">+IF(OFFSET('Water Data'!$H$29,0,10*ROW('Water Data'!H119))="","",OFFSET('Water Data'!$H$29,0,10*ROW('Water Data'!H119)))</f>
        <v/>
      </c>
      <c r="CH125" s="278" t="str">
        <f ca="true">+IF(OFFSET('Water Data'!$I$27,0,10*ROW('Water Data'!I119))="","",OFFSET('Water Data'!$I$27,0,10*ROW('Water Data'!I119)))</f>
        <v/>
      </c>
      <c r="CI125" s="278" t="str">
        <f ca="true">+IF(OFFSET('Water Data'!$I$28,0,10*ROW('Water Data'!I119))="","",OFFSET('Water Data'!$I$28,0,10*ROW('Water Data'!I119)))</f>
        <v/>
      </c>
      <c r="CJ125" s="278" t="str">
        <f ca="true">+IF(OFFSET('Water Data'!$I$29,0,10*ROW('Water Data'!I119))="","",OFFSET('Water Data'!$I$29,0,10*ROW('Water Data'!I119)))</f>
        <v/>
      </c>
      <c r="CK125" s="278" t="str">
        <f ca="true">+IF(OFFSET('Sanitation Data'!$D$28,0,10*ROW('Sanitation Data'!D119))="","",OFFSET('Sanitation Data'!$D$28,0,10*ROW('Sanitation Data'!D119)))</f>
        <v/>
      </c>
      <c r="CL125" s="278" t="str">
        <f ca="true">+IF(OFFSET('Sanitation Data'!$D$29,0,10*ROW('Sanitation Data'!D119))="","",OFFSET('Sanitation Data'!$D$29,0,10*ROW('Sanitation Data'!D119)))</f>
        <v/>
      </c>
      <c r="CM125" s="278" t="str">
        <f ca="true">+IF(OFFSET('Sanitation Data'!$D$30,0,10*ROW('Sanitation Data'!D119))="","",OFFSET('Sanitation Data'!$D$30,0,10*ROW('Sanitation Data'!D119)))</f>
        <v/>
      </c>
      <c r="CN125" s="278" t="str">
        <f ca="true">+IF(OFFSET('Sanitation Data'!$D$31,0,10*ROW('Sanitation Data'!D119))="","",OFFSET('Sanitation Data'!$D$31,0,10*ROW('Sanitation Data'!D119)))</f>
        <v/>
      </c>
      <c r="CO125" s="278" t="str">
        <f ca="true">+IF(OFFSET('Sanitation Data'!$D$32,0,10*ROW('Sanitation Data'!D119))="","",OFFSET('Sanitation Data'!$D$32,0,10*ROW('Sanitation Data'!D119)))</f>
        <v/>
      </c>
      <c r="CP125" s="278" t="str">
        <f ca="true">+IF(OFFSET('Sanitation Data'!$E$28,0,10*ROW('Sanitation Data'!E119))="","",OFFSET('Sanitation Data'!$E$28,0,10*ROW('Sanitation Data'!E119)))</f>
        <v/>
      </c>
      <c r="CQ125" s="278" t="str">
        <f ca="true">+IF(OFFSET('Sanitation Data'!$E$29,0,10*ROW('Sanitation Data'!E119))="","",OFFSET('Sanitation Data'!$E$29,0,10*ROW('Sanitation Data'!E119)))</f>
        <v/>
      </c>
      <c r="CR125" s="278" t="str">
        <f ca="true">+IF(OFFSET('Sanitation Data'!$E$30,0,10*ROW('Sanitation Data'!E119))="","",OFFSET('Sanitation Data'!$E$30,0,10*ROW('Sanitation Data'!E119)))</f>
        <v/>
      </c>
      <c r="CS125" s="278" t="str">
        <f ca="true">+IF(OFFSET('Sanitation Data'!$E$31,0,10*ROW('Sanitation Data'!E119))="","",OFFSET('Sanitation Data'!$E$31,0,10*ROW('Sanitation Data'!E119)))</f>
        <v/>
      </c>
      <c r="CT125" s="278" t="str">
        <f ca="true">+IF(OFFSET('Sanitation Data'!$E$32,0,10*ROW('Sanitation Data'!E119))="","",OFFSET('Sanitation Data'!$E$32,0,10*ROW('Sanitation Data'!E119)))</f>
        <v/>
      </c>
      <c r="CU125" s="278" t="str">
        <f ca="true">+IF(OFFSET('Sanitation Data'!$F$28,0,10*ROW('Sanitation Data'!F119))="","",OFFSET('Sanitation Data'!$F$28,0,10*ROW('Sanitation Data'!F119)))</f>
        <v/>
      </c>
      <c r="CV125" s="278" t="str">
        <f ca="true">+IF(OFFSET('Sanitation Data'!$F$29,0,10*ROW('Sanitation Data'!F119))="","",OFFSET('Sanitation Data'!$F$29,0,10*ROW('Sanitation Data'!F119)))</f>
        <v/>
      </c>
      <c r="CW125" s="278" t="str">
        <f ca="true">+IF(OFFSET('Sanitation Data'!$F$30,0,10*ROW('Sanitation Data'!F119))="","",OFFSET('Sanitation Data'!$F$30,0,10*ROW('Sanitation Data'!F119)))</f>
        <v/>
      </c>
      <c r="CX125" s="278" t="str">
        <f ca="true">+IF(OFFSET('Sanitation Data'!$F$31,0,10*ROW('Sanitation Data'!F119))="","",OFFSET('Sanitation Data'!$F$31,0,10*ROW('Sanitation Data'!F119)))</f>
        <v/>
      </c>
      <c r="CY125" s="278" t="str">
        <f ca="true">+IF(OFFSET('Sanitation Data'!$F$32,0,10*ROW('Sanitation Data'!F119))="","",OFFSET('Sanitation Data'!$F$32,0,10*ROW('Sanitation Data'!F119)))</f>
        <v/>
      </c>
      <c r="CZ125" s="278" t="str">
        <f ca="true">+IF(OFFSET('Sanitation Data'!$G$28,0,10*ROW('Sanitation Data'!G119))="","",OFFSET('Sanitation Data'!$G$28,0,10*ROW('Sanitation Data'!G119)))</f>
        <v/>
      </c>
      <c r="DA125" s="278" t="str">
        <f ca="true">+IF(OFFSET('Sanitation Data'!$G$29,0,10*ROW('Sanitation Data'!G119))="","",OFFSET('Sanitation Data'!$G$29,0,10*ROW('Sanitation Data'!G119)))</f>
        <v/>
      </c>
      <c r="DB125" s="278" t="str">
        <f ca="true">+IF(OFFSET('Sanitation Data'!$G$30,0,10*ROW('Sanitation Data'!G119))="","",OFFSET('Sanitation Data'!$G$30,0,10*ROW('Sanitation Data'!G119)))</f>
        <v/>
      </c>
      <c r="DC125" s="278" t="str">
        <f ca="true">+IF(OFFSET('Sanitation Data'!$G$31,0,10*ROW('Sanitation Data'!G119))="","",OFFSET('Sanitation Data'!$G$31,0,10*ROW('Sanitation Data'!G119)))</f>
        <v/>
      </c>
      <c r="DD125" s="278" t="str">
        <f ca="true">+IF(OFFSET('Sanitation Data'!$G$32,0,10*ROW('Sanitation Data'!G119))="","",OFFSET('Sanitation Data'!$G$32,0,10*ROW('Sanitation Data'!G119)))</f>
        <v/>
      </c>
      <c r="DE125" s="278" t="str">
        <f ca="true">+IF(OFFSET('Sanitation Data'!$H$28,0,10*ROW('Sanitation Data'!H119))="","",OFFSET('Sanitation Data'!$H$28,0,10*ROW('Sanitation Data'!H119)))</f>
        <v/>
      </c>
      <c r="DF125" s="278" t="str">
        <f ca="true">+IF(OFFSET('Sanitation Data'!$H$29,0,10*ROW('Sanitation Data'!H119))="","",OFFSET('Sanitation Data'!$H$29,0,10*ROW('Sanitation Data'!H119)))</f>
        <v/>
      </c>
      <c r="DG125" s="278" t="str">
        <f ca="true">+IF(OFFSET('Sanitation Data'!$H$30,0,10*ROW('Sanitation Data'!H119))="","",OFFSET('Sanitation Data'!$H$30,0,10*ROW('Sanitation Data'!H119)))</f>
        <v/>
      </c>
      <c r="DH125" s="278" t="str">
        <f ca="true">+IF(OFFSET('Sanitation Data'!$H$31,0,10*ROW('Sanitation Data'!H119))="","",OFFSET('Sanitation Data'!$H$31,0,10*ROW('Sanitation Data'!H119)))</f>
        <v/>
      </c>
      <c r="DI125" s="278" t="str">
        <f ca="true">+IF(OFFSET('Sanitation Data'!$H$32,0,10*ROW('Sanitation Data'!H119))="","",OFFSET('Sanitation Data'!$H$32,0,10*ROW('Sanitation Data'!H119)))</f>
        <v/>
      </c>
      <c r="DJ125" s="278" t="str">
        <f ca="true">+IF(OFFSET('Sanitation Data'!$I$28,0,10*ROW('Sanitation Data'!I119))="","",OFFSET('Sanitation Data'!$I$28,0,10*ROW('Sanitation Data'!I119)))</f>
        <v/>
      </c>
      <c r="DK125" s="278" t="str">
        <f ca="true">+IF(OFFSET('Sanitation Data'!$I$29,0,10*ROW('Sanitation Data'!I119))="","",OFFSET('Sanitation Data'!$I$29,0,10*ROW('Sanitation Data'!I119)))</f>
        <v/>
      </c>
      <c r="DL125" s="278" t="str">
        <f ca="true">+IF(OFFSET('Sanitation Data'!$I$30,0,10*ROW('Sanitation Data'!I119))="","",OFFSET('Sanitation Data'!$I$30,0,10*ROW('Sanitation Data'!I119)))</f>
        <v/>
      </c>
      <c r="DM125" s="278" t="str">
        <f ca="true">+IF(OFFSET('Sanitation Data'!$I$31,0,10*ROW('Sanitation Data'!I119))="","",OFFSET('Sanitation Data'!$I$31,0,10*ROW('Sanitation Data'!I119)))</f>
        <v/>
      </c>
      <c r="DN125" s="278" t="str">
        <f ca="true">+IF(OFFSET('Sanitation Data'!$I$32,0,10*ROW('Sanitation Data'!I119))="","",OFFSET('Sanitation Data'!$I$32,0,10*ROW('Sanitation Data'!I119)))</f>
        <v/>
      </c>
      <c r="DO125" s="278" t="str">
        <f ca="true">+IF(OFFSET('Hygiene Data'!$D$11,0,10*ROW('Hygiene Data'!D119))="","",OFFSET('Hygiene Data'!$D$11,0,10*ROW('Hygiene Data'!D119)))</f>
        <v/>
      </c>
      <c r="DP125" s="278" t="str">
        <f ca="true">+IF(OFFSET('Hygiene Data'!$D$12,0,10*ROW('Hygiene Data'!D119))="","",OFFSET('Hygiene Data'!$D$12,0,10*ROW('Hygiene Data'!D119)))</f>
        <v/>
      </c>
      <c r="DQ125" s="278" t="str">
        <f ca="true">+IF(OFFSET('Hygiene Data'!$D$13,0,10*ROW('Hygiene Data'!D119))="","",OFFSET('Hygiene Data'!$D$13,0,10*ROW('Hygiene Data'!D119)))</f>
        <v/>
      </c>
      <c r="DR125" s="278" t="str">
        <f ca="true">+IF(OFFSET('Hygiene Data'!$E$11,0,10*ROW('Hygiene Data'!E119))="","",OFFSET('Hygiene Data'!$E$11,0,10*ROW('Hygiene Data'!E119)))</f>
        <v/>
      </c>
      <c r="DS125" s="278" t="str">
        <f ca="true">+IF(OFFSET('Hygiene Data'!$E$12,0,10*ROW('Hygiene Data'!E119))="","",OFFSET('Hygiene Data'!$E$12,0,10*ROW('Hygiene Data'!E119)))</f>
        <v/>
      </c>
      <c r="DT125" s="278" t="str">
        <f ca="true">+IF(OFFSET('Hygiene Data'!$E$13,0,10*ROW('Hygiene Data'!E119))="","",OFFSET('Hygiene Data'!$E$13,0,10*ROW('Hygiene Data'!E119)))</f>
        <v/>
      </c>
      <c r="DU125" s="278" t="str">
        <f ca="true">+IF(OFFSET('Hygiene Data'!$F$11,0,10*ROW('Hygiene Data'!F119))="","",OFFSET('Hygiene Data'!$F$11,0,10*ROW('Hygiene Data'!F119)))</f>
        <v/>
      </c>
      <c r="DV125" s="278" t="str">
        <f ca="true">+IF(OFFSET('Hygiene Data'!$F$12,0,10*ROW('Hygiene Data'!F119))="","",OFFSET('Hygiene Data'!$F$12,0,10*ROW('Hygiene Data'!F119)))</f>
        <v/>
      </c>
      <c r="DW125" s="278" t="str">
        <f ca="true">+IF(OFFSET('Hygiene Data'!$F$13,0,10*ROW('Hygiene Data'!F119))="","",OFFSET('Hygiene Data'!$F$13,0,10*ROW('Hygiene Data'!F119)))</f>
        <v/>
      </c>
      <c r="DX125" s="278" t="str">
        <f ca="true">+IF(OFFSET('Hygiene Data'!$G$11,0,10*ROW('Hygiene Data'!G119))="","",OFFSET('Hygiene Data'!$G$11,0,10*ROW('Hygiene Data'!G119)))</f>
        <v/>
      </c>
      <c r="DY125" s="278" t="str">
        <f ca="true">+IF(OFFSET('Hygiene Data'!$G$12,0,10*ROW('Hygiene Data'!G119))="","",OFFSET('Hygiene Data'!$G$12,0,10*ROW('Hygiene Data'!G119)))</f>
        <v/>
      </c>
      <c r="DZ125" s="278" t="str">
        <f ca="true">+IF(OFFSET('Hygiene Data'!$G$13,0,10*ROW('Hygiene Data'!G119))="","",OFFSET('Hygiene Data'!$G$13,0,10*ROW('Hygiene Data'!G119)))</f>
        <v/>
      </c>
      <c r="EA125" s="278" t="str">
        <f ca="true">+IF(OFFSET('Hygiene Data'!$H$11,0,10*ROW('Hygiene Data'!H119))="","",OFFSET('Hygiene Data'!$H$11,0,10*ROW('Hygiene Data'!H119)))</f>
        <v/>
      </c>
      <c r="EB125" s="278" t="str">
        <f ca="true">+IF(OFFSET('Hygiene Data'!$H$12,0,10*ROW('Hygiene Data'!H119))="","",OFFSET('Hygiene Data'!$H$12,0,10*ROW('Hygiene Data'!H119)))</f>
        <v/>
      </c>
      <c r="EC125" s="278" t="str">
        <f ca="true">+IF(OFFSET('Hygiene Data'!$H$13,0,10*ROW('Hygiene Data'!H119))="","",OFFSET('Hygiene Data'!$H$13,0,10*ROW('Hygiene Data'!H119)))</f>
        <v/>
      </c>
      <c r="ED125" s="278" t="str">
        <f ca="true">+IF(OFFSET('Hygiene Data'!$I$11,0,10*ROW('Hygiene Data'!I119))="","",OFFSET('Hygiene Data'!$I$11,0,10*ROW('Hygiene Data'!I119)))</f>
        <v/>
      </c>
      <c r="EE125" s="278" t="str">
        <f ca="true">+IF(OFFSET('Hygiene Data'!$I$12,0,10*ROW('Hygiene Data'!I119))="","",OFFSET('Hygiene Data'!$I$12,0,10*ROW('Hygiene Data'!I119)))</f>
        <v/>
      </c>
      <c r="EF125" s="278"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2"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8"/>
      <c r="BS126" s="278" t="str">
        <f ca="true">+IF(OFFSET('Water Data'!$D$27,0,10*ROW('Water Data'!D120))="","",OFFSET('Water Data'!$D$27,0,10*ROW('Water Data'!D120)))</f>
        <v/>
      </c>
      <c r="BT126" s="278" t="str">
        <f ca="true">+IF(OFFSET('Water Data'!$D$28,0,10*ROW('Water Data'!D120))="","",OFFSET('Water Data'!$D$28,0,10*ROW('Water Data'!D120)))</f>
        <v/>
      </c>
      <c r="BU126" s="278" t="str">
        <f ca="true">+IF(OFFSET('Water Data'!$D$29,0,10*ROW('Water Data'!D120))="","",OFFSET('Water Data'!$D$29,0,10*ROW('Water Data'!D120)))</f>
        <v/>
      </c>
      <c r="BV126" s="278" t="str">
        <f ca="true">+IF(OFFSET('Water Data'!$E$27,0,10*ROW('Water Data'!E120))="","",OFFSET('Water Data'!$E$27,0,10*ROW('Water Data'!E120)))</f>
        <v/>
      </c>
      <c r="BW126" s="278" t="str">
        <f ca="true">+IF(OFFSET('Water Data'!$E$28,0,10*ROW('Water Data'!E120))="","",OFFSET('Water Data'!$E$28,0,10*ROW('Water Data'!E120)))</f>
        <v/>
      </c>
      <c r="BX126" s="278" t="str">
        <f ca="true">+IF(OFFSET('Water Data'!$E$29,0,10*ROW('Water Data'!E120))="","",OFFSET('Water Data'!$E$29,0,10*ROW('Water Data'!E120)))</f>
        <v/>
      </c>
      <c r="BY126" s="278" t="str">
        <f ca="true">+IF(OFFSET('Water Data'!$F$27,0,10*ROW('Water Data'!F120))="","",OFFSET('Water Data'!$F$27,0,10*ROW('Water Data'!F120)))</f>
        <v/>
      </c>
      <c r="BZ126" s="278" t="str">
        <f ca="true">+IF(OFFSET('Water Data'!$F$28,0,10*ROW('Water Data'!F120))="","",OFFSET('Water Data'!$F$28,0,10*ROW('Water Data'!F120)))</f>
        <v/>
      </c>
      <c r="CA126" s="278" t="str">
        <f ca="true">+IF(OFFSET('Water Data'!$F$29,0,10*ROW('Water Data'!F120))="","",OFFSET('Water Data'!$F$29,0,10*ROW('Water Data'!F120)))</f>
        <v/>
      </c>
      <c r="CB126" s="278" t="str">
        <f ca="true">+IF(OFFSET('Water Data'!$G$27,0,10*ROW('Water Data'!G120))="","",OFFSET('Water Data'!$G$27,0,10*ROW('Water Data'!G120)))</f>
        <v/>
      </c>
      <c r="CC126" s="278" t="str">
        <f ca="true">+IF(OFFSET('Water Data'!$G$28,0,10*ROW('Water Data'!G120))="","",OFFSET('Water Data'!$G$28,0,10*ROW('Water Data'!G120)))</f>
        <v/>
      </c>
      <c r="CD126" s="278" t="str">
        <f ca="true">+IF(OFFSET('Water Data'!$G$29,0,10*ROW('Water Data'!G120))="","",OFFSET('Water Data'!$G$29,0,10*ROW('Water Data'!G120)))</f>
        <v/>
      </c>
      <c r="CE126" s="278" t="str">
        <f ca="true">+IF(OFFSET('Water Data'!$H$27,0,10*ROW('Water Data'!H120))="","",OFFSET('Water Data'!$H$27,0,10*ROW('Water Data'!H120)))</f>
        <v/>
      </c>
      <c r="CF126" s="278" t="str">
        <f ca="true">+IF(OFFSET('Water Data'!$H$28,0,10*ROW('Water Data'!H120))="","",OFFSET('Water Data'!$H$28,0,10*ROW('Water Data'!H120)))</f>
        <v/>
      </c>
      <c r="CG126" s="278" t="str">
        <f ca="true">+IF(OFFSET('Water Data'!$H$29,0,10*ROW('Water Data'!H120))="","",OFFSET('Water Data'!$H$29,0,10*ROW('Water Data'!H120)))</f>
        <v/>
      </c>
      <c r="CH126" s="278" t="str">
        <f ca="true">+IF(OFFSET('Water Data'!$I$27,0,10*ROW('Water Data'!I120))="","",OFFSET('Water Data'!$I$27,0,10*ROW('Water Data'!I120)))</f>
        <v/>
      </c>
      <c r="CI126" s="278" t="str">
        <f ca="true">+IF(OFFSET('Water Data'!$I$28,0,10*ROW('Water Data'!I120))="","",OFFSET('Water Data'!$I$28,0,10*ROW('Water Data'!I120)))</f>
        <v/>
      </c>
      <c r="CJ126" s="278" t="str">
        <f ca="true">+IF(OFFSET('Water Data'!$I$29,0,10*ROW('Water Data'!I120))="","",OFFSET('Water Data'!$I$29,0,10*ROW('Water Data'!I120)))</f>
        <v/>
      </c>
      <c r="CK126" s="278" t="str">
        <f ca="true">+IF(OFFSET('Sanitation Data'!$D$28,0,10*ROW('Sanitation Data'!D120))="","",OFFSET('Sanitation Data'!$D$28,0,10*ROW('Sanitation Data'!D120)))</f>
        <v/>
      </c>
      <c r="CL126" s="278" t="str">
        <f ca="true">+IF(OFFSET('Sanitation Data'!$D$29,0,10*ROW('Sanitation Data'!D120))="","",OFFSET('Sanitation Data'!$D$29,0,10*ROW('Sanitation Data'!D120)))</f>
        <v/>
      </c>
      <c r="CM126" s="278" t="str">
        <f ca="true">+IF(OFFSET('Sanitation Data'!$D$30,0,10*ROW('Sanitation Data'!D120))="","",OFFSET('Sanitation Data'!$D$30,0,10*ROW('Sanitation Data'!D120)))</f>
        <v/>
      </c>
      <c r="CN126" s="278" t="str">
        <f ca="true">+IF(OFFSET('Sanitation Data'!$D$31,0,10*ROW('Sanitation Data'!D120))="","",OFFSET('Sanitation Data'!$D$31,0,10*ROW('Sanitation Data'!D120)))</f>
        <v/>
      </c>
      <c r="CO126" s="278" t="str">
        <f ca="true">+IF(OFFSET('Sanitation Data'!$D$32,0,10*ROW('Sanitation Data'!D120))="","",OFFSET('Sanitation Data'!$D$32,0,10*ROW('Sanitation Data'!D120)))</f>
        <v/>
      </c>
      <c r="CP126" s="278" t="str">
        <f ca="true">+IF(OFFSET('Sanitation Data'!$E$28,0,10*ROW('Sanitation Data'!E120))="","",OFFSET('Sanitation Data'!$E$28,0,10*ROW('Sanitation Data'!E120)))</f>
        <v/>
      </c>
      <c r="CQ126" s="278" t="str">
        <f ca="true">+IF(OFFSET('Sanitation Data'!$E$29,0,10*ROW('Sanitation Data'!E120))="","",OFFSET('Sanitation Data'!$E$29,0,10*ROW('Sanitation Data'!E120)))</f>
        <v/>
      </c>
      <c r="CR126" s="278" t="str">
        <f ca="true">+IF(OFFSET('Sanitation Data'!$E$30,0,10*ROW('Sanitation Data'!E120))="","",OFFSET('Sanitation Data'!$E$30,0,10*ROW('Sanitation Data'!E120)))</f>
        <v/>
      </c>
      <c r="CS126" s="278" t="str">
        <f ca="true">+IF(OFFSET('Sanitation Data'!$E$31,0,10*ROW('Sanitation Data'!E120))="","",OFFSET('Sanitation Data'!$E$31,0,10*ROW('Sanitation Data'!E120)))</f>
        <v/>
      </c>
      <c r="CT126" s="278" t="str">
        <f ca="true">+IF(OFFSET('Sanitation Data'!$E$32,0,10*ROW('Sanitation Data'!E120))="","",OFFSET('Sanitation Data'!$E$32,0,10*ROW('Sanitation Data'!E120)))</f>
        <v/>
      </c>
      <c r="CU126" s="278" t="str">
        <f ca="true">+IF(OFFSET('Sanitation Data'!$F$28,0,10*ROW('Sanitation Data'!F120))="","",OFFSET('Sanitation Data'!$F$28,0,10*ROW('Sanitation Data'!F120)))</f>
        <v/>
      </c>
      <c r="CV126" s="278" t="str">
        <f ca="true">+IF(OFFSET('Sanitation Data'!$F$29,0,10*ROW('Sanitation Data'!F120))="","",OFFSET('Sanitation Data'!$F$29,0,10*ROW('Sanitation Data'!F120)))</f>
        <v/>
      </c>
      <c r="CW126" s="278" t="str">
        <f ca="true">+IF(OFFSET('Sanitation Data'!$F$30,0,10*ROW('Sanitation Data'!F120))="","",OFFSET('Sanitation Data'!$F$30,0,10*ROW('Sanitation Data'!F120)))</f>
        <v/>
      </c>
      <c r="CX126" s="278" t="str">
        <f ca="true">+IF(OFFSET('Sanitation Data'!$F$31,0,10*ROW('Sanitation Data'!F120))="","",OFFSET('Sanitation Data'!$F$31,0,10*ROW('Sanitation Data'!F120)))</f>
        <v/>
      </c>
      <c r="CY126" s="278" t="str">
        <f ca="true">+IF(OFFSET('Sanitation Data'!$F$32,0,10*ROW('Sanitation Data'!F120))="","",OFFSET('Sanitation Data'!$F$32,0,10*ROW('Sanitation Data'!F120)))</f>
        <v/>
      </c>
      <c r="CZ126" s="278" t="str">
        <f ca="true">+IF(OFFSET('Sanitation Data'!$G$28,0,10*ROW('Sanitation Data'!G120))="","",OFFSET('Sanitation Data'!$G$28,0,10*ROW('Sanitation Data'!G120)))</f>
        <v/>
      </c>
      <c r="DA126" s="278" t="str">
        <f ca="true">+IF(OFFSET('Sanitation Data'!$G$29,0,10*ROW('Sanitation Data'!G120))="","",OFFSET('Sanitation Data'!$G$29,0,10*ROW('Sanitation Data'!G120)))</f>
        <v/>
      </c>
      <c r="DB126" s="278" t="str">
        <f ca="true">+IF(OFFSET('Sanitation Data'!$G$30,0,10*ROW('Sanitation Data'!G120))="","",OFFSET('Sanitation Data'!$G$30,0,10*ROW('Sanitation Data'!G120)))</f>
        <v/>
      </c>
      <c r="DC126" s="278" t="str">
        <f ca="true">+IF(OFFSET('Sanitation Data'!$G$31,0,10*ROW('Sanitation Data'!G120))="","",OFFSET('Sanitation Data'!$G$31,0,10*ROW('Sanitation Data'!G120)))</f>
        <v/>
      </c>
      <c r="DD126" s="278" t="str">
        <f ca="true">+IF(OFFSET('Sanitation Data'!$G$32,0,10*ROW('Sanitation Data'!G120))="","",OFFSET('Sanitation Data'!$G$32,0,10*ROW('Sanitation Data'!G120)))</f>
        <v/>
      </c>
      <c r="DE126" s="278" t="str">
        <f ca="true">+IF(OFFSET('Sanitation Data'!$H$28,0,10*ROW('Sanitation Data'!H120))="","",OFFSET('Sanitation Data'!$H$28,0,10*ROW('Sanitation Data'!H120)))</f>
        <v/>
      </c>
      <c r="DF126" s="278" t="str">
        <f ca="true">+IF(OFFSET('Sanitation Data'!$H$29,0,10*ROW('Sanitation Data'!H120))="","",OFFSET('Sanitation Data'!$H$29,0,10*ROW('Sanitation Data'!H120)))</f>
        <v/>
      </c>
      <c r="DG126" s="278" t="str">
        <f ca="true">+IF(OFFSET('Sanitation Data'!$H$30,0,10*ROW('Sanitation Data'!H120))="","",OFFSET('Sanitation Data'!$H$30,0,10*ROW('Sanitation Data'!H120)))</f>
        <v/>
      </c>
      <c r="DH126" s="278" t="str">
        <f ca="true">+IF(OFFSET('Sanitation Data'!$H$31,0,10*ROW('Sanitation Data'!H120))="","",OFFSET('Sanitation Data'!$H$31,0,10*ROW('Sanitation Data'!H120)))</f>
        <v/>
      </c>
      <c r="DI126" s="278" t="str">
        <f ca="true">+IF(OFFSET('Sanitation Data'!$H$32,0,10*ROW('Sanitation Data'!H120))="","",OFFSET('Sanitation Data'!$H$32,0,10*ROW('Sanitation Data'!H120)))</f>
        <v/>
      </c>
      <c r="DJ126" s="278" t="str">
        <f ca="true">+IF(OFFSET('Sanitation Data'!$I$28,0,10*ROW('Sanitation Data'!I120))="","",OFFSET('Sanitation Data'!$I$28,0,10*ROW('Sanitation Data'!I120)))</f>
        <v/>
      </c>
      <c r="DK126" s="278" t="str">
        <f ca="true">+IF(OFFSET('Sanitation Data'!$I$29,0,10*ROW('Sanitation Data'!I120))="","",OFFSET('Sanitation Data'!$I$29,0,10*ROW('Sanitation Data'!I120)))</f>
        <v/>
      </c>
      <c r="DL126" s="278" t="str">
        <f ca="true">+IF(OFFSET('Sanitation Data'!$I$30,0,10*ROW('Sanitation Data'!I120))="","",OFFSET('Sanitation Data'!$I$30,0,10*ROW('Sanitation Data'!I120)))</f>
        <v/>
      </c>
      <c r="DM126" s="278" t="str">
        <f ca="true">+IF(OFFSET('Sanitation Data'!$I$31,0,10*ROW('Sanitation Data'!I120))="","",OFFSET('Sanitation Data'!$I$31,0,10*ROW('Sanitation Data'!I120)))</f>
        <v/>
      </c>
      <c r="DN126" s="278" t="str">
        <f ca="true">+IF(OFFSET('Sanitation Data'!$I$32,0,10*ROW('Sanitation Data'!I120))="","",OFFSET('Sanitation Data'!$I$32,0,10*ROW('Sanitation Data'!I120)))</f>
        <v/>
      </c>
      <c r="DO126" s="278" t="str">
        <f ca="true">+IF(OFFSET('Hygiene Data'!$D$11,0,10*ROW('Hygiene Data'!D120))="","",OFFSET('Hygiene Data'!$D$11,0,10*ROW('Hygiene Data'!D120)))</f>
        <v/>
      </c>
      <c r="DP126" s="278" t="str">
        <f ca="true">+IF(OFFSET('Hygiene Data'!$D$12,0,10*ROW('Hygiene Data'!D120))="","",OFFSET('Hygiene Data'!$D$12,0,10*ROW('Hygiene Data'!D120)))</f>
        <v/>
      </c>
      <c r="DQ126" s="278" t="str">
        <f ca="true">+IF(OFFSET('Hygiene Data'!$D$13,0,10*ROW('Hygiene Data'!D120))="","",OFFSET('Hygiene Data'!$D$13,0,10*ROW('Hygiene Data'!D120)))</f>
        <v/>
      </c>
      <c r="DR126" s="278" t="str">
        <f ca="true">+IF(OFFSET('Hygiene Data'!$E$11,0,10*ROW('Hygiene Data'!E120))="","",OFFSET('Hygiene Data'!$E$11,0,10*ROW('Hygiene Data'!E120)))</f>
        <v/>
      </c>
      <c r="DS126" s="278" t="str">
        <f ca="true">+IF(OFFSET('Hygiene Data'!$E$12,0,10*ROW('Hygiene Data'!E120))="","",OFFSET('Hygiene Data'!$E$12,0,10*ROW('Hygiene Data'!E120)))</f>
        <v/>
      </c>
      <c r="DT126" s="278" t="str">
        <f ca="true">+IF(OFFSET('Hygiene Data'!$E$13,0,10*ROW('Hygiene Data'!E120))="","",OFFSET('Hygiene Data'!$E$13,0,10*ROW('Hygiene Data'!E120)))</f>
        <v/>
      </c>
      <c r="DU126" s="278" t="str">
        <f ca="true">+IF(OFFSET('Hygiene Data'!$F$11,0,10*ROW('Hygiene Data'!F120))="","",OFFSET('Hygiene Data'!$F$11,0,10*ROW('Hygiene Data'!F120)))</f>
        <v/>
      </c>
      <c r="DV126" s="278" t="str">
        <f ca="true">+IF(OFFSET('Hygiene Data'!$F$12,0,10*ROW('Hygiene Data'!F120))="","",OFFSET('Hygiene Data'!$F$12,0,10*ROW('Hygiene Data'!F120)))</f>
        <v/>
      </c>
      <c r="DW126" s="278" t="str">
        <f ca="true">+IF(OFFSET('Hygiene Data'!$F$13,0,10*ROW('Hygiene Data'!F120))="","",OFFSET('Hygiene Data'!$F$13,0,10*ROW('Hygiene Data'!F120)))</f>
        <v/>
      </c>
      <c r="DX126" s="278" t="str">
        <f ca="true">+IF(OFFSET('Hygiene Data'!$G$11,0,10*ROW('Hygiene Data'!G120))="","",OFFSET('Hygiene Data'!$G$11,0,10*ROW('Hygiene Data'!G120)))</f>
        <v/>
      </c>
      <c r="DY126" s="278" t="str">
        <f ca="true">+IF(OFFSET('Hygiene Data'!$G$12,0,10*ROW('Hygiene Data'!G120))="","",OFFSET('Hygiene Data'!$G$12,0,10*ROW('Hygiene Data'!G120)))</f>
        <v/>
      </c>
      <c r="DZ126" s="278" t="str">
        <f ca="true">+IF(OFFSET('Hygiene Data'!$G$13,0,10*ROW('Hygiene Data'!G120))="","",OFFSET('Hygiene Data'!$G$13,0,10*ROW('Hygiene Data'!G120)))</f>
        <v/>
      </c>
      <c r="EA126" s="278" t="str">
        <f ca="true">+IF(OFFSET('Hygiene Data'!$H$11,0,10*ROW('Hygiene Data'!H120))="","",OFFSET('Hygiene Data'!$H$11,0,10*ROW('Hygiene Data'!H120)))</f>
        <v/>
      </c>
      <c r="EB126" s="278" t="str">
        <f ca="true">+IF(OFFSET('Hygiene Data'!$H$12,0,10*ROW('Hygiene Data'!H120))="","",OFFSET('Hygiene Data'!$H$12,0,10*ROW('Hygiene Data'!H120)))</f>
        <v/>
      </c>
      <c r="EC126" s="278" t="str">
        <f ca="true">+IF(OFFSET('Hygiene Data'!$H$13,0,10*ROW('Hygiene Data'!H120))="","",OFFSET('Hygiene Data'!$H$13,0,10*ROW('Hygiene Data'!H120)))</f>
        <v/>
      </c>
      <c r="ED126" s="278" t="str">
        <f ca="true">+IF(OFFSET('Hygiene Data'!$I$11,0,10*ROW('Hygiene Data'!I120))="","",OFFSET('Hygiene Data'!$I$11,0,10*ROW('Hygiene Data'!I120)))</f>
        <v/>
      </c>
      <c r="EE126" s="278" t="str">
        <f ca="true">+IF(OFFSET('Hygiene Data'!$I$12,0,10*ROW('Hygiene Data'!I120))="","",OFFSET('Hygiene Data'!$I$12,0,10*ROW('Hygiene Data'!I120)))</f>
        <v/>
      </c>
      <c r="EF126" s="278"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2"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8"/>
      <c r="BS127" s="278" t="str">
        <f ca="true">+IF(OFFSET('Water Data'!$D$27,0,10*ROW('Water Data'!D121))="","",OFFSET('Water Data'!$D$27,0,10*ROW('Water Data'!D121)))</f>
        <v/>
      </c>
      <c r="BT127" s="278" t="str">
        <f ca="true">+IF(OFFSET('Water Data'!$D$28,0,10*ROW('Water Data'!D121))="","",OFFSET('Water Data'!$D$28,0,10*ROW('Water Data'!D121)))</f>
        <v/>
      </c>
      <c r="BU127" s="278" t="str">
        <f ca="true">+IF(OFFSET('Water Data'!$D$29,0,10*ROW('Water Data'!D121))="","",OFFSET('Water Data'!$D$29,0,10*ROW('Water Data'!D121)))</f>
        <v/>
      </c>
      <c r="BV127" s="278" t="str">
        <f ca="true">+IF(OFFSET('Water Data'!$E$27,0,10*ROW('Water Data'!E121))="","",OFFSET('Water Data'!$E$27,0,10*ROW('Water Data'!E121)))</f>
        <v/>
      </c>
      <c r="BW127" s="278" t="str">
        <f ca="true">+IF(OFFSET('Water Data'!$E$28,0,10*ROW('Water Data'!E121))="","",OFFSET('Water Data'!$E$28,0,10*ROW('Water Data'!E121)))</f>
        <v/>
      </c>
      <c r="BX127" s="278" t="str">
        <f ca="true">+IF(OFFSET('Water Data'!$E$29,0,10*ROW('Water Data'!E121))="","",OFFSET('Water Data'!$E$29,0,10*ROW('Water Data'!E121)))</f>
        <v/>
      </c>
      <c r="BY127" s="278" t="str">
        <f ca="true">+IF(OFFSET('Water Data'!$F$27,0,10*ROW('Water Data'!F121))="","",OFFSET('Water Data'!$F$27,0,10*ROW('Water Data'!F121)))</f>
        <v/>
      </c>
      <c r="BZ127" s="278" t="str">
        <f ca="true">+IF(OFFSET('Water Data'!$F$28,0,10*ROW('Water Data'!F121))="","",OFFSET('Water Data'!$F$28,0,10*ROW('Water Data'!F121)))</f>
        <v/>
      </c>
      <c r="CA127" s="278" t="str">
        <f ca="true">+IF(OFFSET('Water Data'!$F$29,0,10*ROW('Water Data'!F121))="","",OFFSET('Water Data'!$F$29,0,10*ROW('Water Data'!F121)))</f>
        <v/>
      </c>
      <c r="CB127" s="278" t="str">
        <f ca="true">+IF(OFFSET('Water Data'!$G$27,0,10*ROW('Water Data'!G121))="","",OFFSET('Water Data'!$G$27,0,10*ROW('Water Data'!G121)))</f>
        <v/>
      </c>
      <c r="CC127" s="278" t="str">
        <f ca="true">+IF(OFFSET('Water Data'!$G$28,0,10*ROW('Water Data'!G121))="","",OFFSET('Water Data'!$G$28,0,10*ROW('Water Data'!G121)))</f>
        <v/>
      </c>
      <c r="CD127" s="278" t="str">
        <f ca="true">+IF(OFFSET('Water Data'!$G$29,0,10*ROW('Water Data'!G121))="","",OFFSET('Water Data'!$G$29,0,10*ROW('Water Data'!G121)))</f>
        <v/>
      </c>
      <c r="CE127" s="278" t="str">
        <f ca="true">+IF(OFFSET('Water Data'!$H$27,0,10*ROW('Water Data'!H121))="","",OFFSET('Water Data'!$H$27,0,10*ROW('Water Data'!H121)))</f>
        <v/>
      </c>
      <c r="CF127" s="278" t="str">
        <f ca="true">+IF(OFFSET('Water Data'!$H$28,0,10*ROW('Water Data'!H121))="","",OFFSET('Water Data'!$H$28,0,10*ROW('Water Data'!H121)))</f>
        <v/>
      </c>
      <c r="CG127" s="278" t="str">
        <f ca="true">+IF(OFFSET('Water Data'!$H$29,0,10*ROW('Water Data'!H121))="","",OFFSET('Water Data'!$H$29,0,10*ROW('Water Data'!H121)))</f>
        <v/>
      </c>
      <c r="CH127" s="278" t="str">
        <f ca="true">+IF(OFFSET('Water Data'!$I$27,0,10*ROW('Water Data'!I121))="","",OFFSET('Water Data'!$I$27,0,10*ROW('Water Data'!I121)))</f>
        <v/>
      </c>
      <c r="CI127" s="278" t="str">
        <f ca="true">+IF(OFFSET('Water Data'!$I$28,0,10*ROW('Water Data'!I121))="","",OFFSET('Water Data'!$I$28,0,10*ROW('Water Data'!I121)))</f>
        <v/>
      </c>
      <c r="CJ127" s="278" t="str">
        <f ca="true">+IF(OFFSET('Water Data'!$I$29,0,10*ROW('Water Data'!I121))="","",OFFSET('Water Data'!$I$29,0,10*ROW('Water Data'!I121)))</f>
        <v/>
      </c>
      <c r="CK127" s="278" t="str">
        <f ca="true">+IF(OFFSET('Sanitation Data'!$D$28,0,10*ROW('Sanitation Data'!D121))="","",OFFSET('Sanitation Data'!$D$28,0,10*ROW('Sanitation Data'!D121)))</f>
        <v/>
      </c>
      <c r="CL127" s="278" t="str">
        <f ca="true">+IF(OFFSET('Sanitation Data'!$D$29,0,10*ROW('Sanitation Data'!D121))="","",OFFSET('Sanitation Data'!$D$29,0,10*ROW('Sanitation Data'!D121)))</f>
        <v/>
      </c>
      <c r="CM127" s="278" t="str">
        <f ca="true">+IF(OFFSET('Sanitation Data'!$D$30,0,10*ROW('Sanitation Data'!D121))="","",OFFSET('Sanitation Data'!$D$30,0,10*ROW('Sanitation Data'!D121)))</f>
        <v/>
      </c>
      <c r="CN127" s="278" t="str">
        <f ca="true">+IF(OFFSET('Sanitation Data'!$D$31,0,10*ROW('Sanitation Data'!D121))="","",OFFSET('Sanitation Data'!$D$31,0,10*ROW('Sanitation Data'!D121)))</f>
        <v/>
      </c>
      <c r="CO127" s="278" t="str">
        <f ca="true">+IF(OFFSET('Sanitation Data'!$D$32,0,10*ROW('Sanitation Data'!D121))="","",OFFSET('Sanitation Data'!$D$32,0,10*ROW('Sanitation Data'!D121)))</f>
        <v/>
      </c>
      <c r="CP127" s="278" t="str">
        <f ca="true">+IF(OFFSET('Sanitation Data'!$E$28,0,10*ROW('Sanitation Data'!E121))="","",OFFSET('Sanitation Data'!$E$28,0,10*ROW('Sanitation Data'!E121)))</f>
        <v/>
      </c>
      <c r="CQ127" s="278" t="str">
        <f ca="true">+IF(OFFSET('Sanitation Data'!$E$29,0,10*ROW('Sanitation Data'!E121))="","",OFFSET('Sanitation Data'!$E$29,0,10*ROW('Sanitation Data'!E121)))</f>
        <v/>
      </c>
      <c r="CR127" s="278" t="str">
        <f ca="true">+IF(OFFSET('Sanitation Data'!$E$30,0,10*ROW('Sanitation Data'!E121))="","",OFFSET('Sanitation Data'!$E$30,0,10*ROW('Sanitation Data'!E121)))</f>
        <v/>
      </c>
      <c r="CS127" s="278" t="str">
        <f ca="true">+IF(OFFSET('Sanitation Data'!$E$31,0,10*ROW('Sanitation Data'!E121))="","",OFFSET('Sanitation Data'!$E$31,0,10*ROW('Sanitation Data'!E121)))</f>
        <v/>
      </c>
      <c r="CT127" s="278" t="str">
        <f ca="true">+IF(OFFSET('Sanitation Data'!$E$32,0,10*ROW('Sanitation Data'!E121))="","",OFFSET('Sanitation Data'!$E$32,0,10*ROW('Sanitation Data'!E121)))</f>
        <v/>
      </c>
      <c r="CU127" s="278" t="str">
        <f ca="true">+IF(OFFSET('Sanitation Data'!$F$28,0,10*ROW('Sanitation Data'!F121))="","",OFFSET('Sanitation Data'!$F$28,0,10*ROW('Sanitation Data'!F121)))</f>
        <v/>
      </c>
      <c r="CV127" s="278" t="str">
        <f ca="true">+IF(OFFSET('Sanitation Data'!$F$29,0,10*ROW('Sanitation Data'!F121))="","",OFFSET('Sanitation Data'!$F$29,0,10*ROW('Sanitation Data'!F121)))</f>
        <v/>
      </c>
      <c r="CW127" s="278" t="str">
        <f ca="true">+IF(OFFSET('Sanitation Data'!$F$30,0,10*ROW('Sanitation Data'!F121))="","",OFFSET('Sanitation Data'!$F$30,0,10*ROW('Sanitation Data'!F121)))</f>
        <v/>
      </c>
      <c r="CX127" s="278" t="str">
        <f ca="true">+IF(OFFSET('Sanitation Data'!$F$31,0,10*ROW('Sanitation Data'!F121))="","",OFFSET('Sanitation Data'!$F$31,0,10*ROW('Sanitation Data'!F121)))</f>
        <v/>
      </c>
      <c r="CY127" s="278" t="str">
        <f ca="true">+IF(OFFSET('Sanitation Data'!$F$32,0,10*ROW('Sanitation Data'!F121))="","",OFFSET('Sanitation Data'!$F$32,0,10*ROW('Sanitation Data'!F121)))</f>
        <v/>
      </c>
      <c r="CZ127" s="278" t="str">
        <f ca="true">+IF(OFFSET('Sanitation Data'!$G$28,0,10*ROW('Sanitation Data'!G121))="","",OFFSET('Sanitation Data'!$G$28,0,10*ROW('Sanitation Data'!G121)))</f>
        <v/>
      </c>
      <c r="DA127" s="278" t="str">
        <f ca="true">+IF(OFFSET('Sanitation Data'!$G$29,0,10*ROW('Sanitation Data'!G121))="","",OFFSET('Sanitation Data'!$G$29,0,10*ROW('Sanitation Data'!G121)))</f>
        <v/>
      </c>
      <c r="DB127" s="278" t="str">
        <f ca="true">+IF(OFFSET('Sanitation Data'!$G$30,0,10*ROW('Sanitation Data'!G121))="","",OFFSET('Sanitation Data'!$G$30,0,10*ROW('Sanitation Data'!G121)))</f>
        <v/>
      </c>
      <c r="DC127" s="278" t="str">
        <f ca="true">+IF(OFFSET('Sanitation Data'!$G$31,0,10*ROW('Sanitation Data'!G121))="","",OFFSET('Sanitation Data'!$G$31,0,10*ROW('Sanitation Data'!G121)))</f>
        <v/>
      </c>
      <c r="DD127" s="278" t="str">
        <f ca="true">+IF(OFFSET('Sanitation Data'!$G$32,0,10*ROW('Sanitation Data'!G121))="","",OFFSET('Sanitation Data'!$G$32,0,10*ROW('Sanitation Data'!G121)))</f>
        <v/>
      </c>
      <c r="DE127" s="278" t="str">
        <f ca="true">+IF(OFFSET('Sanitation Data'!$H$28,0,10*ROW('Sanitation Data'!H121))="","",OFFSET('Sanitation Data'!$H$28,0,10*ROW('Sanitation Data'!H121)))</f>
        <v/>
      </c>
      <c r="DF127" s="278" t="str">
        <f ca="true">+IF(OFFSET('Sanitation Data'!$H$29,0,10*ROW('Sanitation Data'!H121))="","",OFFSET('Sanitation Data'!$H$29,0,10*ROW('Sanitation Data'!H121)))</f>
        <v/>
      </c>
      <c r="DG127" s="278" t="str">
        <f ca="true">+IF(OFFSET('Sanitation Data'!$H$30,0,10*ROW('Sanitation Data'!H121))="","",OFFSET('Sanitation Data'!$H$30,0,10*ROW('Sanitation Data'!H121)))</f>
        <v/>
      </c>
      <c r="DH127" s="278" t="str">
        <f ca="true">+IF(OFFSET('Sanitation Data'!$H$31,0,10*ROW('Sanitation Data'!H121))="","",OFFSET('Sanitation Data'!$H$31,0,10*ROW('Sanitation Data'!H121)))</f>
        <v/>
      </c>
      <c r="DI127" s="278" t="str">
        <f ca="true">+IF(OFFSET('Sanitation Data'!$H$32,0,10*ROW('Sanitation Data'!H121))="","",OFFSET('Sanitation Data'!$H$32,0,10*ROW('Sanitation Data'!H121)))</f>
        <v/>
      </c>
      <c r="DJ127" s="278" t="str">
        <f ca="true">+IF(OFFSET('Sanitation Data'!$I$28,0,10*ROW('Sanitation Data'!I121))="","",OFFSET('Sanitation Data'!$I$28,0,10*ROW('Sanitation Data'!I121)))</f>
        <v/>
      </c>
      <c r="DK127" s="278" t="str">
        <f ca="true">+IF(OFFSET('Sanitation Data'!$I$29,0,10*ROW('Sanitation Data'!I121))="","",OFFSET('Sanitation Data'!$I$29,0,10*ROW('Sanitation Data'!I121)))</f>
        <v/>
      </c>
      <c r="DL127" s="278" t="str">
        <f ca="true">+IF(OFFSET('Sanitation Data'!$I$30,0,10*ROW('Sanitation Data'!I121))="","",OFFSET('Sanitation Data'!$I$30,0,10*ROW('Sanitation Data'!I121)))</f>
        <v/>
      </c>
      <c r="DM127" s="278" t="str">
        <f ca="true">+IF(OFFSET('Sanitation Data'!$I$31,0,10*ROW('Sanitation Data'!I121))="","",OFFSET('Sanitation Data'!$I$31,0,10*ROW('Sanitation Data'!I121)))</f>
        <v/>
      </c>
      <c r="DN127" s="278" t="str">
        <f ca="true">+IF(OFFSET('Sanitation Data'!$I$32,0,10*ROW('Sanitation Data'!I121))="","",OFFSET('Sanitation Data'!$I$32,0,10*ROW('Sanitation Data'!I121)))</f>
        <v/>
      </c>
      <c r="DO127" s="278" t="str">
        <f ca="true">+IF(OFFSET('Hygiene Data'!$D$11,0,10*ROW('Hygiene Data'!D121))="","",OFFSET('Hygiene Data'!$D$11,0,10*ROW('Hygiene Data'!D121)))</f>
        <v/>
      </c>
      <c r="DP127" s="278" t="str">
        <f ca="true">+IF(OFFSET('Hygiene Data'!$D$12,0,10*ROW('Hygiene Data'!D121))="","",OFFSET('Hygiene Data'!$D$12,0,10*ROW('Hygiene Data'!D121)))</f>
        <v/>
      </c>
      <c r="DQ127" s="278" t="str">
        <f ca="true">+IF(OFFSET('Hygiene Data'!$D$13,0,10*ROW('Hygiene Data'!D121))="","",OFFSET('Hygiene Data'!$D$13,0,10*ROW('Hygiene Data'!D121)))</f>
        <v/>
      </c>
      <c r="DR127" s="278" t="str">
        <f ca="true">+IF(OFFSET('Hygiene Data'!$E$11,0,10*ROW('Hygiene Data'!E121))="","",OFFSET('Hygiene Data'!$E$11,0,10*ROW('Hygiene Data'!E121)))</f>
        <v/>
      </c>
      <c r="DS127" s="278" t="str">
        <f ca="true">+IF(OFFSET('Hygiene Data'!$E$12,0,10*ROW('Hygiene Data'!E121))="","",OFFSET('Hygiene Data'!$E$12,0,10*ROW('Hygiene Data'!E121)))</f>
        <v/>
      </c>
      <c r="DT127" s="278" t="str">
        <f ca="true">+IF(OFFSET('Hygiene Data'!$E$13,0,10*ROW('Hygiene Data'!E121))="","",OFFSET('Hygiene Data'!$E$13,0,10*ROW('Hygiene Data'!E121)))</f>
        <v/>
      </c>
      <c r="DU127" s="278" t="str">
        <f ca="true">+IF(OFFSET('Hygiene Data'!$F$11,0,10*ROW('Hygiene Data'!F121))="","",OFFSET('Hygiene Data'!$F$11,0,10*ROW('Hygiene Data'!F121)))</f>
        <v/>
      </c>
      <c r="DV127" s="278" t="str">
        <f ca="true">+IF(OFFSET('Hygiene Data'!$F$12,0,10*ROW('Hygiene Data'!F121))="","",OFFSET('Hygiene Data'!$F$12,0,10*ROW('Hygiene Data'!F121)))</f>
        <v/>
      </c>
      <c r="DW127" s="278" t="str">
        <f ca="true">+IF(OFFSET('Hygiene Data'!$F$13,0,10*ROW('Hygiene Data'!F121))="","",OFFSET('Hygiene Data'!$F$13,0,10*ROW('Hygiene Data'!F121)))</f>
        <v/>
      </c>
      <c r="DX127" s="278" t="str">
        <f ca="true">+IF(OFFSET('Hygiene Data'!$G$11,0,10*ROW('Hygiene Data'!G121))="","",OFFSET('Hygiene Data'!$G$11,0,10*ROW('Hygiene Data'!G121)))</f>
        <v/>
      </c>
      <c r="DY127" s="278" t="str">
        <f ca="true">+IF(OFFSET('Hygiene Data'!$G$12,0,10*ROW('Hygiene Data'!G121))="","",OFFSET('Hygiene Data'!$G$12,0,10*ROW('Hygiene Data'!G121)))</f>
        <v/>
      </c>
      <c r="DZ127" s="278" t="str">
        <f ca="true">+IF(OFFSET('Hygiene Data'!$G$13,0,10*ROW('Hygiene Data'!G121))="","",OFFSET('Hygiene Data'!$G$13,0,10*ROW('Hygiene Data'!G121)))</f>
        <v/>
      </c>
      <c r="EA127" s="278" t="str">
        <f ca="true">+IF(OFFSET('Hygiene Data'!$H$11,0,10*ROW('Hygiene Data'!H121))="","",OFFSET('Hygiene Data'!$H$11,0,10*ROW('Hygiene Data'!H121)))</f>
        <v/>
      </c>
      <c r="EB127" s="278" t="str">
        <f ca="true">+IF(OFFSET('Hygiene Data'!$H$12,0,10*ROW('Hygiene Data'!H121))="","",OFFSET('Hygiene Data'!$H$12,0,10*ROW('Hygiene Data'!H121)))</f>
        <v/>
      </c>
      <c r="EC127" s="278" t="str">
        <f ca="true">+IF(OFFSET('Hygiene Data'!$H$13,0,10*ROW('Hygiene Data'!H121))="","",OFFSET('Hygiene Data'!$H$13,0,10*ROW('Hygiene Data'!H121)))</f>
        <v/>
      </c>
      <c r="ED127" s="278" t="str">
        <f ca="true">+IF(OFFSET('Hygiene Data'!$I$11,0,10*ROW('Hygiene Data'!I121))="","",OFFSET('Hygiene Data'!$I$11,0,10*ROW('Hygiene Data'!I121)))</f>
        <v/>
      </c>
      <c r="EE127" s="278" t="str">
        <f ca="true">+IF(OFFSET('Hygiene Data'!$I$12,0,10*ROW('Hygiene Data'!I121))="","",OFFSET('Hygiene Data'!$I$12,0,10*ROW('Hygiene Data'!I121)))</f>
        <v/>
      </c>
      <c r="EF127" s="278"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2"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8"/>
      <c r="BS128" s="278" t="str">
        <f ca="true">+IF(OFFSET('Water Data'!$D$27,0,10*ROW('Water Data'!D122))="","",OFFSET('Water Data'!$D$27,0,10*ROW('Water Data'!D122)))</f>
        <v/>
      </c>
      <c r="BT128" s="278" t="str">
        <f ca="true">+IF(OFFSET('Water Data'!$D$28,0,10*ROW('Water Data'!D122))="","",OFFSET('Water Data'!$D$28,0,10*ROW('Water Data'!D122)))</f>
        <v/>
      </c>
      <c r="BU128" s="278" t="str">
        <f ca="true">+IF(OFFSET('Water Data'!$D$29,0,10*ROW('Water Data'!D122))="","",OFFSET('Water Data'!$D$29,0,10*ROW('Water Data'!D122)))</f>
        <v/>
      </c>
      <c r="BV128" s="278" t="str">
        <f ca="true">+IF(OFFSET('Water Data'!$E$27,0,10*ROW('Water Data'!E122))="","",OFFSET('Water Data'!$E$27,0,10*ROW('Water Data'!E122)))</f>
        <v/>
      </c>
      <c r="BW128" s="278" t="str">
        <f ca="true">+IF(OFFSET('Water Data'!$E$28,0,10*ROW('Water Data'!E122))="","",OFFSET('Water Data'!$E$28,0,10*ROW('Water Data'!E122)))</f>
        <v/>
      </c>
      <c r="BX128" s="278" t="str">
        <f ca="true">+IF(OFFSET('Water Data'!$E$29,0,10*ROW('Water Data'!E122))="","",OFFSET('Water Data'!$E$29,0,10*ROW('Water Data'!E122)))</f>
        <v/>
      </c>
      <c r="BY128" s="278" t="str">
        <f ca="true">+IF(OFFSET('Water Data'!$F$27,0,10*ROW('Water Data'!F122))="","",OFFSET('Water Data'!$F$27,0,10*ROW('Water Data'!F122)))</f>
        <v/>
      </c>
      <c r="BZ128" s="278" t="str">
        <f ca="true">+IF(OFFSET('Water Data'!$F$28,0,10*ROW('Water Data'!F122))="","",OFFSET('Water Data'!$F$28,0,10*ROW('Water Data'!F122)))</f>
        <v/>
      </c>
      <c r="CA128" s="278" t="str">
        <f ca="true">+IF(OFFSET('Water Data'!$F$29,0,10*ROW('Water Data'!F122))="","",OFFSET('Water Data'!$F$29,0,10*ROW('Water Data'!F122)))</f>
        <v/>
      </c>
      <c r="CB128" s="278" t="str">
        <f ca="true">+IF(OFFSET('Water Data'!$G$27,0,10*ROW('Water Data'!G122))="","",OFFSET('Water Data'!$G$27,0,10*ROW('Water Data'!G122)))</f>
        <v/>
      </c>
      <c r="CC128" s="278" t="str">
        <f ca="true">+IF(OFFSET('Water Data'!$G$28,0,10*ROW('Water Data'!G122))="","",OFFSET('Water Data'!$G$28,0,10*ROW('Water Data'!G122)))</f>
        <v/>
      </c>
      <c r="CD128" s="278" t="str">
        <f ca="true">+IF(OFFSET('Water Data'!$G$29,0,10*ROW('Water Data'!G122))="","",OFFSET('Water Data'!$G$29,0,10*ROW('Water Data'!G122)))</f>
        <v/>
      </c>
      <c r="CE128" s="278" t="str">
        <f ca="true">+IF(OFFSET('Water Data'!$H$27,0,10*ROW('Water Data'!H122))="","",OFFSET('Water Data'!$H$27,0,10*ROW('Water Data'!H122)))</f>
        <v/>
      </c>
      <c r="CF128" s="278" t="str">
        <f ca="true">+IF(OFFSET('Water Data'!$H$28,0,10*ROW('Water Data'!H122))="","",OFFSET('Water Data'!$H$28,0,10*ROW('Water Data'!H122)))</f>
        <v/>
      </c>
      <c r="CG128" s="278" t="str">
        <f ca="true">+IF(OFFSET('Water Data'!$H$29,0,10*ROW('Water Data'!H122))="","",OFFSET('Water Data'!$H$29,0,10*ROW('Water Data'!H122)))</f>
        <v/>
      </c>
      <c r="CH128" s="278" t="str">
        <f ca="true">+IF(OFFSET('Water Data'!$I$27,0,10*ROW('Water Data'!I122))="","",OFFSET('Water Data'!$I$27,0,10*ROW('Water Data'!I122)))</f>
        <v/>
      </c>
      <c r="CI128" s="278" t="str">
        <f ca="true">+IF(OFFSET('Water Data'!$I$28,0,10*ROW('Water Data'!I122))="","",OFFSET('Water Data'!$I$28,0,10*ROW('Water Data'!I122)))</f>
        <v/>
      </c>
      <c r="CJ128" s="278" t="str">
        <f ca="true">+IF(OFFSET('Water Data'!$I$29,0,10*ROW('Water Data'!I122))="","",OFFSET('Water Data'!$I$29,0,10*ROW('Water Data'!I122)))</f>
        <v/>
      </c>
      <c r="CK128" s="278" t="str">
        <f ca="true">+IF(OFFSET('Sanitation Data'!$D$28,0,10*ROW('Sanitation Data'!D122))="","",OFFSET('Sanitation Data'!$D$28,0,10*ROW('Sanitation Data'!D122)))</f>
        <v/>
      </c>
      <c r="CL128" s="278" t="str">
        <f ca="true">+IF(OFFSET('Sanitation Data'!$D$29,0,10*ROW('Sanitation Data'!D122))="","",OFFSET('Sanitation Data'!$D$29,0,10*ROW('Sanitation Data'!D122)))</f>
        <v/>
      </c>
      <c r="CM128" s="278" t="str">
        <f ca="true">+IF(OFFSET('Sanitation Data'!$D$30,0,10*ROW('Sanitation Data'!D122))="","",OFFSET('Sanitation Data'!$D$30,0,10*ROW('Sanitation Data'!D122)))</f>
        <v/>
      </c>
      <c r="CN128" s="278" t="str">
        <f ca="true">+IF(OFFSET('Sanitation Data'!$D$31,0,10*ROW('Sanitation Data'!D122))="","",OFFSET('Sanitation Data'!$D$31,0,10*ROW('Sanitation Data'!D122)))</f>
        <v/>
      </c>
      <c r="CO128" s="278" t="str">
        <f ca="true">+IF(OFFSET('Sanitation Data'!$D$32,0,10*ROW('Sanitation Data'!D122))="","",OFFSET('Sanitation Data'!$D$32,0,10*ROW('Sanitation Data'!D122)))</f>
        <v/>
      </c>
      <c r="CP128" s="278" t="str">
        <f ca="true">+IF(OFFSET('Sanitation Data'!$E$28,0,10*ROW('Sanitation Data'!E122))="","",OFFSET('Sanitation Data'!$E$28,0,10*ROW('Sanitation Data'!E122)))</f>
        <v/>
      </c>
      <c r="CQ128" s="278" t="str">
        <f ca="true">+IF(OFFSET('Sanitation Data'!$E$29,0,10*ROW('Sanitation Data'!E122))="","",OFFSET('Sanitation Data'!$E$29,0,10*ROW('Sanitation Data'!E122)))</f>
        <v/>
      </c>
      <c r="CR128" s="278" t="str">
        <f ca="true">+IF(OFFSET('Sanitation Data'!$E$30,0,10*ROW('Sanitation Data'!E122))="","",OFFSET('Sanitation Data'!$E$30,0,10*ROW('Sanitation Data'!E122)))</f>
        <v/>
      </c>
      <c r="CS128" s="278" t="str">
        <f ca="true">+IF(OFFSET('Sanitation Data'!$E$31,0,10*ROW('Sanitation Data'!E122))="","",OFFSET('Sanitation Data'!$E$31,0,10*ROW('Sanitation Data'!E122)))</f>
        <v/>
      </c>
      <c r="CT128" s="278" t="str">
        <f ca="true">+IF(OFFSET('Sanitation Data'!$E$32,0,10*ROW('Sanitation Data'!E122))="","",OFFSET('Sanitation Data'!$E$32,0,10*ROW('Sanitation Data'!E122)))</f>
        <v/>
      </c>
      <c r="CU128" s="278" t="str">
        <f ca="true">+IF(OFFSET('Sanitation Data'!$F$28,0,10*ROW('Sanitation Data'!F122))="","",OFFSET('Sanitation Data'!$F$28,0,10*ROW('Sanitation Data'!F122)))</f>
        <v/>
      </c>
      <c r="CV128" s="278" t="str">
        <f ca="true">+IF(OFFSET('Sanitation Data'!$F$29,0,10*ROW('Sanitation Data'!F122))="","",OFFSET('Sanitation Data'!$F$29,0,10*ROW('Sanitation Data'!F122)))</f>
        <v/>
      </c>
      <c r="CW128" s="278" t="str">
        <f ca="true">+IF(OFFSET('Sanitation Data'!$F$30,0,10*ROW('Sanitation Data'!F122))="","",OFFSET('Sanitation Data'!$F$30,0,10*ROW('Sanitation Data'!F122)))</f>
        <v/>
      </c>
      <c r="CX128" s="278" t="str">
        <f ca="true">+IF(OFFSET('Sanitation Data'!$F$31,0,10*ROW('Sanitation Data'!F122))="","",OFFSET('Sanitation Data'!$F$31,0,10*ROW('Sanitation Data'!F122)))</f>
        <v/>
      </c>
      <c r="CY128" s="278" t="str">
        <f ca="true">+IF(OFFSET('Sanitation Data'!$F$32,0,10*ROW('Sanitation Data'!F122))="","",OFFSET('Sanitation Data'!$F$32,0,10*ROW('Sanitation Data'!F122)))</f>
        <v/>
      </c>
      <c r="CZ128" s="278" t="str">
        <f ca="true">+IF(OFFSET('Sanitation Data'!$G$28,0,10*ROW('Sanitation Data'!G122))="","",OFFSET('Sanitation Data'!$G$28,0,10*ROW('Sanitation Data'!G122)))</f>
        <v/>
      </c>
      <c r="DA128" s="278" t="str">
        <f ca="true">+IF(OFFSET('Sanitation Data'!$G$29,0,10*ROW('Sanitation Data'!G122))="","",OFFSET('Sanitation Data'!$G$29,0,10*ROW('Sanitation Data'!G122)))</f>
        <v/>
      </c>
      <c r="DB128" s="278" t="str">
        <f ca="true">+IF(OFFSET('Sanitation Data'!$G$30,0,10*ROW('Sanitation Data'!G122))="","",OFFSET('Sanitation Data'!$G$30,0,10*ROW('Sanitation Data'!G122)))</f>
        <v/>
      </c>
      <c r="DC128" s="278" t="str">
        <f ca="true">+IF(OFFSET('Sanitation Data'!$G$31,0,10*ROW('Sanitation Data'!G122))="","",OFFSET('Sanitation Data'!$G$31,0,10*ROW('Sanitation Data'!G122)))</f>
        <v/>
      </c>
      <c r="DD128" s="278" t="str">
        <f ca="true">+IF(OFFSET('Sanitation Data'!$G$32,0,10*ROW('Sanitation Data'!G122))="","",OFFSET('Sanitation Data'!$G$32,0,10*ROW('Sanitation Data'!G122)))</f>
        <v/>
      </c>
      <c r="DE128" s="278" t="str">
        <f ca="true">+IF(OFFSET('Sanitation Data'!$H$28,0,10*ROW('Sanitation Data'!H122))="","",OFFSET('Sanitation Data'!$H$28,0,10*ROW('Sanitation Data'!H122)))</f>
        <v/>
      </c>
      <c r="DF128" s="278" t="str">
        <f ca="true">+IF(OFFSET('Sanitation Data'!$H$29,0,10*ROW('Sanitation Data'!H122))="","",OFFSET('Sanitation Data'!$H$29,0,10*ROW('Sanitation Data'!H122)))</f>
        <v/>
      </c>
      <c r="DG128" s="278" t="str">
        <f ca="true">+IF(OFFSET('Sanitation Data'!$H$30,0,10*ROW('Sanitation Data'!H122))="","",OFFSET('Sanitation Data'!$H$30,0,10*ROW('Sanitation Data'!H122)))</f>
        <v/>
      </c>
      <c r="DH128" s="278" t="str">
        <f ca="true">+IF(OFFSET('Sanitation Data'!$H$31,0,10*ROW('Sanitation Data'!H122))="","",OFFSET('Sanitation Data'!$H$31,0,10*ROW('Sanitation Data'!H122)))</f>
        <v/>
      </c>
      <c r="DI128" s="278" t="str">
        <f ca="true">+IF(OFFSET('Sanitation Data'!$H$32,0,10*ROW('Sanitation Data'!H122))="","",OFFSET('Sanitation Data'!$H$32,0,10*ROW('Sanitation Data'!H122)))</f>
        <v/>
      </c>
      <c r="DJ128" s="278" t="str">
        <f ca="true">+IF(OFFSET('Sanitation Data'!$I$28,0,10*ROW('Sanitation Data'!I122))="","",OFFSET('Sanitation Data'!$I$28,0,10*ROW('Sanitation Data'!I122)))</f>
        <v/>
      </c>
      <c r="DK128" s="278" t="str">
        <f ca="true">+IF(OFFSET('Sanitation Data'!$I$29,0,10*ROW('Sanitation Data'!I122))="","",OFFSET('Sanitation Data'!$I$29,0,10*ROW('Sanitation Data'!I122)))</f>
        <v/>
      </c>
      <c r="DL128" s="278" t="str">
        <f ca="true">+IF(OFFSET('Sanitation Data'!$I$30,0,10*ROW('Sanitation Data'!I122))="","",OFFSET('Sanitation Data'!$I$30,0,10*ROW('Sanitation Data'!I122)))</f>
        <v/>
      </c>
      <c r="DM128" s="278" t="str">
        <f ca="true">+IF(OFFSET('Sanitation Data'!$I$31,0,10*ROW('Sanitation Data'!I122))="","",OFFSET('Sanitation Data'!$I$31,0,10*ROW('Sanitation Data'!I122)))</f>
        <v/>
      </c>
      <c r="DN128" s="278" t="str">
        <f ca="true">+IF(OFFSET('Sanitation Data'!$I$32,0,10*ROW('Sanitation Data'!I122))="","",OFFSET('Sanitation Data'!$I$32,0,10*ROW('Sanitation Data'!I122)))</f>
        <v/>
      </c>
      <c r="DO128" s="278" t="str">
        <f ca="true">+IF(OFFSET('Hygiene Data'!$D$11,0,10*ROW('Hygiene Data'!D122))="","",OFFSET('Hygiene Data'!$D$11,0,10*ROW('Hygiene Data'!D122)))</f>
        <v/>
      </c>
      <c r="DP128" s="278" t="str">
        <f ca="true">+IF(OFFSET('Hygiene Data'!$D$12,0,10*ROW('Hygiene Data'!D122))="","",OFFSET('Hygiene Data'!$D$12,0,10*ROW('Hygiene Data'!D122)))</f>
        <v/>
      </c>
      <c r="DQ128" s="278" t="str">
        <f ca="true">+IF(OFFSET('Hygiene Data'!$D$13,0,10*ROW('Hygiene Data'!D122))="","",OFFSET('Hygiene Data'!$D$13,0,10*ROW('Hygiene Data'!D122)))</f>
        <v/>
      </c>
      <c r="DR128" s="278" t="str">
        <f ca="true">+IF(OFFSET('Hygiene Data'!$E$11,0,10*ROW('Hygiene Data'!E122))="","",OFFSET('Hygiene Data'!$E$11,0,10*ROW('Hygiene Data'!E122)))</f>
        <v/>
      </c>
      <c r="DS128" s="278" t="str">
        <f ca="true">+IF(OFFSET('Hygiene Data'!$E$12,0,10*ROW('Hygiene Data'!E122))="","",OFFSET('Hygiene Data'!$E$12,0,10*ROW('Hygiene Data'!E122)))</f>
        <v/>
      </c>
      <c r="DT128" s="278" t="str">
        <f ca="true">+IF(OFFSET('Hygiene Data'!$E$13,0,10*ROW('Hygiene Data'!E122))="","",OFFSET('Hygiene Data'!$E$13,0,10*ROW('Hygiene Data'!E122)))</f>
        <v/>
      </c>
      <c r="DU128" s="278" t="str">
        <f ca="true">+IF(OFFSET('Hygiene Data'!$F$11,0,10*ROW('Hygiene Data'!F122))="","",OFFSET('Hygiene Data'!$F$11,0,10*ROW('Hygiene Data'!F122)))</f>
        <v/>
      </c>
      <c r="DV128" s="278" t="str">
        <f ca="true">+IF(OFFSET('Hygiene Data'!$F$12,0,10*ROW('Hygiene Data'!F122))="","",OFFSET('Hygiene Data'!$F$12,0,10*ROW('Hygiene Data'!F122)))</f>
        <v/>
      </c>
      <c r="DW128" s="278" t="str">
        <f ca="true">+IF(OFFSET('Hygiene Data'!$F$13,0,10*ROW('Hygiene Data'!F122))="","",OFFSET('Hygiene Data'!$F$13,0,10*ROW('Hygiene Data'!F122)))</f>
        <v/>
      </c>
      <c r="DX128" s="278" t="str">
        <f ca="true">+IF(OFFSET('Hygiene Data'!$G$11,0,10*ROW('Hygiene Data'!G122))="","",OFFSET('Hygiene Data'!$G$11,0,10*ROW('Hygiene Data'!G122)))</f>
        <v/>
      </c>
      <c r="DY128" s="278" t="str">
        <f ca="true">+IF(OFFSET('Hygiene Data'!$G$12,0,10*ROW('Hygiene Data'!G122))="","",OFFSET('Hygiene Data'!$G$12,0,10*ROW('Hygiene Data'!G122)))</f>
        <v/>
      </c>
      <c r="DZ128" s="278" t="str">
        <f ca="true">+IF(OFFSET('Hygiene Data'!$G$13,0,10*ROW('Hygiene Data'!G122))="","",OFFSET('Hygiene Data'!$G$13,0,10*ROW('Hygiene Data'!G122)))</f>
        <v/>
      </c>
      <c r="EA128" s="278" t="str">
        <f ca="true">+IF(OFFSET('Hygiene Data'!$H$11,0,10*ROW('Hygiene Data'!H122))="","",OFFSET('Hygiene Data'!$H$11,0,10*ROW('Hygiene Data'!H122)))</f>
        <v/>
      </c>
      <c r="EB128" s="278" t="str">
        <f ca="true">+IF(OFFSET('Hygiene Data'!$H$12,0,10*ROW('Hygiene Data'!H122))="","",OFFSET('Hygiene Data'!$H$12,0,10*ROW('Hygiene Data'!H122)))</f>
        <v/>
      </c>
      <c r="EC128" s="278" t="str">
        <f ca="true">+IF(OFFSET('Hygiene Data'!$H$13,0,10*ROW('Hygiene Data'!H122))="","",OFFSET('Hygiene Data'!$H$13,0,10*ROW('Hygiene Data'!H122)))</f>
        <v/>
      </c>
      <c r="ED128" s="278" t="str">
        <f ca="true">+IF(OFFSET('Hygiene Data'!$I$11,0,10*ROW('Hygiene Data'!I122))="","",OFFSET('Hygiene Data'!$I$11,0,10*ROW('Hygiene Data'!I122)))</f>
        <v/>
      </c>
      <c r="EE128" s="278" t="str">
        <f ca="true">+IF(OFFSET('Hygiene Data'!$I$12,0,10*ROW('Hygiene Data'!I122))="","",OFFSET('Hygiene Data'!$I$12,0,10*ROW('Hygiene Data'!I122)))</f>
        <v/>
      </c>
      <c r="EF128" s="278"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2"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8"/>
      <c r="BS129" s="278" t="str">
        <f ca="true">+IF(OFFSET('Water Data'!$D$27,0,10*ROW('Water Data'!D123))="","",OFFSET('Water Data'!$D$27,0,10*ROW('Water Data'!D123)))</f>
        <v/>
      </c>
      <c r="BT129" s="278" t="str">
        <f ca="true">+IF(OFFSET('Water Data'!$D$28,0,10*ROW('Water Data'!D123))="","",OFFSET('Water Data'!$D$28,0,10*ROW('Water Data'!D123)))</f>
        <v/>
      </c>
      <c r="BU129" s="278" t="str">
        <f ca="true">+IF(OFFSET('Water Data'!$D$29,0,10*ROW('Water Data'!D123))="","",OFFSET('Water Data'!$D$29,0,10*ROW('Water Data'!D123)))</f>
        <v/>
      </c>
      <c r="BV129" s="278" t="str">
        <f ca="true">+IF(OFFSET('Water Data'!$E$27,0,10*ROW('Water Data'!E123))="","",OFFSET('Water Data'!$E$27,0,10*ROW('Water Data'!E123)))</f>
        <v/>
      </c>
      <c r="BW129" s="278" t="str">
        <f ca="true">+IF(OFFSET('Water Data'!$E$28,0,10*ROW('Water Data'!E123))="","",OFFSET('Water Data'!$E$28,0,10*ROW('Water Data'!E123)))</f>
        <v/>
      </c>
      <c r="BX129" s="278" t="str">
        <f ca="true">+IF(OFFSET('Water Data'!$E$29,0,10*ROW('Water Data'!E123))="","",OFFSET('Water Data'!$E$29,0,10*ROW('Water Data'!E123)))</f>
        <v/>
      </c>
      <c r="BY129" s="278" t="str">
        <f ca="true">+IF(OFFSET('Water Data'!$F$27,0,10*ROW('Water Data'!F123))="","",OFFSET('Water Data'!$F$27,0,10*ROW('Water Data'!F123)))</f>
        <v/>
      </c>
      <c r="BZ129" s="278" t="str">
        <f ca="true">+IF(OFFSET('Water Data'!$F$28,0,10*ROW('Water Data'!F123))="","",OFFSET('Water Data'!$F$28,0,10*ROW('Water Data'!F123)))</f>
        <v/>
      </c>
      <c r="CA129" s="278" t="str">
        <f ca="true">+IF(OFFSET('Water Data'!$F$29,0,10*ROW('Water Data'!F123))="","",OFFSET('Water Data'!$F$29,0,10*ROW('Water Data'!F123)))</f>
        <v/>
      </c>
      <c r="CB129" s="278" t="str">
        <f ca="true">+IF(OFFSET('Water Data'!$G$27,0,10*ROW('Water Data'!G123))="","",OFFSET('Water Data'!$G$27,0,10*ROW('Water Data'!G123)))</f>
        <v/>
      </c>
      <c r="CC129" s="278" t="str">
        <f ca="true">+IF(OFFSET('Water Data'!$G$28,0,10*ROW('Water Data'!G123))="","",OFFSET('Water Data'!$G$28,0,10*ROW('Water Data'!G123)))</f>
        <v/>
      </c>
      <c r="CD129" s="278" t="str">
        <f ca="true">+IF(OFFSET('Water Data'!$G$29,0,10*ROW('Water Data'!G123))="","",OFFSET('Water Data'!$G$29,0,10*ROW('Water Data'!G123)))</f>
        <v/>
      </c>
      <c r="CE129" s="278" t="str">
        <f ca="true">+IF(OFFSET('Water Data'!$H$27,0,10*ROW('Water Data'!H123))="","",OFFSET('Water Data'!$H$27,0,10*ROW('Water Data'!H123)))</f>
        <v/>
      </c>
      <c r="CF129" s="278" t="str">
        <f ca="true">+IF(OFFSET('Water Data'!$H$28,0,10*ROW('Water Data'!H123))="","",OFFSET('Water Data'!$H$28,0,10*ROW('Water Data'!H123)))</f>
        <v/>
      </c>
      <c r="CG129" s="278" t="str">
        <f ca="true">+IF(OFFSET('Water Data'!$H$29,0,10*ROW('Water Data'!H123))="","",OFFSET('Water Data'!$H$29,0,10*ROW('Water Data'!H123)))</f>
        <v/>
      </c>
      <c r="CH129" s="278" t="str">
        <f ca="true">+IF(OFFSET('Water Data'!$I$27,0,10*ROW('Water Data'!I123))="","",OFFSET('Water Data'!$I$27,0,10*ROW('Water Data'!I123)))</f>
        <v/>
      </c>
      <c r="CI129" s="278" t="str">
        <f ca="true">+IF(OFFSET('Water Data'!$I$28,0,10*ROW('Water Data'!I123))="","",OFFSET('Water Data'!$I$28,0,10*ROW('Water Data'!I123)))</f>
        <v/>
      </c>
      <c r="CJ129" s="278" t="str">
        <f ca="true">+IF(OFFSET('Water Data'!$I$29,0,10*ROW('Water Data'!I123))="","",OFFSET('Water Data'!$I$29,0,10*ROW('Water Data'!I123)))</f>
        <v/>
      </c>
      <c r="CK129" s="278" t="str">
        <f ca="true">+IF(OFFSET('Sanitation Data'!$D$28,0,10*ROW('Sanitation Data'!D123))="","",OFFSET('Sanitation Data'!$D$28,0,10*ROW('Sanitation Data'!D123)))</f>
        <v/>
      </c>
      <c r="CL129" s="278" t="str">
        <f ca="true">+IF(OFFSET('Sanitation Data'!$D$29,0,10*ROW('Sanitation Data'!D123))="","",OFFSET('Sanitation Data'!$D$29,0,10*ROW('Sanitation Data'!D123)))</f>
        <v/>
      </c>
      <c r="CM129" s="278" t="str">
        <f ca="true">+IF(OFFSET('Sanitation Data'!$D$30,0,10*ROW('Sanitation Data'!D123))="","",OFFSET('Sanitation Data'!$D$30,0,10*ROW('Sanitation Data'!D123)))</f>
        <v/>
      </c>
      <c r="CN129" s="278" t="str">
        <f ca="true">+IF(OFFSET('Sanitation Data'!$D$31,0,10*ROW('Sanitation Data'!D123))="","",OFFSET('Sanitation Data'!$D$31,0,10*ROW('Sanitation Data'!D123)))</f>
        <v/>
      </c>
      <c r="CO129" s="278" t="str">
        <f ca="true">+IF(OFFSET('Sanitation Data'!$D$32,0,10*ROW('Sanitation Data'!D123))="","",OFFSET('Sanitation Data'!$D$32,0,10*ROW('Sanitation Data'!D123)))</f>
        <v/>
      </c>
      <c r="CP129" s="278" t="str">
        <f ca="true">+IF(OFFSET('Sanitation Data'!$E$28,0,10*ROW('Sanitation Data'!E123))="","",OFFSET('Sanitation Data'!$E$28,0,10*ROW('Sanitation Data'!E123)))</f>
        <v/>
      </c>
      <c r="CQ129" s="278" t="str">
        <f ca="true">+IF(OFFSET('Sanitation Data'!$E$29,0,10*ROW('Sanitation Data'!E123))="","",OFFSET('Sanitation Data'!$E$29,0,10*ROW('Sanitation Data'!E123)))</f>
        <v/>
      </c>
      <c r="CR129" s="278" t="str">
        <f ca="true">+IF(OFFSET('Sanitation Data'!$E$30,0,10*ROW('Sanitation Data'!E123))="","",OFFSET('Sanitation Data'!$E$30,0,10*ROW('Sanitation Data'!E123)))</f>
        <v/>
      </c>
      <c r="CS129" s="278" t="str">
        <f ca="true">+IF(OFFSET('Sanitation Data'!$E$31,0,10*ROW('Sanitation Data'!E123))="","",OFFSET('Sanitation Data'!$E$31,0,10*ROW('Sanitation Data'!E123)))</f>
        <v/>
      </c>
      <c r="CT129" s="278" t="str">
        <f ca="true">+IF(OFFSET('Sanitation Data'!$E$32,0,10*ROW('Sanitation Data'!E123))="","",OFFSET('Sanitation Data'!$E$32,0,10*ROW('Sanitation Data'!E123)))</f>
        <v/>
      </c>
      <c r="CU129" s="278" t="str">
        <f ca="true">+IF(OFFSET('Sanitation Data'!$F$28,0,10*ROW('Sanitation Data'!F123))="","",OFFSET('Sanitation Data'!$F$28,0,10*ROW('Sanitation Data'!F123)))</f>
        <v/>
      </c>
      <c r="CV129" s="278" t="str">
        <f ca="true">+IF(OFFSET('Sanitation Data'!$F$29,0,10*ROW('Sanitation Data'!F123))="","",OFFSET('Sanitation Data'!$F$29,0,10*ROW('Sanitation Data'!F123)))</f>
        <v/>
      </c>
      <c r="CW129" s="278" t="str">
        <f ca="true">+IF(OFFSET('Sanitation Data'!$F$30,0,10*ROW('Sanitation Data'!F123))="","",OFFSET('Sanitation Data'!$F$30,0,10*ROW('Sanitation Data'!F123)))</f>
        <v/>
      </c>
      <c r="CX129" s="278" t="str">
        <f ca="true">+IF(OFFSET('Sanitation Data'!$F$31,0,10*ROW('Sanitation Data'!F123))="","",OFFSET('Sanitation Data'!$F$31,0,10*ROW('Sanitation Data'!F123)))</f>
        <v/>
      </c>
      <c r="CY129" s="278" t="str">
        <f ca="true">+IF(OFFSET('Sanitation Data'!$F$32,0,10*ROW('Sanitation Data'!F123))="","",OFFSET('Sanitation Data'!$F$32,0,10*ROW('Sanitation Data'!F123)))</f>
        <v/>
      </c>
      <c r="CZ129" s="278" t="str">
        <f ca="true">+IF(OFFSET('Sanitation Data'!$G$28,0,10*ROW('Sanitation Data'!G123))="","",OFFSET('Sanitation Data'!$G$28,0,10*ROW('Sanitation Data'!G123)))</f>
        <v/>
      </c>
      <c r="DA129" s="278" t="str">
        <f ca="true">+IF(OFFSET('Sanitation Data'!$G$29,0,10*ROW('Sanitation Data'!G123))="","",OFFSET('Sanitation Data'!$G$29,0,10*ROW('Sanitation Data'!G123)))</f>
        <v/>
      </c>
      <c r="DB129" s="278" t="str">
        <f ca="true">+IF(OFFSET('Sanitation Data'!$G$30,0,10*ROW('Sanitation Data'!G123))="","",OFFSET('Sanitation Data'!$G$30,0,10*ROW('Sanitation Data'!G123)))</f>
        <v/>
      </c>
      <c r="DC129" s="278" t="str">
        <f ca="true">+IF(OFFSET('Sanitation Data'!$G$31,0,10*ROW('Sanitation Data'!G123))="","",OFFSET('Sanitation Data'!$G$31,0,10*ROW('Sanitation Data'!G123)))</f>
        <v/>
      </c>
      <c r="DD129" s="278" t="str">
        <f ca="true">+IF(OFFSET('Sanitation Data'!$G$32,0,10*ROW('Sanitation Data'!G123))="","",OFFSET('Sanitation Data'!$G$32,0,10*ROW('Sanitation Data'!G123)))</f>
        <v/>
      </c>
      <c r="DE129" s="278" t="str">
        <f ca="true">+IF(OFFSET('Sanitation Data'!$H$28,0,10*ROW('Sanitation Data'!H123))="","",OFFSET('Sanitation Data'!$H$28,0,10*ROW('Sanitation Data'!H123)))</f>
        <v/>
      </c>
      <c r="DF129" s="278" t="str">
        <f ca="true">+IF(OFFSET('Sanitation Data'!$H$29,0,10*ROW('Sanitation Data'!H123))="","",OFFSET('Sanitation Data'!$H$29,0,10*ROW('Sanitation Data'!H123)))</f>
        <v/>
      </c>
      <c r="DG129" s="278" t="str">
        <f ca="true">+IF(OFFSET('Sanitation Data'!$H$30,0,10*ROW('Sanitation Data'!H123))="","",OFFSET('Sanitation Data'!$H$30,0,10*ROW('Sanitation Data'!H123)))</f>
        <v/>
      </c>
      <c r="DH129" s="278" t="str">
        <f ca="true">+IF(OFFSET('Sanitation Data'!$H$31,0,10*ROW('Sanitation Data'!H123))="","",OFFSET('Sanitation Data'!$H$31,0,10*ROW('Sanitation Data'!H123)))</f>
        <v/>
      </c>
      <c r="DI129" s="278" t="str">
        <f ca="true">+IF(OFFSET('Sanitation Data'!$H$32,0,10*ROW('Sanitation Data'!H123))="","",OFFSET('Sanitation Data'!$H$32,0,10*ROW('Sanitation Data'!H123)))</f>
        <v/>
      </c>
      <c r="DJ129" s="278" t="str">
        <f ca="true">+IF(OFFSET('Sanitation Data'!$I$28,0,10*ROW('Sanitation Data'!I123))="","",OFFSET('Sanitation Data'!$I$28,0,10*ROW('Sanitation Data'!I123)))</f>
        <v/>
      </c>
      <c r="DK129" s="278" t="str">
        <f ca="true">+IF(OFFSET('Sanitation Data'!$I$29,0,10*ROW('Sanitation Data'!I123))="","",OFFSET('Sanitation Data'!$I$29,0,10*ROW('Sanitation Data'!I123)))</f>
        <v/>
      </c>
      <c r="DL129" s="278" t="str">
        <f ca="true">+IF(OFFSET('Sanitation Data'!$I$30,0,10*ROW('Sanitation Data'!I123))="","",OFFSET('Sanitation Data'!$I$30,0,10*ROW('Sanitation Data'!I123)))</f>
        <v/>
      </c>
      <c r="DM129" s="278" t="str">
        <f ca="true">+IF(OFFSET('Sanitation Data'!$I$31,0,10*ROW('Sanitation Data'!I123))="","",OFFSET('Sanitation Data'!$I$31,0,10*ROW('Sanitation Data'!I123)))</f>
        <v/>
      </c>
      <c r="DN129" s="278" t="str">
        <f ca="true">+IF(OFFSET('Sanitation Data'!$I$32,0,10*ROW('Sanitation Data'!I123))="","",OFFSET('Sanitation Data'!$I$32,0,10*ROW('Sanitation Data'!I123)))</f>
        <v/>
      </c>
      <c r="DO129" s="278" t="str">
        <f ca="true">+IF(OFFSET('Hygiene Data'!$D$11,0,10*ROW('Hygiene Data'!D123))="","",OFFSET('Hygiene Data'!$D$11,0,10*ROW('Hygiene Data'!D123)))</f>
        <v/>
      </c>
      <c r="DP129" s="278" t="str">
        <f ca="true">+IF(OFFSET('Hygiene Data'!$D$12,0,10*ROW('Hygiene Data'!D123))="","",OFFSET('Hygiene Data'!$D$12,0,10*ROW('Hygiene Data'!D123)))</f>
        <v/>
      </c>
      <c r="DQ129" s="278" t="str">
        <f ca="true">+IF(OFFSET('Hygiene Data'!$D$13,0,10*ROW('Hygiene Data'!D123))="","",OFFSET('Hygiene Data'!$D$13,0,10*ROW('Hygiene Data'!D123)))</f>
        <v/>
      </c>
      <c r="DR129" s="278" t="str">
        <f ca="true">+IF(OFFSET('Hygiene Data'!$E$11,0,10*ROW('Hygiene Data'!E123))="","",OFFSET('Hygiene Data'!$E$11,0,10*ROW('Hygiene Data'!E123)))</f>
        <v/>
      </c>
      <c r="DS129" s="278" t="str">
        <f ca="true">+IF(OFFSET('Hygiene Data'!$E$12,0,10*ROW('Hygiene Data'!E123))="","",OFFSET('Hygiene Data'!$E$12,0,10*ROW('Hygiene Data'!E123)))</f>
        <v/>
      </c>
      <c r="DT129" s="278" t="str">
        <f ca="true">+IF(OFFSET('Hygiene Data'!$E$13,0,10*ROW('Hygiene Data'!E123))="","",OFFSET('Hygiene Data'!$E$13,0,10*ROW('Hygiene Data'!E123)))</f>
        <v/>
      </c>
      <c r="DU129" s="278" t="str">
        <f ca="true">+IF(OFFSET('Hygiene Data'!$F$11,0,10*ROW('Hygiene Data'!F123))="","",OFFSET('Hygiene Data'!$F$11,0,10*ROW('Hygiene Data'!F123)))</f>
        <v/>
      </c>
      <c r="DV129" s="278" t="str">
        <f ca="true">+IF(OFFSET('Hygiene Data'!$F$12,0,10*ROW('Hygiene Data'!F123))="","",OFFSET('Hygiene Data'!$F$12,0,10*ROW('Hygiene Data'!F123)))</f>
        <v/>
      </c>
      <c r="DW129" s="278" t="str">
        <f ca="true">+IF(OFFSET('Hygiene Data'!$F$13,0,10*ROW('Hygiene Data'!F123))="","",OFFSET('Hygiene Data'!$F$13,0,10*ROW('Hygiene Data'!F123)))</f>
        <v/>
      </c>
      <c r="DX129" s="278" t="str">
        <f ca="true">+IF(OFFSET('Hygiene Data'!$G$11,0,10*ROW('Hygiene Data'!G123))="","",OFFSET('Hygiene Data'!$G$11,0,10*ROW('Hygiene Data'!G123)))</f>
        <v/>
      </c>
      <c r="DY129" s="278" t="str">
        <f ca="true">+IF(OFFSET('Hygiene Data'!$G$12,0,10*ROW('Hygiene Data'!G123))="","",OFFSET('Hygiene Data'!$G$12,0,10*ROW('Hygiene Data'!G123)))</f>
        <v/>
      </c>
      <c r="DZ129" s="278" t="str">
        <f ca="true">+IF(OFFSET('Hygiene Data'!$G$13,0,10*ROW('Hygiene Data'!G123))="","",OFFSET('Hygiene Data'!$G$13,0,10*ROW('Hygiene Data'!G123)))</f>
        <v/>
      </c>
      <c r="EA129" s="278" t="str">
        <f ca="true">+IF(OFFSET('Hygiene Data'!$H$11,0,10*ROW('Hygiene Data'!H123))="","",OFFSET('Hygiene Data'!$H$11,0,10*ROW('Hygiene Data'!H123)))</f>
        <v/>
      </c>
      <c r="EB129" s="278" t="str">
        <f ca="true">+IF(OFFSET('Hygiene Data'!$H$12,0,10*ROW('Hygiene Data'!H123))="","",OFFSET('Hygiene Data'!$H$12,0,10*ROW('Hygiene Data'!H123)))</f>
        <v/>
      </c>
      <c r="EC129" s="278" t="str">
        <f ca="true">+IF(OFFSET('Hygiene Data'!$H$13,0,10*ROW('Hygiene Data'!H123))="","",OFFSET('Hygiene Data'!$H$13,0,10*ROW('Hygiene Data'!H123)))</f>
        <v/>
      </c>
      <c r="ED129" s="278" t="str">
        <f ca="true">+IF(OFFSET('Hygiene Data'!$I$11,0,10*ROW('Hygiene Data'!I123))="","",OFFSET('Hygiene Data'!$I$11,0,10*ROW('Hygiene Data'!I123)))</f>
        <v/>
      </c>
      <c r="EE129" s="278" t="str">
        <f ca="true">+IF(OFFSET('Hygiene Data'!$I$12,0,10*ROW('Hygiene Data'!I123))="","",OFFSET('Hygiene Data'!$I$12,0,10*ROW('Hygiene Data'!I123)))</f>
        <v/>
      </c>
      <c r="EF129" s="278"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2"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8"/>
      <c r="BS130" s="278" t="str">
        <f ca="true">+IF(OFFSET('Water Data'!$D$27,0,10*ROW('Water Data'!D124))="","",OFFSET('Water Data'!$D$27,0,10*ROW('Water Data'!D124)))</f>
        <v/>
      </c>
      <c r="BT130" s="278" t="str">
        <f ca="true">+IF(OFFSET('Water Data'!$D$28,0,10*ROW('Water Data'!D124))="","",OFFSET('Water Data'!$D$28,0,10*ROW('Water Data'!D124)))</f>
        <v/>
      </c>
      <c r="BU130" s="278" t="str">
        <f ca="true">+IF(OFFSET('Water Data'!$D$29,0,10*ROW('Water Data'!D124))="","",OFFSET('Water Data'!$D$29,0,10*ROW('Water Data'!D124)))</f>
        <v/>
      </c>
      <c r="BV130" s="278" t="str">
        <f ca="true">+IF(OFFSET('Water Data'!$E$27,0,10*ROW('Water Data'!E124))="","",OFFSET('Water Data'!$E$27,0,10*ROW('Water Data'!E124)))</f>
        <v/>
      </c>
      <c r="BW130" s="278" t="str">
        <f ca="true">+IF(OFFSET('Water Data'!$E$28,0,10*ROW('Water Data'!E124))="","",OFFSET('Water Data'!$E$28,0,10*ROW('Water Data'!E124)))</f>
        <v/>
      </c>
      <c r="BX130" s="278" t="str">
        <f ca="true">+IF(OFFSET('Water Data'!$E$29,0,10*ROW('Water Data'!E124))="","",OFFSET('Water Data'!$E$29,0,10*ROW('Water Data'!E124)))</f>
        <v/>
      </c>
      <c r="BY130" s="278" t="str">
        <f ca="true">+IF(OFFSET('Water Data'!$F$27,0,10*ROW('Water Data'!F124))="","",OFFSET('Water Data'!$F$27,0,10*ROW('Water Data'!F124)))</f>
        <v/>
      </c>
      <c r="BZ130" s="278" t="str">
        <f ca="true">+IF(OFFSET('Water Data'!$F$28,0,10*ROW('Water Data'!F124))="","",OFFSET('Water Data'!$F$28,0,10*ROW('Water Data'!F124)))</f>
        <v/>
      </c>
      <c r="CA130" s="278" t="str">
        <f ca="true">+IF(OFFSET('Water Data'!$F$29,0,10*ROW('Water Data'!F124))="","",OFFSET('Water Data'!$F$29,0,10*ROW('Water Data'!F124)))</f>
        <v/>
      </c>
      <c r="CB130" s="278" t="str">
        <f ca="true">+IF(OFFSET('Water Data'!$G$27,0,10*ROW('Water Data'!G124))="","",OFFSET('Water Data'!$G$27,0,10*ROW('Water Data'!G124)))</f>
        <v/>
      </c>
      <c r="CC130" s="278" t="str">
        <f ca="true">+IF(OFFSET('Water Data'!$G$28,0,10*ROW('Water Data'!G124))="","",OFFSET('Water Data'!$G$28,0,10*ROW('Water Data'!G124)))</f>
        <v/>
      </c>
      <c r="CD130" s="278" t="str">
        <f ca="true">+IF(OFFSET('Water Data'!$G$29,0,10*ROW('Water Data'!G124))="","",OFFSET('Water Data'!$G$29,0,10*ROW('Water Data'!G124)))</f>
        <v/>
      </c>
      <c r="CE130" s="278" t="str">
        <f ca="true">+IF(OFFSET('Water Data'!$H$27,0,10*ROW('Water Data'!H124))="","",OFFSET('Water Data'!$H$27,0,10*ROW('Water Data'!H124)))</f>
        <v/>
      </c>
      <c r="CF130" s="278" t="str">
        <f ca="true">+IF(OFFSET('Water Data'!$H$28,0,10*ROW('Water Data'!H124))="","",OFFSET('Water Data'!$H$28,0,10*ROW('Water Data'!H124)))</f>
        <v/>
      </c>
      <c r="CG130" s="278" t="str">
        <f ca="true">+IF(OFFSET('Water Data'!$H$29,0,10*ROW('Water Data'!H124))="","",OFFSET('Water Data'!$H$29,0,10*ROW('Water Data'!H124)))</f>
        <v/>
      </c>
      <c r="CH130" s="278" t="str">
        <f ca="true">+IF(OFFSET('Water Data'!$I$27,0,10*ROW('Water Data'!I124))="","",OFFSET('Water Data'!$I$27,0,10*ROW('Water Data'!I124)))</f>
        <v/>
      </c>
      <c r="CI130" s="278" t="str">
        <f ca="true">+IF(OFFSET('Water Data'!$I$28,0,10*ROW('Water Data'!I124))="","",OFFSET('Water Data'!$I$28,0,10*ROW('Water Data'!I124)))</f>
        <v/>
      </c>
      <c r="CJ130" s="278" t="str">
        <f ca="true">+IF(OFFSET('Water Data'!$I$29,0,10*ROW('Water Data'!I124))="","",OFFSET('Water Data'!$I$29,0,10*ROW('Water Data'!I124)))</f>
        <v/>
      </c>
      <c r="CK130" s="278" t="str">
        <f ca="true">+IF(OFFSET('Sanitation Data'!$D$28,0,10*ROW('Sanitation Data'!D124))="","",OFFSET('Sanitation Data'!$D$28,0,10*ROW('Sanitation Data'!D124)))</f>
        <v/>
      </c>
      <c r="CL130" s="278" t="str">
        <f ca="true">+IF(OFFSET('Sanitation Data'!$D$29,0,10*ROW('Sanitation Data'!D124))="","",OFFSET('Sanitation Data'!$D$29,0,10*ROW('Sanitation Data'!D124)))</f>
        <v/>
      </c>
      <c r="CM130" s="278" t="str">
        <f ca="true">+IF(OFFSET('Sanitation Data'!$D$30,0,10*ROW('Sanitation Data'!D124))="","",OFFSET('Sanitation Data'!$D$30,0,10*ROW('Sanitation Data'!D124)))</f>
        <v/>
      </c>
      <c r="CN130" s="278" t="str">
        <f ca="true">+IF(OFFSET('Sanitation Data'!$D$31,0,10*ROW('Sanitation Data'!D124))="","",OFFSET('Sanitation Data'!$D$31,0,10*ROW('Sanitation Data'!D124)))</f>
        <v/>
      </c>
      <c r="CO130" s="278" t="str">
        <f ca="true">+IF(OFFSET('Sanitation Data'!$D$32,0,10*ROW('Sanitation Data'!D124))="","",OFFSET('Sanitation Data'!$D$32,0,10*ROW('Sanitation Data'!D124)))</f>
        <v/>
      </c>
      <c r="CP130" s="278" t="str">
        <f ca="true">+IF(OFFSET('Sanitation Data'!$E$28,0,10*ROW('Sanitation Data'!E124))="","",OFFSET('Sanitation Data'!$E$28,0,10*ROW('Sanitation Data'!E124)))</f>
        <v/>
      </c>
      <c r="CQ130" s="278" t="str">
        <f ca="true">+IF(OFFSET('Sanitation Data'!$E$29,0,10*ROW('Sanitation Data'!E124))="","",OFFSET('Sanitation Data'!$E$29,0,10*ROW('Sanitation Data'!E124)))</f>
        <v/>
      </c>
      <c r="CR130" s="278" t="str">
        <f ca="true">+IF(OFFSET('Sanitation Data'!$E$30,0,10*ROW('Sanitation Data'!E124))="","",OFFSET('Sanitation Data'!$E$30,0,10*ROW('Sanitation Data'!E124)))</f>
        <v/>
      </c>
      <c r="CS130" s="278" t="str">
        <f ca="true">+IF(OFFSET('Sanitation Data'!$E$31,0,10*ROW('Sanitation Data'!E124))="","",OFFSET('Sanitation Data'!$E$31,0,10*ROW('Sanitation Data'!E124)))</f>
        <v/>
      </c>
      <c r="CT130" s="278" t="str">
        <f ca="true">+IF(OFFSET('Sanitation Data'!$E$32,0,10*ROW('Sanitation Data'!E124))="","",OFFSET('Sanitation Data'!$E$32,0,10*ROW('Sanitation Data'!E124)))</f>
        <v/>
      </c>
      <c r="CU130" s="278" t="str">
        <f ca="true">+IF(OFFSET('Sanitation Data'!$F$28,0,10*ROW('Sanitation Data'!F124))="","",OFFSET('Sanitation Data'!$F$28,0,10*ROW('Sanitation Data'!F124)))</f>
        <v/>
      </c>
      <c r="CV130" s="278" t="str">
        <f ca="true">+IF(OFFSET('Sanitation Data'!$F$29,0,10*ROW('Sanitation Data'!F124))="","",OFFSET('Sanitation Data'!$F$29,0,10*ROW('Sanitation Data'!F124)))</f>
        <v/>
      </c>
      <c r="CW130" s="278" t="str">
        <f ca="true">+IF(OFFSET('Sanitation Data'!$F$30,0,10*ROW('Sanitation Data'!F124))="","",OFFSET('Sanitation Data'!$F$30,0,10*ROW('Sanitation Data'!F124)))</f>
        <v/>
      </c>
      <c r="CX130" s="278" t="str">
        <f ca="true">+IF(OFFSET('Sanitation Data'!$F$31,0,10*ROW('Sanitation Data'!F124))="","",OFFSET('Sanitation Data'!$F$31,0,10*ROW('Sanitation Data'!F124)))</f>
        <v/>
      </c>
      <c r="CY130" s="278" t="str">
        <f ca="true">+IF(OFFSET('Sanitation Data'!$F$32,0,10*ROW('Sanitation Data'!F124))="","",OFFSET('Sanitation Data'!$F$32,0,10*ROW('Sanitation Data'!F124)))</f>
        <v/>
      </c>
      <c r="CZ130" s="278" t="str">
        <f ca="true">+IF(OFFSET('Sanitation Data'!$G$28,0,10*ROW('Sanitation Data'!G124))="","",OFFSET('Sanitation Data'!$G$28,0,10*ROW('Sanitation Data'!G124)))</f>
        <v/>
      </c>
      <c r="DA130" s="278" t="str">
        <f ca="true">+IF(OFFSET('Sanitation Data'!$G$29,0,10*ROW('Sanitation Data'!G124))="","",OFFSET('Sanitation Data'!$G$29,0,10*ROW('Sanitation Data'!G124)))</f>
        <v/>
      </c>
      <c r="DB130" s="278" t="str">
        <f ca="true">+IF(OFFSET('Sanitation Data'!$G$30,0,10*ROW('Sanitation Data'!G124))="","",OFFSET('Sanitation Data'!$G$30,0,10*ROW('Sanitation Data'!G124)))</f>
        <v/>
      </c>
      <c r="DC130" s="278" t="str">
        <f ca="true">+IF(OFFSET('Sanitation Data'!$G$31,0,10*ROW('Sanitation Data'!G124))="","",OFFSET('Sanitation Data'!$G$31,0,10*ROW('Sanitation Data'!G124)))</f>
        <v/>
      </c>
      <c r="DD130" s="278" t="str">
        <f ca="true">+IF(OFFSET('Sanitation Data'!$G$32,0,10*ROW('Sanitation Data'!G124))="","",OFFSET('Sanitation Data'!$G$32,0,10*ROW('Sanitation Data'!G124)))</f>
        <v/>
      </c>
      <c r="DE130" s="278" t="str">
        <f ca="true">+IF(OFFSET('Sanitation Data'!$H$28,0,10*ROW('Sanitation Data'!H124))="","",OFFSET('Sanitation Data'!$H$28,0,10*ROW('Sanitation Data'!H124)))</f>
        <v/>
      </c>
      <c r="DF130" s="278" t="str">
        <f ca="true">+IF(OFFSET('Sanitation Data'!$H$29,0,10*ROW('Sanitation Data'!H124))="","",OFFSET('Sanitation Data'!$H$29,0,10*ROW('Sanitation Data'!H124)))</f>
        <v/>
      </c>
      <c r="DG130" s="278" t="str">
        <f ca="true">+IF(OFFSET('Sanitation Data'!$H$30,0,10*ROW('Sanitation Data'!H124))="","",OFFSET('Sanitation Data'!$H$30,0,10*ROW('Sanitation Data'!H124)))</f>
        <v/>
      </c>
      <c r="DH130" s="278" t="str">
        <f ca="true">+IF(OFFSET('Sanitation Data'!$H$31,0,10*ROW('Sanitation Data'!H124))="","",OFFSET('Sanitation Data'!$H$31,0,10*ROW('Sanitation Data'!H124)))</f>
        <v/>
      </c>
      <c r="DI130" s="278" t="str">
        <f ca="true">+IF(OFFSET('Sanitation Data'!$H$32,0,10*ROW('Sanitation Data'!H124))="","",OFFSET('Sanitation Data'!$H$32,0,10*ROW('Sanitation Data'!H124)))</f>
        <v/>
      </c>
      <c r="DJ130" s="278" t="str">
        <f ca="true">+IF(OFFSET('Sanitation Data'!$I$28,0,10*ROW('Sanitation Data'!I124))="","",OFFSET('Sanitation Data'!$I$28,0,10*ROW('Sanitation Data'!I124)))</f>
        <v/>
      </c>
      <c r="DK130" s="278" t="str">
        <f ca="true">+IF(OFFSET('Sanitation Data'!$I$29,0,10*ROW('Sanitation Data'!I124))="","",OFFSET('Sanitation Data'!$I$29,0,10*ROW('Sanitation Data'!I124)))</f>
        <v/>
      </c>
      <c r="DL130" s="278" t="str">
        <f ca="true">+IF(OFFSET('Sanitation Data'!$I$30,0,10*ROW('Sanitation Data'!I124))="","",OFFSET('Sanitation Data'!$I$30,0,10*ROW('Sanitation Data'!I124)))</f>
        <v/>
      </c>
      <c r="DM130" s="278" t="str">
        <f ca="true">+IF(OFFSET('Sanitation Data'!$I$31,0,10*ROW('Sanitation Data'!I124))="","",OFFSET('Sanitation Data'!$I$31,0,10*ROW('Sanitation Data'!I124)))</f>
        <v/>
      </c>
      <c r="DN130" s="278" t="str">
        <f ca="true">+IF(OFFSET('Sanitation Data'!$I$32,0,10*ROW('Sanitation Data'!I124))="","",OFFSET('Sanitation Data'!$I$32,0,10*ROW('Sanitation Data'!I124)))</f>
        <v/>
      </c>
      <c r="DO130" s="278" t="str">
        <f ca="true">+IF(OFFSET('Hygiene Data'!$D$11,0,10*ROW('Hygiene Data'!D124))="","",OFFSET('Hygiene Data'!$D$11,0,10*ROW('Hygiene Data'!D124)))</f>
        <v/>
      </c>
      <c r="DP130" s="278" t="str">
        <f ca="true">+IF(OFFSET('Hygiene Data'!$D$12,0,10*ROW('Hygiene Data'!D124))="","",OFFSET('Hygiene Data'!$D$12,0,10*ROW('Hygiene Data'!D124)))</f>
        <v/>
      </c>
      <c r="DQ130" s="278" t="str">
        <f ca="true">+IF(OFFSET('Hygiene Data'!$D$13,0,10*ROW('Hygiene Data'!D124))="","",OFFSET('Hygiene Data'!$D$13,0,10*ROW('Hygiene Data'!D124)))</f>
        <v/>
      </c>
      <c r="DR130" s="278" t="str">
        <f ca="true">+IF(OFFSET('Hygiene Data'!$E$11,0,10*ROW('Hygiene Data'!E124))="","",OFFSET('Hygiene Data'!$E$11,0,10*ROW('Hygiene Data'!E124)))</f>
        <v/>
      </c>
      <c r="DS130" s="278" t="str">
        <f ca="true">+IF(OFFSET('Hygiene Data'!$E$12,0,10*ROW('Hygiene Data'!E124))="","",OFFSET('Hygiene Data'!$E$12,0,10*ROW('Hygiene Data'!E124)))</f>
        <v/>
      </c>
      <c r="DT130" s="278" t="str">
        <f ca="true">+IF(OFFSET('Hygiene Data'!$E$13,0,10*ROW('Hygiene Data'!E124))="","",OFFSET('Hygiene Data'!$E$13,0,10*ROW('Hygiene Data'!E124)))</f>
        <v/>
      </c>
      <c r="DU130" s="278" t="str">
        <f ca="true">+IF(OFFSET('Hygiene Data'!$F$11,0,10*ROW('Hygiene Data'!F124))="","",OFFSET('Hygiene Data'!$F$11,0,10*ROW('Hygiene Data'!F124)))</f>
        <v/>
      </c>
      <c r="DV130" s="278" t="str">
        <f ca="true">+IF(OFFSET('Hygiene Data'!$F$12,0,10*ROW('Hygiene Data'!F124))="","",OFFSET('Hygiene Data'!$F$12,0,10*ROW('Hygiene Data'!F124)))</f>
        <v/>
      </c>
      <c r="DW130" s="278" t="str">
        <f ca="true">+IF(OFFSET('Hygiene Data'!$F$13,0,10*ROW('Hygiene Data'!F124))="","",OFFSET('Hygiene Data'!$F$13,0,10*ROW('Hygiene Data'!F124)))</f>
        <v/>
      </c>
      <c r="DX130" s="278" t="str">
        <f ca="true">+IF(OFFSET('Hygiene Data'!$G$11,0,10*ROW('Hygiene Data'!G124))="","",OFFSET('Hygiene Data'!$G$11,0,10*ROW('Hygiene Data'!G124)))</f>
        <v/>
      </c>
      <c r="DY130" s="278" t="str">
        <f ca="true">+IF(OFFSET('Hygiene Data'!$G$12,0,10*ROW('Hygiene Data'!G124))="","",OFFSET('Hygiene Data'!$G$12,0,10*ROW('Hygiene Data'!G124)))</f>
        <v/>
      </c>
      <c r="DZ130" s="278" t="str">
        <f ca="true">+IF(OFFSET('Hygiene Data'!$G$13,0,10*ROW('Hygiene Data'!G124))="","",OFFSET('Hygiene Data'!$G$13,0,10*ROW('Hygiene Data'!G124)))</f>
        <v/>
      </c>
      <c r="EA130" s="278" t="str">
        <f ca="true">+IF(OFFSET('Hygiene Data'!$H$11,0,10*ROW('Hygiene Data'!H124))="","",OFFSET('Hygiene Data'!$H$11,0,10*ROW('Hygiene Data'!H124)))</f>
        <v/>
      </c>
      <c r="EB130" s="278" t="str">
        <f ca="true">+IF(OFFSET('Hygiene Data'!$H$12,0,10*ROW('Hygiene Data'!H124))="","",OFFSET('Hygiene Data'!$H$12,0,10*ROW('Hygiene Data'!H124)))</f>
        <v/>
      </c>
      <c r="EC130" s="278" t="str">
        <f ca="true">+IF(OFFSET('Hygiene Data'!$H$13,0,10*ROW('Hygiene Data'!H124))="","",OFFSET('Hygiene Data'!$H$13,0,10*ROW('Hygiene Data'!H124)))</f>
        <v/>
      </c>
      <c r="ED130" s="278" t="str">
        <f ca="true">+IF(OFFSET('Hygiene Data'!$I$11,0,10*ROW('Hygiene Data'!I124))="","",OFFSET('Hygiene Data'!$I$11,0,10*ROW('Hygiene Data'!I124)))</f>
        <v/>
      </c>
      <c r="EE130" s="278" t="str">
        <f ca="true">+IF(OFFSET('Hygiene Data'!$I$12,0,10*ROW('Hygiene Data'!I124))="","",OFFSET('Hygiene Data'!$I$12,0,10*ROW('Hygiene Data'!I124)))</f>
        <v/>
      </c>
      <c r="EF130" s="278"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2"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8"/>
      <c r="BS131" s="278" t="str">
        <f ca="true">+IF(OFFSET('Water Data'!$D$27,0,10*ROW('Water Data'!D125))="","",OFFSET('Water Data'!$D$27,0,10*ROW('Water Data'!D125)))</f>
        <v/>
      </c>
      <c r="BT131" s="278" t="str">
        <f ca="true">+IF(OFFSET('Water Data'!$D$28,0,10*ROW('Water Data'!D125))="","",OFFSET('Water Data'!$D$28,0,10*ROW('Water Data'!D125)))</f>
        <v/>
      </c>
      <c r="BU131" s="278" t="str">
        <f ca="true">+IF(OFFSET('Water Data'!$D$29,0,10*ROW('Water Data'!D125))="","",OFFSET('Water Data'!$D$29,0,10*ROW('Water Data'!D125)))</f>
        <v/>
      </c>
      <c r="BV131" s="278" t="str">
        <f ca="true">+IF(OFFSET('Water Data'!$E$27,0,10*ROW('Water Data'!E125))="","",OFFSET('Water Data'!$E$27,0,10*ROW('Water Data'!E125)))</f>
        <v/>
      </c>
      <c r="BW131" s="278" t="str">
        <f ca="true">+IF(OFFSET('Water Data'!$E$28,0,10*ROW('Water Data'!E125))="","",OFFSET('Water Data'!$E$28,0,10*ROW('Water Data'!E125)))</f>
        <v/>
      </c>
      <c r="BX131" s="278" t="str">
        <f ca="true">+IF(OFFSET('Water Data'!$E$29,0,10*ROW('Water Data'!E125))="","",OFFSET('Water Data'!$E$29,0,10*ROW('Water Data'!E125)))</f>
        <v/>
      </c>
      <c r="BY131" s="278" t="str">
        <f ca="true">+IF(OFFSET('Water Data'!$F$27,0,10*ROW('Water Data'!F125))="","",OFFSET('Water Data'!$F$27,0,10*ROW('Water Data'!F125)))</f>
        <v/>
      </c>
      <c r="BZ131" s="278" t="str">
        <f ca="true">+IF(OFFSET('Water Data'!$F$28,0,10*ROW('Water Data'!F125))="","",OFFSET('Water Data'!$F$28,0,10*ROW('Water Data'!F125)))</f>
        <v/>
      </c>
      <c r="CA131" s="278" t="str">
        <f ca="true">+IF(OFFSET('Water Data'!$F$29,0,10*ROW('Water Data'!F125))="","",OFFSET('Water Data'!$F$29,0,10*ROW('Water Data'!F125)))</f>
        <v/>
      </c>
      <c r="CB131" s="278" t="str">
        <f ca="true">+IF(OFFSET('Water Data'!$G$27,0,10*ROW('Water Data'!G125))="","",OFFSET('Water Data'!$G$27,0,10*ROW('Water Data'!G125)))</f>
        <v/>
      </c>
      <c r="CC131" s="278" t="str">
        <f ca="true">+IF(OFFSET('Water Data'!$G$28,0,10*ROW('Water Data'!G125))="","",OFFSET('Water Data'!$G$28,0,10*ROW('Water Data'!G125)))</f>
        <v/>
      </c>
      <c r="CD131" s="278" t="str">
        <f ca="true">+IF(OFFSET('Water Data'!$G$29,0,10*ROW('Water Data'!G125))="","",OFFSET('Water Data'!$G$29,0,10*ROW('Water Data'!G125)))</f>
        <v/>
      </c>
      <c r="CE131" s="278" t="str">
        <f ca="true">+IF(OFFSET('Water Data'!$H$27,0,10*ROW('Water Data'!H125))="","",OFFSET('Water Data'!$H$27,0,10*ROW('Water Data'!H125)))</f>
        <v/>
      </c>
      <c r="CF131" s="278" t="str">
        <f ca="true">+IF(OFFSET('Water Data'!$H$28,0,10*ROW('Water Data'!H125))="","",OFFSET('Water Data'!$H$28,0,10*ROW('Water Data'!H125)))</f>
        <v/>
      </c>
      <c r="CG131" s="278" t="str">
        <f ca="true">+IF(OFFSET('Water Data'!$H$29,0,10*ROW('Water Data'!H125))="","",OFFSET('Water Data'!$H$29,0,10*ROW('Water Data'!H125)))</f>
        <v/>
      </c>
      <c r="CH131" s="278" t="str">
        <f ca="true">+IF(OFFSET('Water Data'!$I$27,0,10*ROW('Water Data'!I125))="","",OFFSET('Water Data'!$I$27,0,10*ROW('Water Data'!I125)))</f>
        <v/>
      </c>
      <c r="CI131" s="278" t="str">
        <f ca="true">+IF(OFFSET('Water Data'!$I$28,0,10*ROW('Water Data'!I125))="","",OFFSET('Water Data'!$I$28,0,10*ROW('Water Data'!I125)))</f>
        <v/>
      </c>
      <c r="CJ131" s="278" t="str">
        <f ca="true">+IF(OFFSET('Water Data'!$I$29,0,10*ROW('Water Data'!I125))="","",OFFSET('Water Data'!$I$29,0,10*ROW('Water Data'!I125)))</f>
        <v/>
      </c>
      <c r="CK131" s="278" t="str">
        <f ca="true">+IF(OFFSET('Sanitation Data'!$D$28,0,10*ROW('Sanitation Data'!D125))="","",OFFSET('Sanitation Data'!$D$28,0,10*ROW('Sanitation Data'!D125)))</f>
        <v/>
      </c>
      <c r="CL131" s="278" t="str">
        <f ca="true">+IF(OFFSET('Sanitation Data'!$D$29,0,10*ROW('Sanitation Data'!D125))="","",OFFSET('Sanitation Data'!$D$29,0,10*ROW('Sanitation Data'!D125)))</f>
        <v/>
      </c>
      <c r="CM131" s="278" t="str">
        <f ca="true">+IF(OFFSET('Sanitation Data'!$D$30,0,10*ROW('Sanitation Data'!D125))="","",OFFSET('Sanitation Data'!$D$30,0,10*ROW('Sanitation Data'!D125)))</f>
        <v/>
      </c>
      <c r="CN131" s="278" t="str">
        <f ca="true">+IF(OFFSET('Sanitation Data'!$D$31,0,10*ROW('Sanitation Data'!D125))="","",OFFSET('Sanitation Data'!$D$31,0,10*ROW('Sanitation Data'!D125)))</f>
        <v/>
      </c>
      <c r="CO131" s="278" t="str">
        <f ca="true">+IF(OFFSET('Sanitation Data'!$D$32,0,10*ROW('Sanitation Data'!D125))="","",OFFSET('Sanitation Data'!$D$32,0,10*ROW('Sanitation Data'!D125)))</f>
        <v/>
      </c>
      <c r="CP131" s="278" t="str">
        <f ca="true">+IF(OFFSET('Sanitation Data'!$E$28,0,10*ROW('Sanitation Data'!E125))="","",OFFSET('Sanitation Data'!$E$28,0,10*ROW('Sanitation Data'!E125)))</f>
        <v/>
      </c>
      <c r="CQ131" s="278" t="str">
        <f ca="true">+IF(OFFSET('Sanitation Data'!$E$29,0,10*ROW('Sanitation Data'!E125))="","",OFFSET('Sanitation Data'!$E$29,0,10*ROW('Sanitation Data'!E125)))</f>
        <v/>
      </c>
      <c r="CR131" s="278" t="str">
        <f ca="true">+IF(OFFSET('Sanitation Data'!$E$30,0,10*ROW('Sanitation Data'!E125))="","",OFFSET('Sanitation Data'!$E$30,0,10*ROW('Sanitation Data'!E125)))</f>
        <v/>
      </c>
      <c r="CS131" s="278" t="str">
        <f ca="true">+IF(OFFSET('Sanitation Data'!$E$31,0,10*ROW('Sanitation Data'!E125))="","",OFFSET('Sanitation Data'!$E$31,0,10*ROW('Sanitation Data'!E125)))</f>
        <v/>
      </c>
      <c r="CT131" s="278" t="str">
        <f ca="true">+IF(OFFSET('Sanitation Data'!$E$32,0,10*ROW('Sanitation Data'!E125))="","",OFFSET('Sanitation Data'!$E$32,0,10*ROW('Sanitation Data'!E125)))</f>
        <v/>
      </c>
      <c r="CU131" s="278" t="str">
        <f ca="true">+IF(OFFSET('Sanitation Data'!$F$28,0,10*ROW('Sanitation Data'!F125))="","",OFFSET('Sanitation Data'!$F$28,0,10*ROW('Sanitation Data'!F125)))</f>
        <v/>
      </c>
      <c r="CV131" s="278" t="str">
        <f ca="true">+IF(OFFSET('Sanitation Data'!$F$29,0,10*ROW('Sanitation Data'!F125))="","",OFFSET('Sanitation Data'!$F$29,0,10*ROW('Sanitation Data'!F125)))</f>
        <v/>
      </c>
      <c r="CW131" s="278" t="str">
        <f ca="true">+IF(OFFSET('Sanitation Data'!$F$30,0,10*ROW('Sanitation Data'!F125))="","",OFFSET('Sanitation Data'!$F$30,0,10*ROW('Sanitation Data'!F125)))</f>
        <v/>
      </c>
      <c r="CX131" s="278" t="str">
        <f ca="true">+IF(OFFSET('Sanitation Data'!$F$31,0,10*ROW('Sanitation Data'!F125))="","",OFFSET('Sanitation Data'!$F$31,0,10*ROW('Sanitation Data'!F125)))</f>
        <v/>
      </c>
      <c r="CY131" s="278" t="str">
        <f ca="true">+IF(OFFSET('Sanitation Data'!$F$32,0,10*ROW('Sanitation Data'!F125))="","",OFFSET('Sanitation Data'!$F$32,0,10*ROW('Sanitation Data'!F125)))</f>
        <v/>
      </c>
      <c r="CZ131" s="278" t="str">
        <f ca="true">+IF(OFFSET('Sanitation Data'!$G$28,0,10*ROW('Sanitation Data'!G125))="","",OFFSET('Sanitation Data'!$G$28,0,10*ROW('Sanitation Data'!G125)))</f>
        <v/>
      </c>
      <c r="DA131" s="278" t="str">
        <f ca="true">+IF(OFFSET('Sanitation Data'!$G$29,0,10*ROW('Sanitation Data'!G125))="","",OFFSET('Sanitation Data'!$G$29,0,10*ROW('Sanitation Data'!G125)))</f>
        <v/>
      </c>
      <c r="DB131" s="278" t="str">
        <f ca="true">+IF(OFFSET('Sanitation Data'!$G$30,0,10*ROW('Sanitation Data'!G125))="","",OFFSET('Sanitation Data'!$G$30,0,10*ROW('Sanitation Data'!G125)))</f>
        <v/>
      </c>
      <c r="DC131" s="278" t="str">
        <f ca="true">+IF(OFFSET('Sanitation Data'!$G$31,0,10*ROW('Sanitation Data'!G125))="","",OFFSET('Sanitation Data'!$G$31,0,10*ROW('Sanitation Data'!G125)))</f>
        <v/>
      </c>
      <c r="DD131" s="278" t="str">
        <f ca="true">+IF(OFFSET('Sanitation Data'!$G$32,0,10*ROW('Sanitation Data'!G125))="","",OFFSET('Sanitation Data'!$G$32,0,10*ROW('Sanitation Data'!G125)))</f>
        <v/>
      </c>
      <c r="DE131" s="278" t="str">
        <f ca="true">+IF(OFFSET('Sanitation Data'!$H$28,0,10*ROW('Sanitation Data'!H125))="","",OFFSET('Sanitation Data'!$H$28,0,10*ROW('Sanitation Data'!H125)))</f>
        <v/>
      </c>
      <c r="DF131" s="278" t="str">
        <f ca="true">+IF(OFFSET('Sanitation Data'!$H$29,0,10*ROW('Sanitation Data'!H125))="","",OFFSET('Sanitation Data'!$H$29,0,10*ROW('Sanitation Data'!H125)))</f>
        <v/>
      </c>
      <c r="DG131" s="278" t="str">
        <f ca="true">+IF(OFFSET('Sanitation Data'!$H$30,0,10*ROW('Sanitation Data'!H125))="","",OFFSET('Sanitation Data'!$H$30,0,10*ROW('Sanitation Data'!H125)))</f>
        <v/>
      </c>
      <c r="DH131" s="278" t="str">
        <f ca="true">+IF(OFFSET('Sanitation Data'!$H$31,0,10*ROW('Sanitation Data'!H125))="","",OFFSET('Sanitation Data'!$H$31,0,10*ROW('Sanitation Data'!H125)))</f>
        <v/>
      </c>
      <c r="DI131" s="278" t="str">
        <f ca="true">+IF(OFFSET('Sanitation Data'!$H$32,0,10*ROW('Sanitation Data'!H125))="","",OFFSET('Sanitation Data'!$H$32,0,10*ROW('Sanitation Data'!H125)))</f>
        <v/>
      </c>
      <c r="DJ131" s="278" t="str">
        <f ca="true">+IF(OFFSET('Sanitation Data'!$I$28,0,10*ROW('Sanitation Data'!I125))="","",OFFSET('Sanitation Data'!$I$28,0,10*ROW('Sanitation Data'!I125)))</f>
        <v/>
      </c>
      <c r="DK131" s="278" t="str">
        <f ca="true">+IF(OFFSET('Sanitation Data'!$I$29,0,10*ROW('Sanitation Data'!I125))="","",OFFSET('Sanitation Data'!$I$29,0,10*ROW('Sanitation Data'!I125)))</f>
        <v/>
      </c>
      <c r="DL131" s="278" t="str">
        <f ca="true">+IF(OFFSET('Sanitation Data'!$I$30,0,10*ROW('Sanitation Data'!I125))="","",OFFSET('Sanitation Data'!$I$30,0,10*ROW('Sanitation Data'!I125)))</f>
        <v/>
      </c>
      <c r="DM131" s="278" t="str">
        <f ca="true">+IF(OFFSET('Sanitation Data'!$I$31,0,10*ROW('Sanitation Data'!I125))="","",OFFSET('Sanitation Data'!$I$31,0,10*ROW('Sanitation Data'!I125)))</f>
        <v/>
      </c>
      <c r="DN131" s="278" t="str">
        <f ca="true">+IF(OFFSET('Sanitation Data'!$I$32,0,10*ROW('Sanitation Data'!I125))="","",OFFSET('Sanitation Data'!$I$32,0,10*ROW('Sanitation Data'!I125)))</f>
        <v/>
      </c>
      <c r="DO131" s="278" t="str">
        <f ca="true">+IF(OFFSET('Hygiene Data'!$D$11,0,10*ROW('Hygiene Data'!D125))="","",OFFSET('Hygiene Data'!$D$11,0,10*ROW('Hygiene Data'!D125)))</f>
        <v/>
      </c>
      <c r="DP131" s="278" t="str">
        <f ca="true">+IF(OFFSET('Hygiene Data'!$D$12,0,10*ROW('Hygiene Data'!D125))="","",OFFSET('Hygiene Data'!$D$12,0,10*ROW('Hygiene Data'!D125)))</f>
        <v/>
      </c>
      <c r="DQ131" s="278" t="str">
        <f ca="true">+IF(OFFSET('Hygiene Data'!$D$13,0,10*ROW('Hygiene Data'!D125))="","",OFFSET('Hygiene Data'!$D$13,0,10*ROW('Hygiene Data'!D125)))</f>
        <v/>
      </c>
      <c r="DR131" s="278" t="str">
        <f ca="true">+IF(OFFSET('Hygiene Data'!$E$11,0,10*ROW('Hygiene Data'!E125))="","",OFFSET('Hygiene Data'!$E$11,0,10*ROW('Hygiene Data'!E125)))</f>
        <v/>
      </c>
      <c r="DS131" s="278" t="str">
        <f ca="true">+IF(OFFSET('Hygiene Data'!$E$12,0,10*ROW('Hygiene Data'!E125))="","",OFFSET('Hygiene Data'!$E$12,0,10*ROW('Hygiene Data'!E125)))</f>
        <v/>
      </c>
      <c r="DT131" s="278" t="str">
        <f ca="true">+IF(OFFSET('Hygiene Data'!$E$13,0,10*ROW('Hygiene Data'!E125))="","",OFFSET('Hygiene Data'!$E$13,0,10*ROW('Hygiene Data'!E125)))</f>
        <v/>
      </c>
      <c r="DU131" s="278" t="str">
        <f ca="true">+IF(OFFSET('Hygiene Data'!$F$11,0,10*ROW('Hygiene Data'!F125))="","",OFFSET('Hygiene Data'!$F$11,0,10*ROW('Hygiene Data'!F125)))</f>
        <v/>
      </c>
      <c r="DV131" s="278" t="str">
        <f ca="true">+IF(OFFSET('Hygiene Data'!$F$12,0,10*ROW('Hygiene Data'!F125))="","",OFFSET('Hygiene Data'!$F$12,0,10*ROW('Hygiene Data'!F125)))</f>
        <v/>
      </c>
      <c r="DW131" s="278" t="str">
        <f ca="true">+IF(OFFSET('Hygiene Data'!$F$13,0,10*ROW('Hygiene Data'!F125))="","",OFFSET('Hygiene Data'!$F$13,0,10*ROW('Hygiene Data'!F125)))</f>
        <v/>
      </c>
      <c r="DX131" s="278" t="str">
        <f ca="true">+IF(OFFSET('Hygiene Data'!$G$11,0,10*ROW('Hygiene Data'!G125))="","",OFFSET('Hygiene Data'!$G$11,0,10*ROW('Hygiene Data'!G125)))</f>
        <v/>
      </c>
      <c r="DY131" s="278" t="str">
        <f ca="true">+IF(OFFSET('Hygiene Data'!$G$12,0,10*ROW('Hygiene Data'!G125))="","",OFFSET('Hygiene Data'!$G$12,0,10*ROW('Hygiene Data'!G125)))</f>
        <v/>
      </c>
      <c r="DZ131" s="278" t="str">
        <f ca="true">+IF(OFFSET('Hygiene Data'!$G$13,0,10*ROW('Hygiene Data'!G125))="","",OFFSET('Hygiene Data'!$G$13,0,10*ROW('Hygiene Data'!G125)))</f>
        <v/>
      </c>
      <c r="EA131" s="278" t="str">
        <f ca="true">+IF(OFFSET('Hygiene Data'!$H$11,0,10*ROW('Hygiene Data'!H125))="","",OFFSET('Hygiene Data'!$H$11,0,10*ROW('Hygiene Data'!H125)))</f>
        <v/>
      </c>
      <c r="EB131" s="278" t="str">
        <f ca="true">+IF(OFFSET('Hygiene Data'!$H$12,0,10*ROW('Hygiene Data'!H125))="","",OFFSET('Hygiene Data'!$H$12,0,10*ROW('Hygiene Data'!H125)))</f>
        <v/>
      </c>
      <c r="EC131" s="278" t="str">
        <f ca="true">+IF(OFFSET('Hygiene Data'!$H$13,0,10*ROW('Hygiene Data'!H125))="","",OFFSET('Hygiene Data'!$H$13,0,10*ROW('Hygiene Data'!H125)))</f>
        <v/>
      </c>
      <c r="ED131" s="278" t="str">
        <f ca="true">+IF(OFFSET('Hygiene Data'!$I$11,0,10*ROW('Hygiene Data'!I125))="","",OFFSET('Hygiene Data'!$I$11,0,10*ROW('Hygiene Data'!I125)))</f>
        <v/>
      </c>
      <c r="EE131" s="278" t="str">
        <f ca="true">+IF(OFFSET('Hygiene Data'!$I$12,0,10*ROW('Hygiene Data'!I125))="","",OFFSET('Hygiene Data'!$I$12,0,10*ROW('Hygiene Data'!I125)))</f>
        <v/>
      </c>
      <c r="EF131" s="278"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2"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8"/>
      <c r="BS132" s="278" t="str">
        <f ca="true">+IF(OFFSET('Water Data'!$D$27,0,10*ROW('Water Data'!D126))="","",OFFSET('Water Data'!$D$27,0,10*ROW('Water Data'!D126)))</f>
        <v/>
      </c>
      <c r="BT132" s="278" t="str">
        <f ca="true">+IF(OFFSET('Water Data'!$D$28,0,10*ROW('Water Data'!D126))="","",OFFSET('Water Data'!$D$28,0,10*ROW('Water Data'!D126)))</f>
        <v/>
      </c>
      <c r="BU132" s="278" t="str">
        <f ca="true">+IF(OFFSET('Water Data'!$D$29,0,10*ROW('Water Data'!D126))="","",OFFSET('Water Data'!$D$29,0,10*ROW('Water Data'!D126)))</f>
        <v/>
      </c>
      <c r="BV132" s="278" t="str">
        <f ca="true">+IF(OFFSET('Water Data'!$E$27,0,10*ROW('Water Data'!E126))="","",OFFSET('Water Data'!$E$27,0,10*ROW('Water Data'!E126)))</f>
        <v/>
      </c>
      <c r="BW132" s="278" t="str">
        <f ca="true">+IF(OFFSET('Water Data'!$E$28,0,10*ROW('Water Data'!E126))="","",OFFSET('Water Data'!$E$28,0,10*ROW('Water Data'!E126)))</f>
        <v/>
      </c>
      <c r="BX132" s="278" t="str">
        <f ca="true">+IF(OFFSET('Water Data'!$E$29,0,10*ROW('Water Data'!E126))="","",OFFSET('Water Data'!$E$29,0,10*ROW('Water Data'!E126)))</f>
        <v/>
      </c>
      <c r="BY132" s="278" t="str">
        <f ca="true">+IF(OFFSET('Water Data'!$F$27,0,10*ROW('Water Data'!F126))="","",OFFSET('Water Data'!$F$27,0,10*ROW('Water Data'!F126)))</f>
        <v/>
      </c>
      <c r="BZ132" s="278" t="str">
        <f ca="true">+IF(OFFSET('Water Data'!$F$28,0,10*ROW('Water Data'!F126))="","",OFFSET('Water Data'!$F$28,0,10*ROW('Water Data'!F126)))</f>
        <v/>
      </c>
      <c r="CA132" s="278" t="str">
        <f ca="true">+IF(OFFSET('Water Data'!$F$29,0,10*ROW('Water Data'!F126))="","",OFFSET('Water Data'!$F$29,0,10*ROW('Water Data'!F126)))</f>
        <v/>
      </c>
      <c r="CB132" s="278" t="str">
        <f ca="true">+IF(OFFSET('Water Data'!$G$27,0,10*ROW('Water Data'!G126))="","",OFFSET('Water Data'!$G$27,0,10*ROW('Water Data'!G126)))</f>
        <v/>
      </c>
      <c r="CC132" s="278" t="str">
        <f ca="true">+IF(OFFSET('Water Data'!$G$28,0,10*ROW('Water Data'!G126))="","",OFFSET('Water Data'!$G$28,0,10*ROW('Water Data'!G126)))</f>
        <v/>
      </c>
      <c r="CD132" s="278" t="str">
        <f ca="true">+IF(OFFSET('Water Data'!$G$29,0,10*ROW('Water Data'!G126))="","",OFFSET('Water Data'!$G$29,0,10*ROW('Water Data'!G126)))</f>
        <v/>
      </c>
      <c r="CE132" s="278" t="str">
        <f ca="true">+IF(OFFSET('Water Data'!$H$27,0,10*ROW('Water Data'!H126))="","",OFFSET('Water Data'!$H$27,0,10*ROW('Water Data'!H126)))</f>
        <v/>
      </c>
      <c r="CF132" s="278" t="str">
        <f ca="true">+IF(OFFSET('Water Data'!$H$28,0,10*ROW('Water Data'!H126))="","",OFFSET('Water Data'!$H$28,0,10*ROW('Water Data'!H126)))</f>
        <v/>
      </c>
      <c r="CG132" s="278" t="str">
        <f ca="true">+IF(OFFSET('Water Data'!$H$29,0,10*ROW('Water Data'!H126))="","",OFFSET('Water Data'!$H$29,0,10*ROW('Water Data'!H126)))</f>
        <v/>
      </c>
      <c r="CH132" s="278" t="str">
        <f ca="true">+IF(OFFSET('Water Data'!$I$27,0,10*ROW('Water Data'!I126))="","",OFFSET('Water Data'!$I$27,0,10*ROW('Water Data'!I126)))</f>
        <v/>
      </c>
      <c r="CI132" s="278" t="str">
        <f ca="true">+IF(OFFSET('Water Data'!$I$28,0,10*ROW('Water Data'!I126))="","",OFFSET('Water Data'!$I$28,0,10*ROW('Water Data'!I126)))</f>
        <v/>
      </c>
      <c r="CJ132" s="278" t="str">
        <f ca="true">+IF(OFFSET('Water Data'!$I$29,0,10*ROW('Water Data'!I126))="","",OFFSET('Water Data'!$I$29,0,10*ROW('Water Data'!I126)))</f>
        <v/>
      </c>
      <c r="CK132" s="278" t="str">
        <f ca="true">+IF(OFFSET('Sanitation Data'!$D$28,0,10*ROW('Sanitation Data'!D126))="","",OFFSET('Sanitation Data'!$D$28,0,10*ROW('Sanitation Data'!D126)))</f>
        <v/>
      </c>
      <c r="CL132" s="278" t="str">
        <f ca="true">+IF(OFFSET('Sanitation Data'!$D$29,0,10*ROW('Sanitation Data'!D126))="","",OFFSET('Sanitation Data'!$D$29,0,10*ROW('Sanitation Data'!D126)))</f>
        <v/>
      </c>
      <c r="CM132" s="278" t="str">
        <f ca="true">+IF(OFFSET('Sanitation Data'!$D$30,0,10*ROW('Sanitation Data'!D126))="","",OFFSET('Sanitation Data'!$D$30,0,10*ROW('Sanitation Data'!D126)))</f>
        <v/>
      </c>
      <c r="CN132" s="278" t="str">
        <f ca="true">+IF(OFFSET('Sanitation Data'!$D$31,0,10*ROW('Sanitation Data'!D126))="","",OFFSET('Sanitation Data'!$D$31,0,10*ROW('Sanitation Data'!D126)))</f>
        <v/>
      </c>
      <c r="CO132" s="278" t="str">
        <f ca="true">+IF(OFFSET('Sanitation Data'!$D$32,0,10*ROW('Sanitation Data'!D126))="","",OFFSET('Sanitation Data'!$D$32,0,10*ROW('Sanitation Data'!D126)))</f>
        <v/>
      </c>
      <c r="CP132" s="278" t="str">
        <f ca="true">+IF(OFFSET('Sanitation Data'!$E$28,0,10*ROW('Sanitation Data'!E126))="","",OFFSET('Sanitation Data'!$E$28,0,10*ROW('Sanitation Data'!E126)))</f>
        <v/>
      </c>
      <c r="CQ132" s="278" t="str">
        <f ca="true">+IF(OFFSET('Sanitation Data'!$E$29,0,10*ROW('Sanitation Data'!E126))="","",OFFSET('Sanitation Data'!$E$29,0,10*ROW('Sanitation Data'!E126)))</f>
        <v/>
      </c>
      <c r="CR132" s="278" t="str">
        <f ca="true">+IF(OFFSET('Sanitation Data'!$E$30,0,10*ROW('Sanitation Data'!E126))="","",OFFSET('Sanitation Data'!$E$30,0,10*ROW('Sanitation Data'!E126)))</f>
        <v/>
      </c>
      <c r="CS132" s="278" t="str">
        <f ca="true">+IF(OFFSET('Sanitation Data'!$E$31,0,10*ROW('Sanitation Data'!E126))="","",OFFSET('Sanitation Data'!$E$31,0,10*ROW('Sanitation Data'!E126)))</f>
        <v/>
      </c>
      <c r="CT132" s="278" t="str">
        <f ca="true">+IF(OFFSET('Sanitation Data'!$E$32,0,10*ROW('Sanitation Data'!E126))="","",OFFSET('Sanitation Data'!$E$32,0,10*ROW('Sanitation Data'!E126)))</f>
        <v/>
      </c>
      <c r="CU132" s="278" t="str">
        <f ca="true">+IF(OFFSET('Sanitation Data'!$F$28,0,10*ROW('Sanitation Data'!F126))="","",OFFSET('Sanitation Data'!$F$28,0,10*ROW('Sanitation Data'!F126)))</f>
        <v/>
      </c>
      <c r="CV132" s="278" t="str">
        <f ca="true">+IF(OFFSET('Sanitation Data'!$F$29,0,10*ROW('Sanitation Data'!F126))="","",OFFSET('Sanitation Data'!$F$29,0,10*ROW('Sanitation Data'!F126)))</f>
        <v/>
      </c>
      <c r="CW132" s="278" t="str">
        <f ca="true">+IF(OFFSET('Sanitation Data'!$F$30,0,10*ROW('Sanitation Data'!F126))="","",OFFSET('Sanitation Data'!$F$30,0,10*ROW('Sanitation Data'!F126)))</f>
        <v/>
      </c>
      <c r="CX132" s="278" t="str">
        <f ca="true">+IF(OFFSET('Sanitation Data'!$F$31,0,10*ROW('Sanitation Data'!F126))="","",OFFSET('Sanitation Data'!$F$31,0,10*ROW('Sanitation Data'!F126)))</f>
        <v/>
      </c>
      <c r="CY132" s="278" t="str">
        <f ca="true">+IF(OFFSET('Sanitation Data'!$F$32,0,10*ROW('Sanitation Data'!F126))="","",OFFSET('Sanitation Data'!$F$32,0,10*ROW('Sanitation Data'!F126)))</f>
        <v/>
      </c>
      <c r="CZ132" s="278" t="str">
        <f ca="true">+IF(OFFSET('Sanitation Data'!$G$28,0,10*ROW('Sanitation Data'!G126))="","",OFFSET('Sanitation Data'!$G$28,0,10*ROW('Sanitation Data'!G126)))</f>
        <v/>
      </c>
      <c r="DA132" s="278" t="str">
        <f ca="true">+IF(OFFSET('Sanitation Data'!$G$29,0,10*ROW('Sanitation Data'!G126))="","",OFFSET('Sanitation Data'!$G$29,0,10*ROW('Sanitation Data'!G126)))</f>
        <v/>
      </c>
      <c r="DB132" s="278" t="str">
        <f ca="true">+IF(OFFSET('Sanitation Data'!$G$30,0,10*ROW('Sanitation Data'!G126))="","",OFFSET('Sanitation Data'!$G$30,0,10*ROW('Sanitation Data'!G126)))</f>
        <v/>
      </c>
      <c r="DC132" s="278" t="str">
        <f ca="true">+IF(OFFSET('Sanitation Data'!$G$31,0,10*ROW('Sanitation Data'!G126))="","",OFFSET('Sanitation Data'!$G$31,0,10*ROW('Sanitation Data'!G126)))</f>
        <v/>
      </c>
      <c r="DD132" s="278" t="str">
        <f ca="true">+IF(OFFSET('Sanitation Data'!$G$32,0,10*ROW('Sanitation Data'!G126))="","",OFFSET('Sanitation Data'!$G$32,0,10*ROW('Sanitation Data'!G126)))</f>
        <v/>
      </c>
      <c r="DE132" s="278" t="str">
        <f ca="true">+IF(OFFSET('Sanitation Data'!$H$28,0,10*ROW('Sanitation Data'!H126))="","",OFFSET('Sanitation Data'!$H$28,0,10*ROW('Sanitation Data'!H126)))</f>
        <v/>
      </c>
      <c r="DF132" s="278" t="str">
        <f ca="true">+IF(OFFSET('Sanitation Data'!$H$29,0,10*ROW('Sanitation Data'!H126))="","",OFFSET('Sanitation Data'!$H$29,0,10*ROW('Sanitation Data'!H126)))</f>
        <v/>
      </c>
      <c r="DG132" s="278" t="str">
        <f ca="true">+IF(OFFSET('Sanitation Data'!$H$30,0,10*ROW('Sanitation Data'!H126))="","",OFFSET('Sanitation Data'!$H$30,0,10*ROW('Sanitation Data'!H126)))</f>
        <v/>
      </c>
      <c r="DH132" s="278" t="str">
        <f ca="true">+IF(OFFSET('Sanitation Data'!$H$31,0,10*ROW('Sanitation Data'!H126))="","",OFFSET('Sanitation Data'!$H$31,0,10*ROW('Sanitation Data'!H126)))</f>
        <v/>
      </c>
      <c r="DI132" s="278" t="str">
        <f ca="true">+IF(OFFSET('Sanitation Data'!$H$32,0,10*ROW('Sanitation Data'!H126))="","",OFFSET('Sanitation Data'!$H$32,0,10*ROW('Sanitation Data'!H126)))</f>
        <v/>
      </c>
      <c r="DJ132" s="278" t="str">
        <f ca="true">+IF(OFFSET('Sanitation Data'!$I$28,0,10*ROW('Sanitation Data'!I126))="","",OFFSET('Sanitation Data'!$I$28,0,10*ROW('Sanitation Data'!I126)))</f>
        <v/>
      </c>
      <c r="DK132" s="278" t="str">
        <f ca="true">+IF(OFFSET('Sanitation Data'!$I$29,0,10*ROW('Sanitation Data'!I126))="","",OFFSET('Sanitation Data'!$I$29,0,10*ROW('Sanitation Data'!I126)))</f>
        <v/>
      </c>
      <c r="DL132" s="278" t="str">
        <f ca="true">+IF(OFFSET('Sanitation Data'!$I$30,0,10*ROW('Sanitation Data'!I126))="","",OFFSET('Sanitation Data'!$I$30,0,10*ROW('Sanitation Data'!I126)))</f>
        <v/>
      </c>
      <c r="DM132" s="278" t="str">
        <f ca="true">+IF(OFFSET('Sanitation Data'!$I$31,0,10*ROW('Sanitation Data'!I126))="","",OFFSET('Sanitation Data'!$I$31,0,10*ROW('Sanitation Data'!I126)))</f>
        <v/>
      </c>
      <c r="DN132" s="278" t="str">
        <f ca="true">+IF(OFFSET('Sanitation Data'!$I$32,0,10*ROW('Sanitation Data'!I126))="","",OFFSET('Sanitation Data'!$I$32,0,10*ROW('Sanitation Data'!I126)))</f>
        <v/>
      </c>
      <c r="DO132" s="278" t="str">
        <f ca="true">+IF(OFFSET('Hygiene Data'!$D$11,0,10*ROW('Hygiene Data'!D126))="","",OFFSET('Hygiene Data'!$D$11,0,10*ROW('Hygiene Data'!D126)))</f>
        <v/>
      </c>
      <c r="DP132" s="278" t="str">
        <f ca="true">+IF(OFFSET('Hygiene Data'!$D$12,0,10*ROW('Hygiene Data'!D126))="","",OFFSET('Hygiene Data'!$D$12,0,10*ROW('Hygiene Data'!D126)))</f>
        <v/>
      </c>
      <c r="DQ132" s="278" t="str">
        <f ca="true">+IF(OFFSET('Hygiene Data'!$D$13,0,10*ROW('Hygiene Data'!D126))="","",OFFSET('Hygiene Data'!$D$13,0,10*ROW('Hygiene Data'!D126)))</f>
        <v/>
      </c>
      <c r="DR132" s="278" t="str">
        <f ca="true">+IF(OFFSET('Hygiene Data'!$E$11,0,10*ROW('Hygiene Data'!E126))="","",OFFSET('Hygiene Data'!$E$11,0,10*ROW('Hygiene Data'!E126)))</f>
        <v/>
      </c>
      <c r="DS132" s="278" t="str">
        <f ca="true">+IF(OFFSET('Hygiene Data'!$E$12,0,10*ROW('Hygiene Data'!E126))="","",OFFSET('Hygiene Data'!$E$12,0,10*ROW('Hygiene Data'!E126)))</f>
        <v/>
      </c>
      <c r="DT132" s="278" t="str">
        <f ca="true">+IF(OFFSET('Hygiene Data'!$E$13,0,10*ROW('Hygiene Data'!E126))="","",OFFSET('Hygiene Data'!$E$13,0,10*ROW('Hygiene Data'!E126)))</f>
        <v/>
      </c>
      <c r="DU132" s="278" t="str">
        <f ca="true">+IF(OFFSET('Hygiene Data'!$F$11,0,10*ROW('Hygiene Data'!F126))="","",OFFSET('Hygiene Data'!$F$11,0,10*ROW('Hygiene Data'!F126)))</f>
        <v/>
      </c>
      <c r="DV132" s="278" t="str">
        <f ca="true">+IF(OFFSET('Hygiene Data'!$F$12,0,10*ROW('Hygiene Data'!F126))="","",OFFSET('Hygiene Data'!$F$12,0,10*ROW('Hygiene Data'!F126)))</f>
        <v/>
      </c>
      <c r="DW132" s="278" t="str">
        <f ca="true">+IF(OFFSET('Hygiene Data'!$F$13,0,10*ROW('Hygiene Data'!F126))="","",OFFSET('Hygiene Data'!$F$13,0,10*ROW('Hygiene Data'!F126)))</f>
        <v/>
      </c>
      <c r="DX132" s="278" t="str">
        <f ca="true">+IF(OFFSET('Hygiene Data'!$G$11,0,10*ROW('Hygiene Data'!G126))="","",OFFSET('Hygiene Data'!$G$11,0,10*ROW('Hygiene Data'!G126)))</f>
        <v/>
      </c>
      <c r="DY132" s="278" t="str">
        <f ca="true">+IF(OFFSET('Hygiene Data'!$G$12,0,10*ROW('Hygiene Data'!G126))="","",OFFSET('Hygiene Data'!$G$12,0,10*ROW('Hygiene Data'!G126)))</f>
        <v/>
      </c>
      <c r="DZ132" s="278" t="str">
        <f ca="true">+IF(OFFSET('Hygiene Data'!$G$13,0,10*ROW('Hygiene Data'!G126))="","",OFFSET('Hygiene Data'!$G$13,0,10*ROW('Hygiene Data'!G126)))</f>
        <v/>
      </c>
      <c r="EA132" s="278" t="str">
        <f ca="true">+IF(OFFSET('Hygiene Data'!$H$11,0,10*ROW('Hygiene Data'!H126))="","",OFFSET('Hygiene Data'!$H$11,0,10*ROW('Hygiene Data'!H126)))</f>
        <v/>
      </c>
      <c r="EB132" s="278" t="str">
        <f ca="true">+IF(OFFSET('Hygiene Data'!$H$12,0,10*ROW('Hygiene Data'!H126))="","",OFFSET('Hygiene Data'!$H$12,0,10*ROW('Hygiene Data'!H126)))</f>
        <v/>
      </c>
      <c r="EC132" s="278" t="str">
        <f ca="true">+IF(OFFSET('Hygiene Data'!$H$13,0,10*ROW('Hygiene Data'!H126))="","",OFFSET('Hygiene Data'!$H$13,0,10*ROW('Hygiene Data'!H126)))</f>
        <v/>
      </c>
      <c r="ED132" s="278" t="str">
        <f ca="true">+IF(OFFSET('Hygiene Data'!$I$11,0,10*ROW('Hygiene Data'!I126))="","",OFFSET('Hygiene Data'!$I$11,0,10*ROW('Hygiene Data'!I126)))</f>
        <v/>
      </c>
      <c r="EE132" s="278" t="str">
        <f ca="true">+IF(OFFSET('Hygiene Data'!$I$12,0,10*ROW('Hygiene Data'!I126))="","",OFFSET('Hygiene Data'!$I$12,0,10*ROW('Hygiene Data'!I126)))</f>
        <v/>
      </c>
      <c r="EF132" s="278"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2"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8"/>
      <c r="BS133" s="278" t="str">
        <f ca="true">+IF(OFFSET('Water Data'!$D$27,0,10*ROW('Water Data'!D127))="","",OFFSET('Water Data'!$D$27,0,10*ROW('Water Data'!D127)))</f>
        <v/>
      </c>
      <c r="BT133" s="278" t="str">
        <f ca="true">+IF(OFFSET('Water Data'!$D$28,0,10*ROW('Water Data'!D127))="","",OFFSET('Water Data'!$D$28,0,10*ROW('Water Data'!D127)))</f>
        <v/>
      </c>
      <c r="BU133" s="278" t="str">
        <f ca="true">+IF(OFFSET('Water Data'!$D$29,0,10*ROW('Water Data'!D127))="","",OFFSET('Water Data'!$D$29,0,10*ROW('Water Data'!D127)))</f>
        <v/>
      </c>
      <c r="BV133" s="278" t="str">
        <f ca="true">+IF(OFFSET('Water Data'!$E$27,0,10*ROW('Water Data'!E127))="","",OFFSET('Water Data'!$E$27,0,10*ROW('Water Data'!E127)))</f>
        <v/>
      </c>
      <c r="BW133" s="278" t="str">
        <f ca="true">+IF(OFFSET('Water Data'!$E$28,0,10*ROW('Water Data'!E127))="","",OFFSET('Water Data'!$E$28,0,10*ROW('Water Data'!E127)))</f>
        <v/>
      </c>
      <c r="BX133" s="278" t="str">
        <f ca="true">+IF(OFFSET('Water Data'!$E$29,0,10*ROW('Water Data'!E127))="","",OFFSET('Water Data'!$E$29,0,10*ROW('Water Data'!E127)))</f>
        <v/>
      </c>
      <c r="BY133" s="278" t="str">
        <f ca="true">+IF(OFFSET('Water Data'!$F$27,0,10*ROW('Water Data'!F127))="","",OFFSET('Water Data'!$F$27,0,10*ROW('Water Data'!F127)))</f>
        <v/>
      </c>
      <c r="BZ133" s="278" t="str">
        <f ca="true">+IF(OFFSET('Water Data'!$F$28,0,10*ROW('Water Data'!F127))="","",OFFSET('Water Data'!$F$28,0,10*ROW('Water Data'!F127)))</f>
        <v/>
      </c>
      <c r="CA133" s="278" t="str">
        <f ca="true">+IF(OFFSET('Water Data'!$F$29,0,10*ROW('Water Data'!F127))="","",OFFSET('Water Data'!$F$29,0,10*ROW('Water Data'!F127)))</f>
        <v/>
      </c>
      <c r="CB133" s="278" t="str">
        <f ca="true">+IF(OFFSET('Water Data'!$G$27,0,10*ROW('Water Data'!G127))="","",OFFSET('Water Data'!$G$27,0,10*ROW('Water Data'!G127)))</f>
        <v/>
      </c>
      <c r="CC133" s="278" t="str">
        <f ca="true">+IF(OFFSET('Water Data'!$G$28,0,10*ROW('Water Data'!G127))="","",OFFSET('Water Data'!$G$28,0,10*ROW('Water Data'!G127)))</f>
        <v/>
      </c>
      <c r="CD133" s="278" t="str">
        <f ca="true">+IF(OFFSET('Water Data'!$G$29,0,10*ROW('Water Data'!G127))="","",OFFSET('Water Data'!$G$29,0,10*ROW('Water Data'!G127)))</f>
        <v/>
      </c>
      <c r="CE133" s="278" t="str">
        <f ca="true">+IF(OFFSET('Water Data'!$H$27,0,10*ROW('Water Data'!H127))="","",OFFSET('Water Data'!$H$27,0,10*ROW('Water Data'!H127)))</f>
        <v/>
      </c>
      <c r="CF133" s="278" t="str">
        <f ca="true">+IF(OFFSET('Water Data'!$H$28,0,10*ROW('Water Data'!H127))="","",OFFSET('Water Data'!$H$28,0,10*ROW('Water Data'!H127)))</f>
        <v/>
      </c>
      <c r="CG133" s="278" t="str">
        <f ca="true">+IF(OFFSET('Water Data'!$H$29,0,10*ROW('Water Data'!H127))="","",OFFSET('Water Data'!$H$29,0,10*ROW('Water Data'!H127)))</f>
        <v/>
      </c>
      <c r="CH133" s="278" t="str">
        <f ca="true">+IF(OFFSET('Water Data'!$I$27,0,10*ROW('Water Data'!I127))="","",OFFSET('Water Data'!$I$27,0,10*ROW('Water Data'!I127)))</f>
        <v/>
      </c>
      <c r="CI133" s="278" t="str">
        <f ca="true">+IF(OFFSET('Water Data'!$I$28,0,10*ROW('Water Data'!I127))="","",OFFSET('Water Data'!$I$28,0,10*ROW('Water Data'!I127)))</f>
        <v/>
      </c>
      <c r="CJ133" s="278" t="str">
        <f ca="true">+IF(OFFSET('Water Data'!$I$29,0,10*ROW('Water Data'!I127))="","",OFFSET('Water Data'!$I$29,0,10*ROW('Water Data'!I127)))</f>
        <v/>
      </c>
      <c r="CK133" s="278" t="str">
        <f ca="true">+IF(OFFSET('Sanitation Data'!$D$28,0,10*ROW('Sanitation Data'!D127))="","",OFFSET('Sanitation Data'!$D$28,0,10*ROW('Sanitation Data'!D127)))</f>
        <v/>
      </c>
      <c r="CL133" s="278" t="str">
        <f ca="true">+IF(OFFSET('Sanitation Data'!$D$29,0,10*ROW('Sanitation Data'!D127))="","",OFFSET('Sanitation Data'!$D$29,0,10*ROW('Sanitation Data'!D127)))</f>
        <v/>
      </c>
      <c r="CM133" s="278" t="str">
        <f ca="true">+IF(OFFSET('Sanitation Data'!$D$30,0,10*ROW('Sanitation Data'!D127))="","",OFFSET('Sanitation Data'!$D$30,0,10*ROW('Sanitation Data'!D127)))</f>
        <v/>
      </c>
      <c r="CN133" s="278" t="str">
        <f ca="true">+IF(OFFSET('Sanitation Data'!$D$31,0,10*ROW('Sanitation Data'!D127))="","",OFFSET('Sanitation Data'!$D$31,0,10*ROW('Sanitation Data'!D127)))</f>
        <v/>
      </c>
      <c r="CO133" s="278" t="str">
        <f ca="true">+IF(OFFSET('Sanitation Data'!$D$32,0,10*ROW('Sanitation Data'!D127))="","",OFFSET('Sanitation Data'!$D$32,0,10*ROW('Sanitation Data'!D127)))</f>
        <v/>
      </c>
      <c r="CP133" s="278" t="str">
        <f ca="true">+IF(OFFSET('Sanitation Data'!$E$28,0,10*ROW('Sanitation Data'!E127))="","",OFFSET('Sanitation Data'!$E$28,0,10*ROW('Sanitation Data'!E127)))</f>
        <v/>
      </c>
      <c r="CQ133" s="278" t="str">
        <f ca="true">+IF(OFFSET('Sanitation Data'!$E$29,0,10*ROW('Sanitation Data'!E127))="","",OFFSET('Sanitation Data'!$E$29,0,10*ROW('Sanitation Data'!E127)))</f>
        <v/>
      </c>
      <c r="CR133" s="278" t="str">
        <f ca="true">+IF(OFFSET('Sanitation Data'!$E$30,0,10*ROW('Sanitation Data'!E127))="","",OFFSET('Sanitation Data'!$E$30,0,10*ROW('Sanitation Data'!E127)))</f>
        <v/>
      </c>
      <c r="CS133" s="278" t="str">
        <f ca="true">+IF(OFFSET('Sanitation Data'!$E$31,0,10*ROW('Sanitation Data'!E127))="","",OFFSET('Sanitation Data'!$E$31,0,10*ROW('Sanitation Data'!E127)))</f>
        <v/>
      </c>
      <c r="CT133" s="278" t="str">
        <f ca="true">+IF(OFFSET('Sanitation Data'!$E$32,0,10*ROW('Sanitation Data'!E127))="","",OFFSET('Sanitation Data'!$E$32,0,10*ROW('Sanitation Data'!E127)))</f>
        <v/>
      </c>
      <c r="CU133" s="278" t="str">
        <f ca="true">+IF(OFFSET('Sanitation Data'!$F$28,0,10*ROW('Sanitation Data'!F127))="","",OFFSET('Sanitation Data'!$F$28,0,10*ROW('Sanitation Data'!F127)))</f>
        <v/>
      </c>
      <c r="CV133" s="278" t="str">
        <f ca="true">+IF(OFFSET('Sanitation Data'!$F$29,0,10*ROW('Sanitation Data'!F127))="","",OFFSET('Sanitation Data'!$F$29,0,10*ROW('Sanitation Data'!F127)))</f>
        <v/>
      </c>
      <c r="CW133" s="278" t="str">
        <f ca="true">+IF(OFFSET('Sanitation Data'!$F$30,0,10*ROW('Sanitation Data'!F127))="","",OFFSET('Sanitation Data'!$F$30,0,10*ROW('Sanitation Data'!F127)))</f>
        <v/>
      </c>
      <c r="CX133" s="278" t="str">
        <f ca="true">+IF(OFFSET('Sanitation Data'!$F$31,0,10*ROW('Sanitation Data'!F127))="","",OFFSET('Sanitation Data'!$F$31,0,10*ROW('Sanitation Data'!F127)))</f>
        <v/>
      </c>
      <c r="CY133" s="278" t="str">
        <f ca="true">+IF(OFFSET('Sanitation Data'!$F$32,0,10*ROW('Sanitation Data'!F127))="","",OFFSET('Sanitation Data'!$F$32,0,10*ROW('Sanitation Data'!F127)))</f>
        <v/>
      </c>
      <c r="CZ133" s="278" t="str">
        <f ca="true">+IF(OFFSET('Sanitation Data'!$G$28,0,10*ROW('Sanitation Data'!G127))="","",OFFSET('Sanitation Data'!$G$28,0,10*ROW('Sanitation Data'!G127)))</f>
        <v/>
      </c>
      <c r="DA133" s="278" t="str">
        <f ca="true">+IF(OFFSET('Sanitation Data'!$G$29,0,10*ROW('Sanitation Data'!G127))="","",OFFSET('Sanitation Data'!$G$29,0,10*ROW('Sanitation Data'!G127)))</f>
        <v/>
      </c>
      <c r="DB133" s="278" t="str">
        <f ca="true">+IF(OFFSET('Sanitation Data'!$G$30,0,10*ROW('Sanitation Data'!G127))="","",OFFSET('Sanitation Data'!$G$30,0,10*ROW('Sanitation Data'!G127)))</f>
        <v/>
      </c>
      <c r="DC133" s="278" t="str">
        <f ca="true">+IF(OFFSET('Sanitation Data'!$G$31,0,10*ROW('Sanitation Data'!G127))="","",OFFSET('Sanitation Data'!$G$31,0,10*ROW('Sanitation Data'!G127)))</f>
        <v/>
      </c>
      <c r="DD133" s="278" t="str">
        <f ca="true">+IF(OFFSET('Sanitation Data'!$G$32,0,10*ROW('Sanitation Data'!G127))="","",OFFSET('Sanitation Data'!$G$32,0,10*ROW('Sanitation Data'!G127)))</f>
        <v/>
      </c>
      <c r="DE133" s="278" t="str">
        <f ca="true">+IF(OFFSET('Sanitation Data'!$H$28,0,10*ROW('Sanitation Data'!H127))="","",OFFSET('Sanitation Data'!$H$28,0,10*ROW('Sanitation Data'!H127)))</f>
        <v/>
      </c>
      <c r="DF133" s="278" t="str">
        <f ca="true">+IF(OFFSET('Sanitation Data'!$H$29,0,10*ROW('Sanitation Data'!H127))="","",OFFSET('Sanitation Data'!$H$29,0,10*ROW('Sanitation Data'!H127)))</f>
        <v/>
      </c>
      <c r="DG133" s="278" t="str">
        <f ca="true">+IF(OFFSET('Sanitation Data'!$H$30,0,10*ROW('Sanitation Data'!H127))="","",OFFSET('Sanitation Data'!$H$30,0,10*ROW('Sanitation Data'!H127)))</f>
        <v/>
      </c>
      <c r="DH133" s="278" t="str">
        <f ca="true">+IF(OFFSET('Sanitation Data'!$H$31,0,10*ROW('Sanitation Data'!H127))="","",OFFSET('Sanitation Data'!$H$31,0,10*ROW('Sanitation Data'!H127)))</f>
        <v/>
      </c>
      <c r="DI133" s="278" t="str">
        <f ca="true">+IF(OFFSET('Sanitation Data'!$H$32,0,10*ROW('Sanitation Data'!H127))="","",OFFSET('Sanitation Data'!$H$32,0,10*ROW('Sanitation Data'!H127)))</f>
        <v/>
      </c>
      <c r="DJ133" s="278" t="str">
        <f ca="true">+IF(OFFSET('Sanitation Data'!$I$28,0,10*ROW('Sanitation Data'!I127))="","",OFFSET('Sanitation Data'!$I$28,0,10*ROW('Sanitation Data'!I127)))</f>
        <v/>
      </c>
      <c r="DK133" s="278" t="str">
        <f ca="true">+IF(OFFSET('Sanitation Data'!$I$29,0,10*ROW('Sanitation Data'!I127))="","",OFFSET('Sanitation Data'!$I$29,0,10*ROW('Sanitation Data'!I127)))</f>
        <v/>
      </c>
      <c r="DL133" s="278" t="str">
        <f ca="true">+IF(OFFSET('Sanitation Data'!$I$30,0,10*ROW('Sanitation Data'!I127))="","",OFFSET('Sanitation Data'!$I$30,0,10*ROW('Sanitation Data'!I127)))</f>
        <v/>
      </c>
      <c r="DM133" s="278" t="str">
        <f ca="true">+IF(OFFSET('Sanitation Data'!$I$31,0,10*ROW('Sanitation Data'!I127))="","",OFFSET('Sanitation Data'!$I$31,0,10*ROW('Sanitation Data'!I127)))</f>
        <v/>
      </c>
      <c r="DN133" s="278" t="str">
        <f ca="true">+IF(OFFSET('Sanitation Data'!$I$32,0,10*ROW('Sanitation Data'!I127))="","",OFFSET('Sanitation Data'!$I$32,0,10*ROW('Sanitation Data'!I127)))</f>
        <v/>
      </c>
      <c r="DO133" s="278" t="str">
        <f ca="true">+IF(OFFSET('Hygiene Data'!$D$11,0,10*ROW('Hygiene Data'!D127))="","",OFFSET('Hygiene Data'!$D$11,0,10*ROW('Hygiene Data'!D127)))</f>
        <v/>
      </c>
      <c r="DP133" s="278" t="str">
        <f ca="true">+IF(OFFSET('Hygiene Data'!$D$12,0,10*ROW('Hygiene Data'!D127))="","",OFFSET('Hygiene Data'!$D$12,0,10*ROW('Hygiene Data'!D127)))</f>
        <v/>
      </c>
      <c r="DQ133" s="278" t="str">
        <f ca="true">+IF(OFFSET('Hygiene Data'!$D$13,0,10*ROW('Hygiene Data'!D127))="","",OFFSET('Hygiene Data'!$D$13,0,10*ROW('Hygiene Data'!D127)))</f>
        <v/>
      </c>
      <c r="DR133" s="278" t="str">
        <f ca="true">+IF(OFFSET('Hygiene Data'!$E$11,0,10*ROW('Hygiene Data'!E127))="","",OFFSET('Hygiene Data'!$E$11,0,10*ROW('Hygiene Data'!E127)))</f>
        <v/>
      </c>
      <c r="DS133" s="278" t="str">
        <f ca="true">+IF(OFFSET('Hygiene Data'!$E$12,0,10*ROW('Hygiene Data'!E127))="","",OFFSET('Hygiene Data'!$E$12,0,10*ROW('Hygiene Data'!E127)))</f>
        <v/>
      </c>
      <c r="DT133" s="278" t="str">
        <f ca="true">+IF(OFFSET('Hygiene Data'!$E$13,0,10*ROW('Hygiene Data'!E127))="","",OFFSET('Hygiene Data'!$E$13,0,10*ROW('Hygiene Data'!E127)))</f>
        <v/>
      </c>
      <c r="DU133" s="278" t="str">
        <f ca="true">+IF(OFFSET('Hygiene Data'!$F$11,0,10*ROW('Hygiene Data'!F127))="","",OFFSET('Hygiene Data'!$F$11,0,10*ROW('Hygiene Data'!F127)))</f>
        <v/>
      </c>
      <c r="DV133" s="278" t="str">
        <f ca="true">+IF(OFFSET('Hygiene Data'!$F$12,0,10*ROW('Hygiene Data'!F127))="","",OFFSET('Hygiene Data'!$F$12,0,10*ROW('Hygiene Data'!F127)))</f>
        <v/>
      </c>
      <c r="DW133" s="278" t="str">
        <f ca="true">+IF(OFFSET('Hygiene Data'!$F$13,0,10*ROW('Hygiene Data'!F127))="","",OFFSET('Hygiene Data'!$F$13,0,10*ROW('Hygiene Data'!F127)))</f>
        <v/>
      </c>
      <c r="DX133" s="278" t="str">
        <f ca="true">+IF(OFFSET('Hygiene Data'!$G$11,0,10*ROW('Hygiene Data'!G127))="","",OFFSET('Hygiene Data'!$G$11,0,10*ROW('Hygiene Data'!G127)))</f>
        <v/>
      </c>
      <c r="DY133" s="278" t="str">
        <f ca="true">+IF(OFFSET('Hygiene Data'!$G$12,0,10*ROW('Hygiene Data'!G127))="","",OFFSET('Hygiene Data'!$G$12,0,10*ROW('Hygiene Data'!G127)))</f>
        <v/>
      </c>
      <c r="DZ133" s="278" t="str">
        <f ca="true">+IF(OFFSET('Hygiene Data'!$G$13,0,10*ROW('Hygiene Data'!G127))="","",OFFSET('Hygiene Data'!$G$13,0,10*ROW('Hygiene Data'!G127)))</f>
        <v/>
      </c>
      <c r="EA133" s="278" t="str">
        <f ca="true">+IF(OFFSET('Hygiene Data'!$H$11,0,10*ROW('Hygiene Data'!H127))="","",OFFSET('Hygiene Data'!$H$11,0,10*ROW('Hygiene Data'!H127)))</f>
        <v/>
      </c>
      <c r="EB133" s="278" t="str">
        <f ca="true">+IF(OFFSET('Hygiene Data'!$H$12,0,10*ROW('Hygiene Data'!H127))="","",OFFSET('Hygiene Data'!$H$12,0,10*ROW('Hygiene Data'!H127)))</f>
        <v/>
      </c>
      <c r="EC133" s="278" t="str">
        <f ca="true">+IF(OFFSET('Hygiene Data'!$H$13,0,10*ROW('Hygiene Data'!H127))="","",OFFSET('Hygiene Data'!$H$13,0,10*ROW('Hygiene Data'!H127)))</f>
        <v/>
      </c>
      <c r="ED133" s="278" t="str">
        <f ca="true">+IF(OFFSET('Hygiene Data'!$I$11,0,10*ROW('Hygiene Data'!I127))="","",OFFSET('Hygiene Data'!$I$11,0,10*ROW('Hygiene Data'!I127)))</f>
        <v/>
      </c>
      <c r="EE133" s="278" t="str">
        <f ca="true">+IF(OFFSET('Hygiene Data'!$I$12,0,10*ROW('Hygiene Data'!I127))="","",OFFSET('Hygiene Data'!$I$12,0,10*ROW('Hygiene Data'!I127)))</f>
        <v/>
      </c>
      <c r="EF133" s="278"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2"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8"/>
      <c r="BS134" s="278" t="str">
        <f ca="true">+IF(OFFSET('Water Data'!$D$27,0,10*ROW('Water Data'!D128))="","",OFFSET('Water Data'!$D$27,0,10*ROW('Water Data'!D128)))</f>
        <v/>
      </c>
      <c r="BT134" s="278" t="str">
        <f ca="true">+IF(OFFSET('Water Data'!$D$28,0,10*ROW('Water Data'!D128))="","",OFFSET('Water Data'!$D$28,0,10*ROW('Water Data'!D128)))</f>
        <v/>
      </c>
      <c r="BU134" s="278" t="str">
        <f ca="true">+IF(OFFSET('Water Data'!$D$29,0,10*ROW('Water Data'!D128))="","",OFFSET('Water Data'!$D$29,0,10*ROW('Water Data'!D128)))</f>
        <v/>
      </c>
      <c r="BV134" s="278" t="str">
        <f ca="true">+IF(OFFSET('Water Data'!$E$27,0,10*ROW('Water Data'!E128))="","",OFFSET('Water Data'!$E$27,0,10*ROW('Water Data'!E128)))</f>
        <v/>
      </c>
      <c r="BW134" s="278" t="str">
        <f ca="true">+IF(OFFSET('Water Data'!$E$28,0,10*ROW('Water Data'!E128))="","",OFFSET('Water Data'!$E$28,0,10*ROW('Water Data'!E128)))</f>
        <v/>
      </c>
      <c r="BX134" s="278" t="str">
        <f ca="true">+IF(OFFSET('Water Data'!$E$29,0,10*ROW('Water Data'!E128))="","",OFFSET('Water Data'!$E$29,0,10*ROW('Water Data'!E128)))</f>
        <v/>
      </c>
      <c r="BY134" s="278" t="str">
        <f ca="true">+IF(OFFSET('Water Data'!$F$27,0,10*ROW('Water Data'!F128))="","",OFFSET('Water Data'!$F$27,0,10*ROW('Water Data'!F128)))</f>
        <v/>
      </c>
      <c r="BZ134" s="278" t="str">
        <f ca="true">+IF(OFFSET('Water Data'!$F$28,0,10*ROW('Water Data'!F128))="","",OFFSET('Water Data'!$F$28,0,10*ROW('Water Data'!F128)))</f>
        <v/>
      </c>
      <c r="CA134" s="278" t="str">
        <f ca="true">+IF(OFFSET('Water Data'!$F$29,0,10*ROW('Water Data'!F128))="","",OFFSET('Water Data'!$F$29,0,10*ROW('Water Data'!F128)))</f>
        <v/>
      </c>
      <c r="CB134" s="278" t="str">
        <f ca="true">+IF(OFFSET('Water Data'!$G$27,0,10*ROW('Water Data'!G128))="","",OFFSET('Water Data'!$G$27,0,10*ROW('Water Data'!G128)))</f>
        <v/>
      </c>
      <c r="CC134" s="278" t="str">
        <f ca="true">+IF(OFFSET('Water Data'!$G$28,0,10*ROW('Water Data'!G128))="","",OFFSET('Water Data'!$G$28,0,10*ROW('Water Data'!G128)))</f>
        <v/>
      </c>
      <c r="CD134" s="278" t="str">
        <f ca="true">+IF(OFFSET('Water Data'!$G$29,0,10*ROW('Water Data'!G128))="","",OFFSET('Water Data'!$G$29,0,10*ROW('Water Data'!G128)))</f>
        <v/>
      </c>
      <c r="CE134" s="278" t="str">
        <f ca="true">+IF(OFFSET('Water Data'!$H$27,0,10*ROW('Water Data'!H128))="","",OFFSET('Water Data'!$H$27,0,10*ROW('Water Data'!H128)))</f>
        <v/>
      </c>
      <c r="CF134" s="278" t="str">
        <f ca="true">+IF(OFFSET('Water Data'!$H$28,0,10*ROW('Water Data'!H128))="","",OFFSET('Water Data'!$H$28,0,10*ROW('Water Data'!H128)))</f>
        <v/>
      </c>
      <c r="CG134" s="278" t="str">
        <f ca="true">+IF(OFFSET('Water Data'!$H$29,0,10*ROW('Water Data'!H128))="","",OFFSET('Water Data'!$H$29,0,10*ROW('Water Data'!H128)))</f>
        <v/>
      </c>
      <c r="CH134" s="278" t="str">
        <f ca="true">+IF(OFFSET('Water Data'!$I$27,0,10*ROW('Water Data'!I128))="","",OFFSET('Water Data'!$I$27,0,10*ROW('Water Data'!I128)))</f>
        <v/>
      </c>
      <c r="CI134" s="278" t="str">
        <f ca="true">+IF(OFFSET('Water Data'!$I$28,0,10*ROW('Water Data'!I128))="","",OFFSET('Water Data'!$I$28,0,10*ROW('Water Data'!I128)))</f>
        <v/>
      </c>
      <c r="CJ134" s="278" t="str">
        <f ca="true">+IF(OFFSET('Water Data'!$I$29,0,10*ROW('Water Data'!I128))="","",OFFSET('Water Data'!$I$29,0,10*ROW('Water Data'!I128)))</f>
        <v/>
      </c>
      <c r="CK134" s="278" t="str">
        <f ca="true">+IF(OFFSET('Sanitation Data'!$D$28,0,10*ROW('Sanitation Data'!D128))="","",OFFSET('Sanitation Data'!$D$28,0,10*ROW('Sanitation Data'!D128)))</f>
        <v/>
      </c>
      <c r="CL134" s="278" t="str">
        <f ca="true">+IF(OFFSET('Sanitation Data'!$D$29,0,10*ROW('Sanitation Data'!D128))="","",OFFSET('Sanitation Data'!$D$29,0,10*ROW('Sanitation Data'!D128)))</f>
        <v/>
      </c>
      <c r="CM134" s="278" t="str">
        <f ca="true">+IF(OFFSET('Sanitation Data'!$D$30,0,10*ROW('Sanitation Data'!D128))="","",OFFSET('Sanitation Data'!$D$30,0,10*ROW('Sanitation Data'!D128)))</f>
        <v/>
      </c>
      <c r="CN134" s="278" t="str">
        <f ca="true">+IF(OFFSET('Sanitation Data'!$D$31,0,10*ROW('Sanitation Data'!D128))="","",OFFSET('Sanitation Data'!$D$31,0,10*ROW('Sanitation Data'!D128)))</f>
        <v/>
      </c>
      <c r="CO134" s="278" t="str">
        <f ca="true">+IF(OFFSET('Sanitation Data'!$D$32,0,10*ROW('Sanitation Data'!D128))="","",OFFSET('Sanitation Data'!$D$32,0,10*ROW('Sanitation Data'!D128)))</f>
        <v/>
      </c>
      <c r="CP134" s="278" t="str">
        <f ca="true">+IF(OFFSET('Sanitation Data'!$E$28,0,10*ROW('Sanitation Data'!E128))="","",OFFSET('Sanitation Data'!$E$28,0,10*ROW('Sanitation Data'!E128)))</f>
        <v/>
      </c>
      <c r="CQ134" s="278" t="str">
        <f ca="true">+IF(OFFSET('Sanitation Data'!$E$29,0,10*ROW('Sanitation Data'!E128))="","",OFFSET('Sanitation Data'!$E$29,0,10*ROW('Sanitation Data'!E128)))</f>
        <v/>
      </c>
      <c r="CR134" s="278" t="str">
        <f ca="true">+IF(OFFSET('Sanitation Data'!$E$30,0,10*ROW('Sanitation Data'!E128))="","",OFFSET('Sanitation Data'!$E$30,0,10*ROW('Sanitation Data'!E128)))</f>
        <v/>
      </c>
      <c r="CS134" s="278" t="str">
        <f ca="true">+IF(OFFSET('Sanitation Data'!$E$31,0,10*ROW('Sanitation Data'!E128))="","",OFFSET('Sanitation Data'!$E$31,0,10*ROW('Sanitation Data'!E128)))</f>
        <v/>
      </c>
      <c r="CT134" s="278" t="str">
        <f ca="true">+IF(OFFSET('Sanitation Data'!$E$32,0,10*ROW('Sanitation Data'!E128))="","",OFFSET('Sanitation Data'!$E$32,0,10*ROW('Sanitation Data'!E128)))</f>
        <v/>
      </c>
      <c r="CU134" s="278" t="str">
        <f ca="true">+IF(OFFSET('Sanitation Data'!$F$28,0,10*ROW('Sanitation Data'!F128))="","",OFFSET('Sanitation Data'!$F$28,0,10*ROW('Sanitation Data'!F128)))</f>
        <v/>
      </c>
      <c r="CV134" s="278" t="str">
        <f ca="true">+IF(OFFSET('Sanitation Data'!$F$29,0,10*ROW('Sanitation Data'!F128))="","",OFFSET('Sanitation Data'!$F$29,0,10*ROW('Sanitation Data'!F128)))</f>
        <v/>
      </c>
      <c r="CW134" s="278" t="str">
        <f ca="true">+IF(OFFSET('Sanitation Data'!$F$30,0,10*ROW('Sanitation Data'!F128))="","",OFFSET('Sanitation Data'!$F$30,0,10*ROW('Sanitation Data'!F128)))</f>
        <v/>
      </c>
      <c r="CX134" s="278" t="str">
        <f ca="true">+IF(OFFSET('Sanitation Data'!$F$31,0,10*ROW('Sanitation Data'!F128))="","",OFFSET('Sanitation Data'!$F$31,0,10*ROW('Sanitation Data'!F128)))</f>
        <v/>
      </c>
      <c r="CY134" s="278" t="str">
        <f ca="true">+IF(OFFSET('Sanitation Data'!$F$32,0,10*ROW('Sanitation Data'!F128))="","",OFFSET('Sanitation Data'!$F$32,0,10*ROW('Sanitation Data'!F128)))</f>
        <v/>
      </c>
      <c r="CZ134" s="278" t="str">
        <f ca="true">+IF(OFFSET('Sanitation Data'!$G$28,0,10*ROW('Sanitation Data'!G128))="","",OFFSET('Sanitation Data'!$G$28,0,10*ROW('Sanitation Data'!G128)))</f>
        <v/>
      </c>
      <c r="DA134" s="278" t="str">
        <f ca="true">+IF(OFFSET('Sanitation Data'!$G$29,0,10*ROW('Sanitation Data'!G128))="","",OFFSET('Sanitation Data'!$G$29,0,10*ROW('Sanitation Data'!G128)))</f>
        <v/>
      </c>
      <c r="DB134" s="278" t="str">
        <f ca="true">+IF(OFFSET('Sanitation Data'!$G$30,0,10*ROW('Sanitation Data'!G128))="","",OFFSET('Sanitation Data'!$G$30,0,10*ROW('Sanitation Data'!G128)))</f>
        <v/>
      </c>
      <c r="DC134" s="278" t="str">
        <f ca="true">+IF(OFFSET('Sanitation Data'!$G$31,0,10*ROW('Sanitation Data'!G128))="","",OFFSET('Sanitation Data'!$G$31,0,10*ROW('Sanitation Data'!G128)))</f>
        <v/>
      </c>
      <c r="DD134" s="278" t="str">
        <f ca="true">+IF(OFFSET('Sanitation Data'!$G$32,0,10*ROW('Sanitation Data'!G128))="","",OFFSET('Sanitation Data'!$G$32,0,10*ROW('Sanitation Data'!G128)))</f>
        <v/>
      </c>
      <c r="DE134" s="278" t="str">
        <f ca="true">+IF(OFFSET('Sanitation Data'!$H$28,0,10*ROW('Sanitation Data'!H128))="","",OFFSET('Sanitation Data'!$H$28,0,10*ROW('Sanitation Data'!H128)))</f>
        <v/>
      </c>
      <c r="DF134" s="278" t="str">
        <f ca="true">+IF(OFFSET('Sanitation Data'!$H$29,0,10*ROW('Sanitation Data'!H128))="","",OFFSET('Sanitation Data'!$H$29,0,10*ROW('Sanitation Data'!H128)))</f>
        <v/>
      </c>
      <c r="DG134" s="278" t="str">
        <f ca="true">+IF(OFFSET('Sanitation Data'!$H$30,0,10*ROW('Sanitation Data'!H128))="","",OFFSET('Sanitation Data'!$H$30,0,10*ROW('Sanitation Data'!H128)))</f>
        <v/>
      </c>
      <c r="DH134" s="278" t="str">
        <f ca="true">+IF(OFFSET('Sanitation Data'!$H$31,0,10*ROW('Sanitation Data'!H128))="","",OFFSET('Sanitation Data'!$H$31,0,10*ROW('Sanitation Data'!H128)))</f>
        <v/>
      </c>
      <c r="DI134" s="278" t="str">
        <f ca="true">+IF(OFFSET('Sanitation Data'!$H$32,0,10*ROW('Sanitation Data'!H128))="","",OFFSET('Sanitation Data'!$H$32,0,10*ROW('Sanitation Data'!H128)))</f>
        <v/>
      </c>
      <c r="DJ134" s="278" t="str">
        <f ca="true">+IF(OFFSET('Sanitation Data'!$I$28,0,10*ROW('Sanitation Data'!I128))="","",OFFSET('Sanitation Data'!$I$28,0,10*ROW('Sanitation Data'!I128)))</f>
        <v/>
      </c>
      <c r="DK134" s="278" t="str">
        <f ca="true">+IF(OFFSET('Sanitation Data'!$I$29,0,10*ROW('Sanitation Data'!I128))="","",OFFSET('Sanitation Data'!$I$29,0,10*ROW('Sanitation Data'!I128)))</f>
        <v/>
      </c>
      <c r="DL134" s="278" t="str">
        <f ca="true">+IF(OFFSET('Sanitation Data'!$I$30,0,10*ROW('Sanitation Data'!I128))="","",OFFSET('Sanitation Data'!$I$30,0,10*ROW('Sanitation Data'!I128)))</f>
        <v/>
      </c>
      <c r="DM134" s="278" t="str">
        <f ca="true">+IF(OFFSET('Sanitation Data'!$I$31,0,10*ROW('Sanitation Data'!I128))="","",OFFSET('Sanitation Data'!$I$31,0,10*ROW('Sanitation Data'!I128)))</f>
        <v/>
      </c>
      <c r="DN134" s="278" t="str">
        <f ca="true">+IF(OFFSET('Sanitation Data'!$I$32,0,10*ROW('Sanitation Data'!I128))="","",OFFSET('Sanitation Data'!$I$32,0,10*ROW('Sanitation Data'!I128)))</f>
        <v/>
      </c>
      <c r="DO134" s="278" t="str">
        <f ca="true">+IF(OFFSET('Hygiene Data'!$D$11,0,10*ROW('Hygiene Data'!D128))="","",OFFSET('Hygiene Data'!$D$11,0,10*ROW('Hygiene Data'!D128)))</f>
        <v/>
      </c>
      <c r="DP134" s="278" t="str">
        <f ca="true">+IF(OFFSET('Hygiene Data'!$D$12,0,10*ROW('Hygiene Data'!D128))="","",OFFSET('Hygiene Data'!$D$12,0,10*ROW('Hygiene Data'!D128)))</f>
        <v/>
      </c>
      <c r="DQ134" s="278" t="str">
        <f ca="true">+IF(OFFSET('Hygiene Data'!$D$13,0,10*ROW('Hygiene Data'!D128))="","",OFFSET('Hygiene Data'!$D$13,0,10*ROW('Hygiene Data'!D128)))</f>
        <v/>
      </c>
      <c r="DR134" s="278" t="str">
        <f ca="true">+IF(OFFSET('Hygiene Data'!$E$11,0,10*ROW('Hygiene Data'!E128))="","",OFFSET('Hygiene Data'!$E$11,0,10*ROW('Hygiene Data'!E128)))</f>
        <v/>
      </c>
      <c r="DS134" s="278" t="str">
        <f ca="true">+IF(OFFSET('Hygiene Data'!$E$12,0,10*ROW('Hygiene Data'!E128))="","",OFFSET('Hygiene Data'!$E$12,0,10*ROW('Hygiene Data'!E128)))</f>
        <v/>
      </c>
      <c r="DT134" s="278" t="str">
        <f ca="true">+IF(OFFSET('Hygiene Data'!$E$13,0,10*ROW('Hygiene Data'!E128))="","",OFFSET('Hygiene Data'!$E$13,0,10*ROW('Hygiene Data'!E128)))</f>
        <v/>
      </c>
      <c r="DU134" s="278" t="str">
        <f ca="true">+IF(OFFSET('Hygiene Data'!$F$11,0,10*ROW('Hygiene Data'!F128))="","",OFFSET('Hygiene Data'!$F$11,0,10*ROW('Hygiene Data'!F128)))</f>
        <v/>
      </c>
      <c r="DV134" s="278" t="str">
        <f ca="true">+IF(OFFSET('Hygiene Data'!$F$12,0,10*ROW('Hygiene Data'!F128))="","",OFFSET('Hygiene Data'!$F$12,0,10*ROW('Hygiene Data'!F128)))</f>
        <v/>
      </c>
      <c r="DW134" s="278" t="str">
        <f ca="true">+IF(OFFSET('Hygiene Data'!$F$13,0,10*ROW('Hygiene Data'!F128))="","",OFFSET('Hygiene Data'!$F$13,0,10*ROW('Hygiene Data'!F128)))</f>
        <v/>
      </c>
      <c r="DX134" s="278" t="str">
        <f ca="true">+IF(OFFSET('Hygiene Data'!$G$11,0,10*ROW('Hygiene Data'!G128))="","",OFFSET('Hygiene Data'!$G$11,0,10*ROW('Hygiene Data'!G128)))</f>
        <v/>
      </c>
      <c r="DY134" s="278" t="str">
        <f ca="true">+IF(OFFSET('Hygiene Data'!$G$12,0,10*ROW('Hygiene Data'!G128))="","",OFFSET('Hygiene Data'!$G$12,0,10*ROW('Hygiene Data'!G128)))</f>
        <v/>
      </c>
      <c r="DZ134" s="278" t="str">
        <f ca="true">+IF(OFFSET('Hygiene Data'!$G$13,0,10*ROW('Hygiene Data'!G128))="","",OFFSET('Hygiene Data'!$G$13,0,10*ROW('Hygiene Data'!G128)))</f>
        <v/>
      </c>
      <c r="EA134" s="278" t="str">
        <f ca="true">+IF(OFFSET('Hygiene Data'!$H$11,0,10*ROW('Hygiene Data'!H128))="","",OFFSET('Hygiene Data'!$H$11,0,10*ROW('Hygiene Data'!H128)))</f>
        <v/>
      </c>
      <c r="EB134" s="278" t="str">
        <f ca="true">+IF(OFFSET('Hygiene Data'!$H$12,0,10*ROW('Hygiene Data'!H128))="","",OFFSET('Hygiene Data'!$H$12,0,10*ROW('Hygiene Data'!H128)))</f>
        <v/>
      </c>
      <c r="EC134" s="278" t="str">
        <f ca="true">+IF(OFFSET('Hygiene Data'!$H$13,0,10*ROW('Hygiene Data'!H128))="","",OFFSET('Hygiene Data'!$H$13,0,10*ROW('Hygiene Data'!H128)))</f>
        <v/>
      </c>
      <c r="ED134" s="278" t="str">
        <f ca="true">+IF(OFFSET('Hygiene Data'!$I$11,0,10*ROW('Hygiene Data'!I128))="","",OFFSET('Hygiene Data'!$I$11,0,10*ROW('Hygiene Data'!I128)))</f>
        <v/>
      </c>
      <c r="EE134" s="278" t="str">
        <f ca="true">+IF(OFFSET('Hygiene Data'!$I$12,0,10*ROW('Hygiene Data'!I128))="","",OFFSET('Hygiene Data'!$I$12,0,10*ROW('Hygiene Data'!I128)))</f>
        <v/>
      </c>
      <c r="EF134" s="278"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2"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8"/>
      <c r="BS135" s="278" t="str">
        <f ca="true">+IF(OFFSET('Water Data'!$D$27,0,10*ROW('Water Data'!D129))="","",OFFSET('Water Data'!$D$27,0,10*ROW('Water Data'!D129)))</f>
        <v/>
      </c>
      <c r="BT135" s="278" t="str">
        <f ca="true">+IF(OFFSET('Water Data'!$D$28,0,10*ROW('Water Data'!D129))="","",OFFSET('Water Data'!$D$28,0,10*ROW('Water Data'!D129)))</f>
        <v/>
      </c>
      <c r="BU135" s="278" t="str">
        <f ca="true">+IF(OFFSET('Water Data'!$D$29,0,10*ROW('Water Data'!D129))="","",OFFSET('Water Data'!$D$29,0,10*ROW('Water Data'!D129)))</f>
        <v/>
      </c>
      <c r="BV135" s="278" t="str">
        <f ca="true">+IF(OFFSET('Water Data'!$E$27,0,10*ROW('Water Data'!E129))="","",OFFSET('Water Data'!$E$27,0,10*ROW('Water Data'!E129)))</f>
        <v/>
      </c>
      <c r="BW135" s="278" t="str">
        <f ca="true">+IF(OFFSET('Water Data'!$E$28,0,10*ROW('Water Data'!E129))="","",OFFSET('Water Data'!$E$28,0,10*ROW('Water Data'!E129)))</f>
        <v/>
      </c>
      <c r="BX135" s="278" t="str">
        <f ca="true">+IF(OFFSET('Water Data'!$E$29,0,10*ROW('Water Data'!E129))="","",OFFSET('Water Data'!$E$29,0,10*ROW('Water Data'!E129)))</f>
        <v/>
      </c>
      <c r="BY135" s="278" t="str">
        <f ca="true">+IF(OFFSET('Water Data'!$F$27,0,10*ROW('Water Data'!F129))="","",OFFSET('Water Data'!$F$27,0,10*ROW('Water Data'!F129)))</f>
        <v/>
      </c>
      <c r="BZ135" s="278" t="str">
        <f ca="true">+IF(OFFSET('Water Data'!$F$28,0,10*ROW('Water Data'!F129))="","",OFFSET('Water Data'!$F$28,0,10*ROW('Water Data'!F129)))</f>
        <v/>
      </c>
      <c r="CA135" s="278" t="str">
        <f ca="true">+IF(OFFSET('Water Data'!$F$29,0,10*ROW('Water Data'!F129))="","",OFFSET('Water Data'!$F$29,0,10*ROW('Water Data'!F129)))</f>
        <v/>
      </c>
      <c r="CB135" s="278" t="str">
        <f ca="true">+IF(OFFSET('Water Data'!$G$27,0,10*ROW('Water Data'!G129))="","",OFFSET('Water Data'!$G$27,0,10*ROW('Water Data'!G129)))</f>
        <v/>
      </c>
      <c r="CC135" s="278" t="str">
        <f ca="true">+IF(OFFSET('Water Data'!$G$28,0,10*ROW('Water Data'!G129))="","",OFFSET('Water Data'!$G$28,0,10*ROW('Water Data'!G129)))</f>
        <v/>
      </c>
      <c r="CD135" s="278" t="str">
        <f ca="true">+IF(OFFSET('Water Data'!$G$29,0,10*ROW('Water Data'!G129))="","",OFFSET('Water Data'!$G$29,0,10*ROW('Water Data'!G129)))</f>
        <v/>
      </c>
      <c r="CE135" s="278" t="str">
        <f ca="true">+IF(OFFSET('Water Data'!$H$27,0,10*ROW('Water Data'!H129))="","",OFFSET('Water Data'!$H$27,0,10*ROW('Water Data'!H129)))</f>
        <v/>
      </c>
      <c r="CF135" s="278" t="str">
        <f ca="true">+IF(OFFSET('Water Data'!$H$28,0,10*ROW('Water Data'!H129))="","",OFFSET('Water Data'!$H$28,0,10*ROW('Water Data'!H129)))</f>
        <v/>
      </c>
      <c r="CG135" s="278" t="str">
        <f ca="true">+IF(OFFSET('Water Data'!$H$29,0,10*ROW('Water Data'!H129))="","",OFFSET('Water Data'!$H$29,0,10*ROW('Water Data'!H129)))</f>
        <v/>
      </c>
      <c r="CH135" s="278" t="str">
        <f ca="true">+IF(OFFSET('Water Data'!$I$27,0,10*ROW('Water Data'!I129))="","",OFFSET('Water Data'!$I$27,0,10*ROW('Water Data'!I129)))</f>
        <v/>
      </c>
      <c r="CI135" s="278" t="str">
        <f ca="true">+IF(OFFSET('Water Data'!$I$28,0,10*ROW('Water Data'!I129))="","",OFFSET('Water Data'!$I$28,0,10*ROW('Water Data'!I129)))</f>
        <v/>
      </c>
      <c r="CJ135" s="278" t="str">
        <f ca="true">+IF(OFFSET('Water Data'!$I$29,0,10*ROW('Water Data'!I129))="","",OFFSET('Water Data'!$I$29,0,10*ROW('Water Data'!I129)))</f>
        <v/>
      </c>
      <c r="CK135" s="278" t="str">
        <f ca="true">+IF(OFFSET('Sanitation Data'!$D$28,0,10*ROW('Sanitation Data'!D129))="","",OFFSET('Sanitation Data'!$D$28,0,10*ROW('Sanitation Data'!D129)))</f>
        <v/>
      </c>
      <c r="CL135" s="278" t="str">
        <f ca="true">+IF(OFFSET('Sanitation Data'!$D$29,0,10*ROW('Sanitation Data'!D129))="","",OFFSET('Sanitation Data'!$D$29,0,10*ROW('Sanitation Data'!D129)))</f>
        <v/>
      </c>
      <c r="CM135" s="278" t="str">
        <f ca="true">+IF(OFFSET('Sanitation Data'!$D$30,0,10*ROW('Sanitation Data'!D129))="","",OFFSET('Sanitation Data'!$D$30,0,10*ROW('Sanitation Data'!D129)))</f>
        <v/>
      </c>
      <c r="CN135" s="278" t="str">
        <f ca="true">+IF(OFFSET('Sanitation Data'!$D$31,0,10*ROW('Sanitation Data'!D129))="","",OFFSET('Sanitation Data'!$D$31,0,10*ROW('Sanitation Data'!D129)))</f>
        <v/>
      </c>
      <c r="CO135" s="278" t="str">
        <f ca="true">+IF(OFFSET('Sanitation Data'!$D$32,0,10*ROW('Sanitation Data'!D129))="","",OFFSET('Sanitation Data'!$D$32,0,10*ROW('Sanitation Data'!D129)))</f>
        <v/>
      </c>
      <c r="CP135" s="278" t="str">
        <f ca="true">+IF(OFFSET('Sanitation Data'!$E$28,0,10*ROW('Sanitation Data'!E129))="","",OFFSET('Sanitation Data'!$E$28,0,10*ROW('Sanitation Data'!E129)))</f>
        <v/>
      </c>
      <c r="CQ135" s="278" t="str">
        <f ca="true">+IF(OFFSET('Sanitation Data'!$E$29,0,10*ROW('Sanitation Data'!E129))="","",OFFSET('Sanitation Data'!$E$29,0,10*ROW('Sanitation Data'!E129)))</f>
        <v/>
      </c>
      <c r="CR135" s="278" t="str">
        <f ca="true">+IF(OFFSET('Sanitation Data'!$E$30,0,10*ROW('Sanitation Data'!E129))="","",OFFSET('Sanitation Data'!$E$30,0,10*ROW('Sanitation Data'!E129)))</f>
        <v/>
      </c>
      <c r="CS135" s="278" t="str">
        <f ca="true">+IF(OFFSET('Sanitation Data'!$E$31,0,10*ROW('Sanitation Data'!E129))="","",OFFSET('Sanitation Data'!$E$31,0,10*ROW('Sanitation Data'!E129)))</f>
        <v/>
      </c>
      <c r="CT135" s="278" t="str">
        <f ca="true">+IF(OFFSET('Sanitation Data'!$E$32,0,10*ROW('Sanitation Data'!E129))="","",OFFSET('Sanitation Data'!$E$32,0,10*ROW('Sanitation Data'!E129)))</f>
        <v/>
      </c>
      <c r="CU135" s="278" t="str">
        <f ca="true">+IF(OFFSET('Sanitation Data'!$F$28,0,10*ROW('Sanitation Data'!F129))="","",OFFSET('Sanitation Data'!$F$28,0,10*ROW('Sanitation Data'!F129)))</f>
        <v/>
      </c>
      <c r="CV135" s="278" t="str">
        <f ca="true">+IF(OFFSET('Sanitation Data'!$F$29,0,10*ROW('Sanitation Data'!F129))="","",OFFSET('Sanitation Data'!$F$29,0,10*ROW('Sanitation Data'!F129)))</f>
        <v/>
      </c>
      <c r="CW135" s="278" t="str">
        <f ca="true">+IF(OFFSET('Sanitation Data'!$F$30,0,10*ROW('Sanitation Data'!F129))="","",OFFSET('Sanitation Data'!$F$30,0,10*ROW('Sanitation Data'!F129)))</f>
        <v/>
      </c>
      <c r="CX135" s="278" t="str">
        <f ca="true">+IF(OFFSET('Sanitation Data'!$F$31,0,10*ROW('Sanitation Data'!F129))="","",OFFSET('Sanitation Data'!$F$31,0,10*ROW('Sanitation Data'!F129)))</f>
        <v/>
      </c>
      <c r="CY135" s="278" t="str">
        <f ca="true">+IF(OFFSET('Sanitation Data'!$F$32,0,10*ROW('Sanitation Data'!F129))="","",OFFSET('Sanitation Data'!$F$32,0,10*ROW('Sanitation Data'!F129)))</f>
        <v/>
      </c>
      <c r="CZ135" s="278" t="str">
        <f ca="true">+IF(OFFSET('Sanitation Data'!$G$28,0,10*ROW('Sanitation Data'!G129))="","",OFFSET('Sanitation Data'!$G$28,0,10*ROW('Sanitation Data'!G129)))</f>
        <v/>
      </c>
      <c r="DA135" s="278" t="str">
        <f ca="true">+IF(OFFSET('Sanitation Data'!$G$29,0,10*ROW('Sanitation Data'!G129))="","",OFFSET('Sanitation Data'!$G$29,0,10*ROW('Sanitation Data'!G129)))</f>
        <v/>
      </c>
      <c r="DB135" s="278" t="str">
        <f ca="true">+IF(OFFSET('Sanitation Data'!$G$30,0,10*ROW('Sanitation Data'!G129))="","",OFFSET('Sanitation Data'!$G$30,0,10*ROW('Sanitation Data'!G129)))</f>
        <v/>
      </c>
      <c r="DC135" s="278" t="str">
        <f ca="true">+IF(OFFSET('Sanitation Data'!$G$31,0,10*ROW('Sanitation Data'!G129))="","",OFFSET('Sanitation Data'!$G$31,0,10*ROW('Sanitation Data'!G129)))</f>
        <v/>
      </c>
      <c r="DD135" s="278" t="str">
        <f ca="true">+IF(OFFSET('Sanitation Data'!$G$32,0,10*ROW('Sanitation Data'!G129))="","",OFFSET('Sanitation Data'!$G$32,0,10*ROW('Sanitation Data'!G129)))</f>
        <v/>
      </c>
      <c r="DE135" s="278" t="str">
        <f ca="true">+IF(OFFSET('Sanitation Data'!$H$28,0,10*ROW('Sanitation Data'!H129))="","",OFFSET('Sanitation Data'!$H$28,0,10*ROW('Sanitation Data'!H129)))</f>
        <v/>
      </c>
      <c r="DF135" s="278" t="str">
        <f ca="true">+IF(OFFSET('Sanitation Data'!$H$29,0,10*ROW('Sanitation Data'!H129))="","",OFFSET('Sanitation Data'!$H$29,0,10*ROW('Sanitation Data'!H129)))</f>
        <v/>
      </c>
      <c r="DG135" s="278" t="str">
        <f ca="true">+IF(OFFSET('Sanitation Data'!$H$30,0,10*ROW('Sanitation Data'!H129))="","",OFFSET('Sanitation Data'!$H$30,0,10*ROW('Sanitation Data'!H129)))</f>
        <v/>
      </c>
      <c r="DH135" s="278" t="str">
        <f ca="true">+IF(OFFSET('Sanitation Data'!$H$31,0,10*ROW('Sanitation Data'!H129))="","",OFFSET('Sanitation Data'!$H$31,0,10*ROW('Sanitation Data'!H129)))</f>
        <v/>
      </c>
      <c r="DI135" s="278" t="str">
        <f ca="true">+IF(OFFSET('Sanitation Data'!$H$32,0,10*ROW('Sanitation Data'!H129))="","",OFFSET('Sanitation Data'!$H$32,0,10*ROW('Sanitation Data'!H129)))</f>
        <v/>
      </c>
      <c r="DJ135" s="278" t="str">
        <f ca="true">+IF(OFFSET('Sanitation Data'!$I$28,0,10*ROW('Sanitation Data'!I129))="","",OFFSET('Sanitation Data'!$I$28,0,10*ROW('Sanitation Data'!I129)))</f>
        <v/>
      </c>
      <c r="DK135" s="278" t="str">
        <f ca="true">+IF(OFFSET('Sanitation Data'!$I$29,0,10*ROW('Sanitation Data'!I129))="","",OFFSET('Sanitation Data'!$I$29,0,10*ROW('Sanitation Data'!I129)))</f>
        <v/>
      </c>
      <c r="DL135" s="278" t="str">
        <f ca="true">+IF(OFFSET('Sanitation Data'!$I$30,0,10*ROW('Sanitation Data'!I129))="","",OFFSET('Sanitation Data'!$I$30,0,10*ROW('Sanitation Data'!I129)))</f>
        <v/>
      </c>
      <c r="DM135" s="278" t="str">
        <f ca="true">+IF(OFFSET('Sanitation Data'!$I$31,0,10*ROW('Sanitation Data'!I129))="","",OFFSET('Sanitation Data'!$I$31,0,10*ROW('Sanitation Data'!I129)))</f>
        <v/>
      </c>
      <c r="DN135" s="278" t="str">
        <f ca="true">+IF(OFFSET('Sanitation Data'!$I$32,0,10*ROW('Sanitation Data'!I129))="","",OFFSET('Sanitation Data'!$I$32,0,10*ROW('Sanitation Data'!I129)))</f>
        <v/>
      </c>
      <c r="DO135" s="278" t="str">
        <f ca="true">+IF(OFFSET('Hygiene Data'!$D$11,0,10*ROW('Hygiene Data'!D129))="","",OFFSET('Hygiene Data'!$D$11,0,10*ROW('Hygiene Data'!D129)))</f>
        <v/>
      </c>
      <c r="DP135" s="278" t="str">
        <f ca="true">+IF(OFFSET('Hygiene Data'!$D$12,0,10*ROW('Hygiene Data'!D129))="","",OFFSET('Hygiene Data'!$D$12,0,10*ROW('Hygiene Data'!D129)))</f>
        <v/>
      </c>
      <c r="DQ135" s="278" t="str">
        <f ca="true">+IF(OFFSET('Hygiene Data'!$D$13,0,10*ROW('Hygiene Data'!D129))="","",OFFSET('Hygiene Data'!$D$13,0,10*ROW('Hygiene Data'!D129)))</f>
        <v/>
      </c>
      <c r="DR135" s="278" t="str">
        <f ca="true">+IF(OFFSET('Hygiene Data'!$E$11,0,10*ROW('Hygiene Data'!E129))="","",OFFSET('Hygiene Data'!$E$11,0,10*ROW('Hygiene Data'!E129)))</f>
        <v/>
      </c>
      <c r="DS135" s="278" t="str">
        <f ca="true">+IF(OFFSET('Hygiene Data'!$E$12,0,10*ROW('Hygiene Data'!E129))="","",OFFSET('Hygiene Data'!$E$12,0,10*ROW('Hygiene Data'!E129)))</f>
        <v/>
      </c>
      <c r="DT135" s="278" t="str">
        <f ca="true">+IF(OFFSET('Hygiene Data'!$E$13,0,10*ROW('Hygiene Data'!E129))="","",OFFSET('Hygiene Data'!$E$13,0,10*ROW('Hygiene Data'!E129)))</f>
        <v/>
      </c>
      <c r="DU135" s="278" t="str">
        <f ca="true">+IF(OFFSET('Hygiene Data'!$F$11,0,10*ROW('Hygiene Data'!F129))="","",OFFSET('Hygiene Data'!$F$11,0,10*ROW('Hygiene Data'!F129)))</f>
        <v/>
      </c>
      <c r="DV135" s="278" t="str">
        <f ca="true">+IF(OFFSET('Hygiene Data'!$F$12,0,10*ROW('Hygiene Data'!F129))="","",OFFSET('Hygiene Data'!$F$12,0,10*ROW('Hygiene Data'!F129)))</f>
        <v/>
      </c>
      <c r="DW135" s="278" t="str">
        <f ca="true">+IF(OFFSET('Hygiene Data'!$F$13,0,10*ROW('Hygiene Data'!F129))="","",OFFSET('Hygiene Data'!$F$13,0,10*ROW('Hygiene Data'!F129)))</f>
        <v/>
      </c>
      <c r="DX135" s="278" t="str">
        <f ca="true">+IF(OFFSET('Hygiene Data'!$G$11,0,10*ROW('Hygiene Data'!G129))="","",OFFSET('Hygiene Data'!$G$11,0,10*ROW('Hygiene Data'!G129)))</f>
        <v/>
      </c>
      <c r="DY135" s="278" t="str">
        <f ca="true">+IF(OFFSET('Hygiene Data'!$G$12,0,10*ROW('Hygiene Data'!G129))="","",OFFSET('Hygiene Data'!$G$12,0,10*ROW('Hygiene Data'!G129)))</f>
        <v/>
      </c>
      <c r="DZ135" s="278" t="str">
        <f ca="true">+IF(OFFSET('Hygiene Data'!$G$13,0,10*ROW('Hygiene Data'!G129))="","",OFFSET('Hygiene Data'!$G$13,0,10*ROW('Hygiene Data'!G129)))</f>
        <v/>
      </c>
      <c r="EA135" s="278" t="str">
        <f ca="true">+IF(OFFSET('Hygiene Data'!$H$11,0,10*ROW('Hygiene Data'!H129))="","",OFFSET('Hygiene Data'!$H$11,0,10*ROW('Hygiene Data'!H129)))</f>
        <v/>
      </c>
      <c r="EB135" s="278" t="str">
        <f ca="true">+IF(OFFSET('Hygiene Data'!$H$12,0,10*ROW('Hygiene Data'!H129))="","",OFFSET('Hygiene Data'!$H$12,0,10*ROW('Hygiene Data'!H129)))</f>
        <v/>
      </c>
      <c r="EC135" s="278" t="str">
        <f ca="true">+IF(OFFSET('Hygiene Data'!$H$13,0,10*ROW('Hygiene Data'!H129))="","",OFFSET('Hygiene Data'!$H$13,0,10*ROW('Hygiene Data'!H129)))</f>
        <v/>
      </c>
      <c r="ED135" s="278" t="str">
        <f ca="true">+IF(OFFSET('Hygiene Data'!$I$11,0,10*ROW('Hygiene Data'!I129))="","",OFFSET('Hygiene Data'!$I$11,0,10*ROW('Hygiene Data'!I129)))</f>
        <v/>
      </c>
      <c r="EE135" s="278" t="str">
        <f ca="true">+IF(OFFSET('Hygiene Data'!$I$12,0,10*ROW('Hygiene Data'!I129))="","",OFFSET('Hygiene Data'!$I$12,0,10*ROW('Hygiene Data'!I129)))</f>
        <v/>
      </c>
      <c r="EF135" s="278"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2"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8"/>
      <c r="BS136" s="278" t="str">
        <f ca="true">+IF(OFFSET('Water Data'!$D$27,0,10*ROW('Water Data'!D130))="","",OFFSET('Water Data'!$D$27,0,10*ROW('Water Data'!D130)))</f>
        <v/>
      </c>
      <c r="BT136" s="278" t="str">
        <f ca="true">+IF(OFFSET('Water Data'!$D$28,0,10*ROW('Water Data'!D130))="","",OFFSET('Water Data'!$D$28,0,10*ROW('Water Data'!D130)))</f>
        <v/>
      </c>
      <c r="BU136" s="278" t="str">
        <f ca="true">+IF(OFFSET('Water Data'!$D$29,0,10*ROW('Water Data'!D130))="","",OFFSET('Water Data'!$D$29,0,10*ROW('Water Data'!D130)))</f>
        <v/>
      </c>
      <c r="BV136" s="278" t="str">
        <f ca="true">+IF(OFFSET('Water Data'!$E$27,0,10*ROW('Water Data'!E130))="","",OFFSET('Water Data'!$E$27,0,10*ROW('Water Data'!E130)))</f>
        <v/>
      </c>
      <c r="BW136" s="278" t="str">
        <f ca="true">+IF(OFFSET('Water Data'!$E$28,0,10*ROW('Water Data'!E130))="","",OFFSET('Water Data'!$E$28,0,10*ROW('Water Data'!E130)))</f>
        <v/>
      </c>
      <c r="BX136" s="278" t="str">
        <f ca="true">+IF(OFFSET('Water Data'!$E$29,0,10*ROW('Water Data'!E130))="","",OFFSET('Water Data'!$E$29,0,10*ROW('Water Data'!E130)))</f>
        <v/>
      </c>
      <c r="BY136" s="278" t="str">
        <f ca="true">+IF(OFFSET('Water Data'!$F$27,0,10*ROW('Water Data'!F130))="","",OFFSET('Water Data'!$F$27,0,10*ROW('Water Data'!F130)))</f>
        <v/>
      </c>
      <c r="BZ136" s="278" t="str">
        <f ca="true">+IF(OFFSET('Water Data'!$F$28,0,10*ROW('Water Data'!F130))="","",OFFSET('Water Data'!$F$28,0,10*ROW('Water Data'!F130)))</f>
        <v/>
      </c>
      <c r="CA136" s="278" t="str">
        <f ca="true">+IF(OFFSET('Water Data'!$F$29,0,10*ROW('Water Data'!F130))="","",OFFSET('Water Data'!$F$29,0,10*ROW('Water Data'!F130)))</f>
        <v/>
      </c>
      <c r="CB136" s="278" t="str">
        <f ca="true">+IF(OFFSET('Water Data'!$G$27,0,10*ROW('Water Data'!G130))="","",OFFSET('Water Data'!$G$27,0,10*ROW('Water Data'!G130)))</f>
        <v/>
      </c>
      <c r="CC136" s="278" t="str">
        <f ca="true">+IF(OFFSET('Water Data'!$G$28,0,10*ROW('Water Data'!G130))="","",OFFSET('Water Data'!$G$28,0,10*ROW('Water Data'!G130)))</f>
        <v/>
      </c>
      <c r="CD136" s="278" t="str">
        <f ca="true">+IF(OFFSET('Water Data'!$G$29,0,10*ROW('Water Data'!G130))="","",OFFSET('Water Data'!$G$29,0,10*ROW('Water Data'!G130)))</f>
        <v/>
      </c>
      <c r="CE136" s="278" t="str">
        <f ca="true">+IF(OFFSET('Water Data'!$H$27,0,10*ROW('Water Data'!H130))="","",OFFSET('Water Data'!$H$27,0,10*ROW('Water Data'!H130)))</f>
        <v/>
      </c>
      <c r="CF136" s="278" t="str">
        <f ca="true">+IF(OFFSET('Water Data'!$H$28,0,10*ROW('Water Data'!H130))="","",OFFSET('Water Data'!$H$28,0,10*ROW('Water Data'!H130)))</f>
        <v/>
      </c>
      <c r="CG136" s="278" t="str">
        <f ca="true">+IF(OFFSET('Water Data'!$H$29,0,10*ROW('Water Data'!H130))="","",OFFSET('Water Data'!$H$29,0,10*ROW('Water Data'!H130)))</f>
        <v/>
      </c>
      <c r="CH136" s="278" t="str">
        <f ca="true">+IF(OFFSET('Water Data'!$I$27,0,10*ROW('Water Data'!I130))="","",OFFSET('Water Data'!$I$27,0,10*ROW('Water Data'!I130)))</f>
        <v/>
      </c>
      <c r="CI136" s="278" t="str">
        <f ca="true">+IF(OFFSET('Water Data'!$I$28,0,10*ROW('Water Data'!I130))="","",OFFSET('Water Data'!$I$28,0,10*ROW('Water Data'!I130)))</f>
        <v/>
      </c>
      <c r="CJ136" s="278" t="str">
        <f ca="true">+IF(OFFSET('Water Data'!$I$29,0,10*ROW('Water Data'!I130))="","",OFFSET('Water Data'!$I$29,0,10*ROW('Water Data'!I130)))</f>
        <v/>
      </c>
      <c r="CK136" s="278" t="str">
        <f ca="true">+IF(OFFSET('Sanitation Data'!$D$28,0,10*ROW('Sanitation Data'!D130))="","",OFFSET('Sanitation Data'!$D$28,0,10*ROW('Sanitation Data'!D130)))</f>
        <v/>
      </c>
      <c r="CL136" s="278" t="str">
        <f ca="true">+IF(OFFSET('Sanitation Data'!$D$29,0,10*ROW('Sanitation Data'!D130))="","",OFFSET('Sanitation Data'!$D$29,0,10*ROW('Sanitation Data'!D130)))</f>
        <v/>
      </c>
      <c r="CM136" s="278" t="str">
        <f ca="true">+IF(OFFSET('Sanitation Data'!$D$30,0,10*ROW('Sanitation Data'!D130))="","",OFFSET('Sanitation Data'!$D$30,0,10*ROW('Sanitation Data'!D130)))</f>
        <v/>
      </c>
      <c r="CN136" s="278" t="str">
        <f ca="true">+IF(OFFSET('Sanitation Data'!$D$31,0,10*ROW('Sanitation Data'!D130))="","",OFFSET('Sanitation Data'!$D$31,0,10*ROW('Sanitation Data'!D130)))</f>
        <v/>
      </c>
      <c r="CO136" s="278" t="str">
        <f ca="true">+IF(OFFSET('Sanitation Data'!$D$32,0,10*ROW('Sanitation Data'!D130))="","",OFFSET('Sanitation Data'!$D$32,0,10*ROW('Sanitation Data'!D130)))</f>
        <v/>
      </c>
      <c r="CP136" s="278" t="str">
        <f ca="true">+IF(OFFSET('Sanitation Data'!$E$28,0,10*ROW('Sanitation Data'!E130))="","",OFFSET('Sanitation Data'!$E$28,0,10*ROW('Sanitation Data'!E130)))</f>
        <v/>
      </c>
      <c r="CQ136" s="278" t="str">
        <f ca="true">+IF(OFFSET('Sanitation Data'!$E$29,0,10*ROW('Sanitation Data'!E130))="","",OFFSET('Sanitation Data'!$E$29,0,10*ROW('Sanitation Data'!E130)))</f>
        <v/>
      </c>
      <c r="CR136" s="278" t="str">
        <f ca="true">+IF(OFFSET('Sanitation Data'!$E$30,0,10*ROW('Sanitation Data'!E130))="","",OFFSET('Sanitation Data'!$E$30,0,10*ROW('Sanitation Data'!E130)))</f>
        <v/>
      </c>
      <c r="CS136" s="278" t="str">
        <f ca="true">+IF(OFFSET('Sanitation Data'!$E$31,0,10*ROW('Sanitation Data'!E130))="","",OFFSET('Sanitation Data'!$E$31,0,10*ROW('Sanitation Data'!E130)))</f>
        <v/>
      </c>
      <c r="CT136" s="278" t="str">
        <f ca="true">+IF(OFFSET('Sanitation Data'!$E$32,0,10*ROW('Sanitation Data'!E130))="","",OFFSET('Sanitation Data'!$E$32,0,10*ROW('Sanitation Data'!E130)))</f>
        <v/>
      </c>
      <c r="CU136" s="278" t="str">
        <f ca="true">+IF(OFFSET('Sanitation Data'!$F$28,0,10*ROW('Sanitation Data'!F130))="","",OFFSET('Sanitation Data'!$F$28,0,10*ROW('Sanitation Data'!F130)))</f>
        <v/>
      </c>
      <c r="CV136" s="278" t="str">
        <f ca="true">+IF(OFFSET('Sanitation Data'!$F$29,0,10*ROW('Sanitation Data'!F130))="","",OFFSET('Sanitation Data'!$F$29,0,10*ROW('Sanitation Data'!F130)))</f>
        <v/>
      </c>
      <c r="CW136" s="278" t="str">
        <f ca="true">+IF(OFFSET('Sanitation Data'!$F$30,0,10*ROW('Sanitation Data'!F130))="","",OFFSET('Sanitation Data'!$F$30,0,10*ROW('Sanitation Data'!F130)))</f>
        <v/>
      </c>
      <c r="CX136" s="278" t="str">
        <f ca="true">+IF(OFFSET('Sanitation Data'!$F$31,0,10*ROW('Sanitation Data'!F130))="","",OFFSET('Sanitation Data'!$F$31,0,10*ROW('Sanitation Data'!F130)))</f>
        <v/>
      </c>
      <c r="CY136" s="278" t="str">
        <f ca="true">+IF(OFFSET('Sanitation Data'!$F$32,0,10*ROW('Sanitation Data'!F130))="","",OFFSET('Sanitation Data'!$F$32,0,10*ROW('Sanitation Data'!F130)))</f>
        <v/>
      </c>
      <c r="CZ136" s="278" t="str">
        <f ca="true">+IF(OFFSET('Sanitation Data'!$G$28,0,10*ROW('Sanitation Data'!G130))="","",OFFSET('Sanitation Data'!$G$28,0,10*ROW('Sanitation Data'!G130)))</f>
        <v/>
      </c>
      <c r="DA136" s="278" t="str">
        <f ca="true">+IF(OFFSET('Sanitation Data'!$G$29,0,10*ROW('Sanitation Data'!G130))="","",OFFSET('Sanitation Data'!$G$29,0,10*ROW('Sanitation Data'!G130)))</f>
        <v/>
      </c>
      <c r="DB136" s="278" t="str">
        <f ca="true">+IF(OFFSET('Sanitation Data'!$G$30,0,10*ROW('Sanitation Data'!G130))="","",OFFSET('Sanitation Data'!$G$30,0,10*ROW('Sanitation Data'!G130)))</f>
        <v/>
      </c>
      <c r="DC136" s="278" t="str">
        <f ca="true">+IF(OFFSET('Sanitation Data'!$G$31,0,10*ROW('Sanitation Data'!G130))="","",OFFSET('Sanitation Data'!$G$31,0,10*ROW('Sanitation Data'!G130)))</f>
        <v/>
      </c>
      <c r="DD136" s="278" t="str">
        <f ca="true">+IF(OFFSET('Sanitation Data'!$G$32,0,10*ROW('Sanitation Data'!G130))="","",OFFSET('Sanitation Data'!$G$32,0,10*ROW('Sanitation Data'!G130)))</f>
        <v/>
      </c>
      <c r="DE136" s="278" t="str">
        <f ca="true">+IF(OFFSET('Sanitation Data'!$H$28,0,10*ROW('Sanitation Data'!H130))="","",OFFSET('Sanitation Data'!$H$28,0,10*ROW('Sanitation Data'!H130)))</f>
        <v/>
      </c>
      <c r="DF136" s="278" t="str">
        <f ca="true">+IF(OFFSET('Sanitation Data'!$H$29,0,10*ROW('Sanitation Data'!H130))="","",OFFSET('Sanitation Data'!$H$29,0,10*ROW('Sanitation Data'!H130)))</f>
        <v/>
      </c>
      <c r="DG136" s="278" t="str">
        <f ca="true">+IF(OFFSET('Sanitation Data'!$H$30,0,10*ROW('Sanitation Data'!H130))="","",OFFSET('Sanitation Data'!$H$30,0,10*ROW('Sanitation Data'!H130)))</f>
        <v/>
      </c>
      <c r="DH136" s="278" t="str">
        <f ca="true">+IF(OFFSET('Sanitation Data'!$H$31,0,10*ROW('Sanitation Data'!H130))="","",OFFSET('Sanitation Data'!$H$31,0,10*ROW('Sanitation Data'!H130)))</f>
        <v/>
      </c>
      <c r="DI136" s="278" t="str">
        <f ca="true">+IF(OFFSET('Sanitation Data'!$H$32,0,10*ROW('Sanitation Data'!H130))="","",OFFSET('Sanitation Data'!$H$32,0,10*ROW('Sanitation Data'!H130)))</f>
        <v/>
      </c>
      <c r="DJ136" s="278" t="str">
        <f ca="true">+IF(OFFSET('Sanitation Data'!$I$28,0,10*ROW('Sanitation Data'!I130))="","",OFFSET('Sanitation Data'!$I$28,0,10*ROW('Sanitation Data'!I130)))</f>
        <v/>
      </c>
      <c r="DK136" s="278" t="str">
        <f ca="true">+IF(OFFSET('Sanitation Data'!$I$29,0,10*ROW('Sanitation Data'!I130))="","",OFFSET('Sanitation Data'!$I$29,0,10*ROW('Sanitation Data'!I130)))</f>
        <v/>
      </c>
      <c r="DL136" s="278" t="str">
        <f ca="true">+IF(OFFSET('Sanitation Data'!$I$30,0,10*ROW('Sanitation Data'!I130))="","",OFFSET('Sanitation Data'!$I$30,0,10*ROW('Sanitation Data'!I130)))</f>
        <v/>
      </c>
      <c r="DM136" s="278" t="str">
        <f ca="true">+IF(OFFSET('Sanitation Data'!$I$31,0,10*ROW('Sanitation Data'!I130))="","",OFFSET('Sanitation Data'!$I$31,0,10*ROW('Sanitation Data'!I130)))</f>
        <v/>
      </c>
      <c r="DN136" s="278" t="str">
        <f ca="true">+IF(OFFSET('Sanitation Data'!$I$32,0,10*ROW('Sanitation Data'!I130))="","",OFFSET('Sanitation Data'!$I$32,0,10*ROW('Sanitation Data'!I130)))</f>
        <v/>
      </c>
      <c r="DO136" s="278" t="str">
        <f ca="true">+IF(OFFSET('Hygiene Data'!$D$11,0,10*ROW('Hygiene Data'!D130))="","",OFFSET('Hygiene Data'!$D$11,0,10*ROW('Hygiene Data'!D130)))</f>
        <v/>
      </c>
      <c r="DP136" s="278" t="str">
        <f ca="true">+IF(OFFSET('Hygiene Data'!$D$12,0,10*ROW('Hygiene Data'!D130))="","",OFFSET('Hygiene Data'!$D$12,0,10*ROW('Hygiene Data'!D130)))</f>
        <v/>
      </c>
      <c r="DQ136" s="278" t="str">
        <f ca="true">+IF(OFFSET('Hygiene Data'!$D$13,0,10*ROW('Hygiene Data'!D130))="","",OFFSET('Hygiene Data'!$D$13,0,10*ROW('Hygiene Data'!D130)))</f>
        <v/>
      </c>
      <c r="DR136" s="278" t="str">
        <f ca="true">+IF(OFFSET('Hygiene Data'!$E$11,0,10*ROW('Hygiene Data'!E130))="","",OFFSET('Hygiene Data'!$E$11,0,10*ROW('Hygiene Data'!E130)))</f>
        <v/>
      </c>
      <c r="DS136" s="278" t="str">
        <f ca="true">+IF(OFFSET('Hygiene Data'!$E$12,0,10*ROW('Hygiene Data'!E130))="","",OFFSET('Hygiene Data'!$E$12,0,10*ROW('Hygiene Data'!E130)))</f>
        <v/>
      </c>
      <c r="DT136" s="278" t="str">
        <f ca="true">+IF(OFFSET('Hygiene Data'!$E$13,0,10*ROW('Hygiene Data'!E130))="","",OFFSET('Hygiene Data'!$E$13,0,10*ROW('Hygiene Data'!E130)))</f>
        <v/>
      </c>
      <c r="DU136" s="278" t="str">
        <f ca="true">+IF(OFFSET('Hygiene Data'!$F$11,0,10*ROW('Hygiene Data'!F130))="","",OFFSET('Hygiene Data'!$F$11,0,10*ROW('Hygiene Data'!F130)))</f>
        <v/>
      </c>
      <c r="DV136" s="278" t="str">
        <f ca="true">+IF(OFFSET('Hygiene Data'!$F$12,0,10*ROW('Hygiene Data'!F130))="","",OFFSET('Hygiene Data'!$F$12,0,10*ROW('Hygiene Data'!F130)))</f>
        <v/>
      </c>
      <c r="DW136" s="278" t="str">
        <f ca="true">+IF(OFFSET('Hygiene Data'!$F$13,0,10*ROW('Hygiene Data'!F130))="","",OFFSET('Hygiene Data'!$F$13,0,10*ROW('Hygiene Data'!F130)))</f>
        <v/>
      </c>
      <c r="DX136" s="278" t="str">
        <f ca="true">+IF(OFFSET('Hygiene Data'!$G$11,0,10*ROW('Hygiene Data'!G130))="","",OFFSET('Hygiene Data'!$G$11,0,10*ROW('Hygiene Data'!G130)))</f>
        <v/>
      </c>
      <c r="DY136" s="278" t="str">
        <f ca="true">+IF(OFFSET('Hygiene Data'!$G$12,0,10*ROW('Hygiene Data'!G130))="","",OFFSET('Hygiene Data'!$G$12,0,10*ROW('Hygiene Data'!G130)))</f>
        <v/>
      </c>
      <c r="DZ136" s="278" t="str">
        <f ca="true">+IF(OFFSET('Hygiene Data'!$G$13,0,10*ROW('Hygiene Data'!G130))="","",OFFSET('Hygiene Data'!$G$13,0,10*ROW('Hygiene Data'!G130)))</f>
        <v/>
      </c>
      <c r="EA136" s="278" t="str">
        <f ca="true">+IF(OFFSET('Hygiene Data'!$H$11,0,10*ROW('Hygiene Data'!H130))="","",OFFSET('Hygiene Data'!$H$11,0,10*ROW('Hygiene Data'!H130)))</f>
        <v/>
      </c>
      <c r="EB136" s="278" t="str">
        <f ca="true">+IF(OFFSET('Hygiene Data'!$H$12,0,10*ROW('Hygiene Data'!H130))="","",OFFSET('Hygiene Data'!$H$12,0,10*ROW('Hygiene Data'!H130)))</f>
        <v/>
      </c>
      <c r="EC136" s="278" t="str">
        <f ca="true">+IF(OFFSET('Hygiene Data'!$H$13,0,10*ROW('Hygiene Data'!H130))="","",OFFSET('Hygiene Data'!$H$13,0,10*ROW('Hygiene Data'!H130)))</f>
        <v/>
      </c>
      <c r="ED136" s="278" t="str">
        <f ca="true">+IF(OFFSET('Hygiene Data'!$I$11,0,10*ROW('Hygiene Data'!I130))="","",OFFSET('Hygiene Data'!$I$11,0,10*ROW('Hygiene Data'!I130)))</f>
        <v/>
      </c>
      <c r="EE136" s="278" t="str">
        <f ca="true">+IF(OFFSET('Hygiene Data'!$I$12,0,10*ROW('Hygiene Data'!I130))="","",OFFSET('Hygiene Data'!$I$12,0,10*ROW('Hygiene Data'!I130)))</f>
        <v/>
      </c>
      <c r="EF136" s="278"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2"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8"/>
      <c r="BS137" s="278" t="str">
        <f ca="true">+IF(OFFSET('Water Data'!$D$27,0,10*ROW('Water Data'!D131))="","",OFFSET('Water Data'!$D$27,0,10*ROW('Water Data'!D131)))</f>
        <v/>
      </c>
      <c r="BT137" s="278" t="str">
        <f ca="true">+IF(OFFSET('Water Data'!$D$28,0,10*ROW('Water Data'!D131))="","",OFFSET('Water Data'!$D$28,0,10*ROW('Water Data'!D131)))</f>
        <v/>
      </c>
      <c r="BU137" s="278" t="str">
        <f ca="true">+IF(OFFSET('Water Data'!$D$29,0,10*ROW('Water Data'!D131))="","",OFFSET('Water Data'!$D$29,0,10*ROW('Water Data'!D131)))</f>
        <v/>
      </c>
      <c r="BV137" s="278" t="str">
        <f ca="true">+IF(OFFSET('Water Data'!$E$27,0,10*ROW('Water Data'!E131))="","",OFFSET('Water Data'!$E$27,0,10*ROW('Water Data'!E131)))</f>
        <v/>
      </c>
      <c r="BW137" s="278" t="str">
        <f ca="true">+IF(OFFSET('Water Data'!$E$28,0,10*ROW('Water Data'!E131))="","",OFFSET('Water Data'!$E$28,0,10*ROW('Water Data'!E131)))</f>
        <v/>
      </c>
      <c r="BX137" s="278" t="str">
        <f ca="true">+IF(OFFSET('Water Data'!$E$29,0,10*ROW('Water Data'!E131))="","",OFFSET('Water Data'!$E$29,0,10*ROW('Water Data'!E131)))</f>
        <v/>
      </c>
      <c r="BY137" s="278" t="str">
        <f ca="true">+IF(OFFSET('Water Data'!$F$27,0,10*ROW('Water Data'!F131))="","",OFFSET('Water Data'!$F$27,0,10*ROW('Water Data'!F131)))</f>
        <v/>
      </c>
      <c r="BZ137" s="278" t="str">
        <f ca="true">+IF(OFFSET('Water Data'!$F$28,0,10*ROW('Water Data'!F131))="","",OFFSET('Water Data'!$F$28,0,10*ROW('Water Data'!F131)))</f>
        <v/>
      </c>
      <c r="CA137" s="278" t="str">
        <f ca="true">+IF(OFFSET('Water Data'!$F$29,0,10*ROW('Water Data'!F131))="","",OFFSET('Water Data'!$F$29,0,10*ROW('Water Data'!F131)))</f>
        <v/>
      </c>
      <c r="CB137" s="278" t="str">
        <f ca="true">+IF(OFFSET('Water Data'!$G$27,0,10*ROW('Water Data'!G131))="","",OFFSET('Water Data'!$G$27,0,10*ROW('Water Data'!G131)))</f>
        <v/>
      </c>
      <c r="CC137" s="278" t="str">
        <f ca="true">+IF(OFFSET('Water Data'!$G$28,0,10*ROW('Water Data'!G131))="","",OFFSET('Water Data'!$G$28,0,10*ROW('Water Data'!G131)))</f>
        <v/>
      </c>
      <c r="CD137" s="278" t="str">
        <f ca="true">+IF(OFFSET('Water Data'!$G$29,0,10*ROW('Water Data'!G131))="","",OFFSET('Water Data'!$G$29,0,10*ROW('Water Data'!G131)))</f>
        <v/>
      </c>
      <c r="CE137" s="278" t="str">
        <f ca="true">+IF(OFFSET('Water Data'!$H$27,0,10*ROW('Water Data'!H131))="","",OFFSET('Water Data'!$H$27,0,10*ROW('Water Data'!H131)))</f>
        <v/>
      </c>
      <c r="CF137" s="278" t="str">
        <f ca="true">+IF(OFFSET('Water Data'!$H$28,0,10*ROW('Water Data'!H131))="","",OFFSET('Water Data'!$H$28,0,10*ROW('Water Data'!H131)))</f>
        <v/>
      </c>
      <c r="CG137" s="278" t="str">
        <f ca="true">+IF(OFFSET('Water Data'!$H$29,0,10*ROW('Water Data'!H131))="","",OFFSET('Water Data'!$H$29,0,10*ROW('Water Data'!H131)))</f>
        <v/>
      </c>
      <c r="CH137" s="278" t="str">
        <f ca="true">+IF(OFFSET('Water Data'!$I$27,0,10*ROW('Water Data'!I131))="","",OFFSET('Water Data'!$I$27,0,10*ROW('Water Data'!I131)))</f>
        <v/>
      </c>
      <c r="CI137" s="278" t="str">
        <f ca="true">+IF(OFFSET('Water Data'!$I$28,0,10*ROW('Water Data'!I131))="","",OFFSET('Water Data'!$I$28,0,10*ROW('Water Data'!I131)))</f>
        <v/>
      </c>
      <c r="CJ137" s="278" t="str">
        <f ca="true">+IF(OFFSET('Water Data'!$I$29,0,10*ROW('Water Data'!I131))="","",OFFSET('Water Data'!$I$29,0,10*ROW('Water Data'!I131)))</f>
        <v/>
      </c>
      <c r="CK137" s="278" t="str">
        <f ca="true">+IF(OFFSET('Sanitation Data'!$D$28,0,10*ROW('Sanitation Data'!D131))="","",OFFSET('Sanitation Data'!$D$28,0,10*ROW('Sanitation Data'!D131)))</f>
        <v/>
      </c>
      <c r="CL137" s="278" t="str">
        <f ca="true">+IF(OFFSET('Sanitation Data'!$D$29,0,10*ROW('Sanitation Data'!D131))="","",OFFSET('Sanitation Data'!$D$29,0,10*ROW('Sanitation Data'!D131)))</f>
        <v/>
      </c>
      <c r="CM137" s="278" t="str">
        <f ca="true">+IF(OFFSET('Sanitation Data'!$D$30,0,10*ROW('Sanitation Data'!D131))="","",OFFSET('Sanitation Data'!$D$30,0,10*ROW('Sanitation Data'!D131)))</f>
        <v/>
      </c>
      <c r="CN137" s="278" t="str">
        <f ca="true">+IF(OFFSET('Sanitation Data'!$D$31,0,10*ROW('Sanitation Data'!D131))="","",OFFSET('Sanitation Data'!$D$31,0,10*ROW('Sanitation Data'!D131)))</f>
        <v/>
      </c>
      <c r="CO137" s="278" t="str">
        <f ca="true">+IF(OFFSET('Sanitation Data'!$D$32,0,10*ROW('Sanitation Data'!D131))="","",OFFSET('Sanitation Data'!$D$32,0,10*ROW('Sanitation Data'!D131)))</f>
        <v/>
      </c>
      <c r="CP137" s="278" t="str">
        <f ca="true">+IF(OFFSET('Sanitation Data'!$E$28,0,10*ROW('Sanitation Data'!E131))="","",OFFSET('Sanitation Data'!$E$28,0,10*ROW('Sanitation Data'!E131)))</f>
        <v/>
      </c>
      <c r="CQ137" s="278" t="str">
        <f ca="true">+IF(OFFSET('Sanitation Data'!$E$29,0,10*ROW('Sanitation Data'!E131))="","",OFFSET('Sanitation Data'!$E$29,0,10*ROW('Sanitation Data'!E131)))</f>
        <v/>
      </c>
      <c r="CR137" s="278" t="str">
        <f ca="true">+IF(OFFSET('Sanitation Data'!$E$30,0,10*ROW('Sanitation Data'!E131))="","",OFFSET('Sanitation Data'!$E$30,0,10*ROW('Sanitation Data'!E131)))</f>
        <v/>
      </c>
      <c r="CS137" s="278" t="str">
        <f ca="true">+IF(OFFSET('Sanitation Data'!$E$31,0,10*ROW('Sanitation Data'!E131))="","",OFFSET('Sanitation Data'!$E$31,0,10*ROW('Sanitation Data'!E131)))</f>
        <v/>
      </c>
      <c r="CT137" s="278" t="str">
        <f ca="true">+IF(OFFSET('Sanitation Data'!$E$32,0,10*ROW('Sanitation Data'!E131))="","",OFFSET('Sanitation Data'!$E$32,0,10*ROW('Sanitation Data'!E131)))</f>
        <v/>
      </c>
      <c r="CU137" s="278" t="str">
        <f ca="true">+IF(OFFSET('Sanitation Data'!$F$28,0,10*ROW('Sanitation Data'!F131))="","",OFFSET('Sanitation Data'!$F$28,0,10*ROW('Sanitation Data'!F131)))</f>
        <v/>
      </c>
      <c r="CV137" s="278" t="str">
        <f ca="true">+IF(OFFSET('Sanitation Data'!$F$29,0,10*ROW('Sanitation Data'!F131))="","",OFFSET('Sanitation Data'!$F$29,0,10*ROW('Sanitation Data'!F131)))</f>
        <v/>
      </c>
      <c r="CW137" s="278" t="str">
        <f ca="true">+IF(OFFSET('Sanitation Data'!$F$30,0,10*ROW('Sanitation Data'!F131))="","",OFFSET('Sanitation Data'!$F$30,0,10*ROW('Sanitation Data'!F131)))</f>
        <v/>
      </c>
      <c r="CX137" s="278" t="str">
        <f ca="true">+IF(OFFSET('Sanitation Data'!$F$31,0,10*ROW('Sanitation Data'!F131))="","",OFFSET('Sanitation Data'!$F$31,0,10*ROW('Sanitation Data'!F131)))</f>
        <v/>
      </c>
      <c r="CY137" s="278" t="str">
        <f ca="true">+IF(OFFSET('Sanitation Data'!$F$32,0,10*ROW('Sanitation Data'!F131))="","",OFFSET('Sanitation Data'!$F$32,0,10*ROW('Sanitation Data'!F131)))</f>
        <v/>
      </c>
      <c r="CZ137" s="278" t="str">
        <f ca="true">+IF(OFFSET('Sanitation Data'!$G$28,0,10*ROW('Sanitation Data'!G131))="","",OFFSET('Sanitation Data'!$G$28,0,10*ROW('Sanitation Data'!G131)))</f>
        <v/>
      </c>
      <c r="DA137" s="278" t="str">
        <f ca="true">+IF(OFFSET('Sanitation Data'!$G$29,0,10*ROW('Sanitation Data'!G131))="","",OFFSET('Sanitation Data'!$G$29,0,10*ROW('Sanitation Data'!G131)))</f>
        <v/>
      </c>
      <c r="DB137" s="278" t="str">
        <f ca="true">+IF(OFFSET('Sanitation Data'!$G$30,0,10*ROW('Sanitation Data'!G131))="","",OFFSET('Sanitation Data'!$G$30,0,10*ROW('Sanitation Data'!G131)))</f>
        <v/>
      </c>
      <c r="DC137" s="278" t="str">
        <f ca="true">+IF(OFFSET('Sanitation Data'!$G$31,0,10*ROW('Sanitation Data'!G131))="","",OFFSET('Sanitation Data'!$G$31,0,10*ROW('Sanitation Data'!G131)))</f>
        <v/>
      </c>
      <c r="DD137" s="278" t="str">
        <f ca="true">+IF(OFFSET('Sanitation Data'!$G$32,0,10*ROW('Sanitation Data'!G131))="","",OFFSET('Sanitation Data'!$G$32,0,10*ROW('Sanitation Data'!G131)))</f>
        <v/>
      </c>
      <c r="DE137" s="278" t="str">
        <f ca="true">+IF(OFFSET('Sanitation Data'!$H$28,0,10*ROW('Sanitation Data'!H131))="","",OFFSET('Sanitation Data'!$H$28,0,10*ROW('Sanitation Data'!H131)))</f>
        <v/>
      </c>
      <c r="DF137" s="278" t="str">
        <f ca="true">+IF(OFFSET('Sanitation Data'!$H$29,0,10*ROW('Sanitation Data'!H131))="","",OFFSET('Sanitation Data'!$H$29,0,10*ROW('Sanitation Data'!H131)))</f>
        <v/>
      </c>
      <c r="DG137" s="278" t="str">
        <f ca="true">+IF(OFFSET('Sanitation Data'!$H$30,0,10*ROW('Sanitation Data'!H131))="","",OFFSET('Sanitation Data'!$H$30,0,10*ROW('Sanitation Data'!H131)))</f>
        <v/>
      </c>
      <c r="DH137" s="278" t="str">
        <f ca="true">+IF(OFFSET('Sanitation Data'!$H$31,0,10*ROW('Sanitation Data'!H131))="","",OFFSET('Sanitation Data'!$H$31,0,10*ROW('Sanitation Data'!H131)))</f>
        <v/>
      </c>
      <c r="DI137" s="278" t="str">
        <f ca="true">+IF(OFFSET('Sanitation Data'!$H$32,0,10*ROW('Sanitation Data'!H131))="","",OFFSET('Sanitation Data'!$H$32,0,10*ROW('Sanitation Data'!H131)))</f>
        <v/>
      </c>
      <c r="DJ137" s="278" t="str">
        <f ca="true">+IF(OFFSET('Sanitation Data'!$I$28,0,10*ROW('Sanitation Data'!I131))="","",OFFSET('Sanitation Data'!$I$28,0,10*ROW('Sanitation Data'!I131)))</f>
        <v/>
      </c>
      <c r="DK137" s="278" t="str">
        <f ca="true">+IF(OFFSET('Sanitation Data'!$I$29,0,10*ROW('Sanitation Data'!I131))="","",OFFSET('Sanitation Data'!$I$29,0,10*ROW('Sanitation Data'!I131)))</f>
        <v/>
      </c>
      <c r="DL137" s="278" t="str">
        <f ca="true">+IF(OFFSET('Sanitation Data'!$I$30,0,10*ROW('Sanitation Data'!I131))="","",OFFSET('Sanitation Data'!$I$30,0,10*ROW('Sanitation Data'!I131)))</f>
        <v/>
      </c>
      <c r="DM137" s="278" t="str">
        <f ca="true">+IF(OFFSET('Sanitation Data'!$I$31,0,10*ROW('Sanitation Data'!I131))="","",OFFSET('Sanitation Data'!$I$31,0,10*ROW('Sanitation Data'!I131)))</f>
        <v/>
      </c>
      <c r="DN137" s="278" t="str">
        <f ca="true">+IF(OFFSET('Sanitation Data'!$I$32,0,10*ROW('Sanitation Data'!I131))="","",OFFSET('Sanitation Data'!$I$32,0,10*ROW('Sanitation Data'!I131)))</f>
        <v/>
      </c>
      <c r="DO137" s="278" t="str">
        <f ca="true">+IF(OFFSET('Hygiene Data'!$D$11,0,10*ROW('Hygiene Data'!D131))="","",OFFSET('Hygiene Data'!$D$11,0,10*ROW('Hygiene Data'!D131)))</f>
        <v/>
      </c>
      <c r="DP137" s="278" t="str">
        <f ca="true">+IF(OFFSET('Hygiene Data'!$D$12,0,10*ROW('Hygiene Data'!D131))="","",OFFSET('Hygiene Data'!$D$12,0,10*ROW('Hygiene Data'!D131)))</f>
        <v/>
      </c>
      <c r="DQ137" s="278" t="str">
        <f ca="true">+IF(OFFSET('Hygiene Data'!$D$13,0,10*ROW('Hygiene Data'!D131))="","",OFFSET('Hygiene Data'!$D$13,0,10*ROW('Hygiene Data'!D131)))</f>
        <v/>
      </c>
      <c r="DR137" s="278" t="str">
        <f ca="true">+IF(OFFSET('Hygiene Data'!$E$11,0,10*ROW('Hygiene Data'!E131))="","",OFFSET('Hygiene Data'!$E$11,0,10*ROW('Hygiene Data'!E131)))</f>
        <v/>
      </c>
      <c r="DS137" s="278" t="str">
        <f ca="true">+IF(OFFSET('Hygiene Data'!$E$12,0,10*ROW('Hygiene Data'!E131))="","",OFFSET('Hygiene Data'!$E$12,0,10*ROW('Hygiene Data'!E131)))</f>
        <v/>
      </c>
      <c r="DT137" s="278" t="str">
        <f ca="true">+IF(OFFSET('Hygiene Data'!$E$13,0,10*ROW('Hygiene Data'!E131))="","",OFFSET('Hygiene Data'!$E$13,0,10*ROW('Hygiene Data'!E131)))</f>
        <v/>
      </c>
      <c r="DU137" s="278" t="str">
        <f ca="true">+IF(OFFSET('Hygiene Data'!$F$11,0,10*ROW('Hygiene Data'!F131))="","",OFFSET('Hygiene Data'!$F$11,0,10*ROW('Hygiene Data'!F131)))</f>
        <v/>
      </c>
      <c r="DV137" s="278" t="str">
        <f ca="true">+IF(OFFSET('Hygiene Data'!$F$12,0,10*ROW('Hygiene Data'!F131))="","",OFFSET('Hygiene Data'!$F$12,0,10*ROW('Hygiene Data'!F131)))</f>
        <v/>
      </c>
      <c r="DW137" s="278" t="str">
        <f ca="true">+IF(OFFSET('Hygiene Data'!$F$13,0,10*ROW('Hygiene Data'!F131))="","",OFFSET('Hygiene Data'!$F$13,0,10*ROW('Hygiene Data'!F131)))</f>
        <v/>
      </c>
      <c r="DX137" s="278" t="str">
        <f ca="true">+IF(OFFSET('Hygiene Data'!$G$11,0,10*ROW('Hygiene Data'!G131))="","",OFFSET('Hygiene Data'!$G$11,0,10*ROW('Hygiene Data'!G131)))</f>
        <v/>
      </c>
      <c r="DY137" s="278" t="str">
        <f ca="true">+IF(OFFSET('Hygiene Data'!$G$12,0,10*ROW('Hygiene Data'!G131))="","",OFFSET('Hygiene Data'!$G$12,0,10*ROW('Hygiene Data'!G131)))</f>
        <v/>
      </c>
      <c r="DZ137" s="278" t="str">
        <f ca="true">+IF(OFFSET('Hygiene Data'!$G$13,0,10*ROW('Hygiene Data'!G131))="","",OFFSET('Hygiene Data'!$G$13,0,10*ROW('Hygiene Data'!G131)))</f>
        <v/>
      </c>
      <c r="EA137" s="278" t="str">
        <f ca="true">+IF(OFFSET('Hygiene Data'!$H$11,0,10*ROW('Hygiene Data'!H131))="","",OFFSET('Hygiene Data'!$H$11,0,10*ROW('Hygiene Data'!H131)))</f>
        <v/>
      </c>
      <c r="EB137" s="278" t="str">
        <f ca="true">+IF(OFFSET('Hygiene Data'!$H$12,0,10*ROW('Hygiene Data'!H131))="","",OFFSET('Hygiene Data'!$H$12,0,10*ROW('Hygiene Data'!H131)))</f>
        <v/>
      </c>
      <c r="EC137" s="278" t="str">
        <f ca="true">+IF(OFFSET('Hygiene Data'!$H$13,0,10*ROW('Hygiene Data'!H131))="","",OFFSET('Hygiene Data'!$H$13,0,10*ROW('Hygiene Data'!H131)))</f>
        <v/>
      </c>
      <c r="ED137" s="278" t="str">
        <f ca="true">+IF(OFFSET('Hygiene Data'!$I$11,0,10*ROW('Hygiene Data'!I131))="","",OFFSET('Hygiene Data'!$I$11,0,10*ROW('Hygiene Data'!I131)))</f>
        <v/>
      </c>
      <c r="EE137" s="278" t="str">
        <f ca="true">+IF(OFFSET('Hygiene Data'!$I$12,0,10*ROW('Hygiene Data'!I131))="","",OFFSET('Hygiene Data'!$I$12,0,10*ROW('Hygiene Data'!I131)))</f>
        <v/>
      </c>
      <c r="EF137" s="278"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2"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8"/>
      <c r="BS138" s="278" t="str">
        <f ca="true">+IF(OFFSET('Water Data'!$D$27,0,10*ROW('Water Data'!D132))="","",OFFSET('Water Data'!$D$27,0,10*ROW('Water Data'!D132)))</f>
        <v/>
      </c>
      <c r="BT138" s="278" t="str">
        <f ca="true">+IF(OFFSET('Water Data'!$D$28,0,10*ROW('Water Data'!D132))="","",OFFSET('Water Data'!$D$28,0,10*ROW('Water Data'!D132)))</f>
        <v/>
      </c>
      <c r="BU138" s="278" t="str">
        <f ca="true">+IF(OFFSET('Water Data'!$D$29,0,10*ROW('Water Data'!D132))="","",OFFSET('Water Data'!$D$29,0,10*ROW('Water Data'!D132)))</f>
        <v/>
      </c>
      <c r="BV138" s="278" t="str">
        <f ca="true">+IF(OFFSET('Water Data'!$E$27,0,10*ROW('Water Data'!E132))="","",OFFSET('Water Data'!$E$27,0,10*ROW('Water Data'!E132)))</f>
        <v/>
      </c>
      <c r="BW138" s="278" t="str">
        <f ca="true">+IF(OFFSET('Water Data'!$E$28,0,10*ROW('Water Data'!E132))="","",OFFSET('Water Data'!$E$28,0,10*ROW('Water Data'!E132)))</f>
        <v/>
      </c>
      <c r="BX138" s="278" t="str">
        <f ca="true">+IF(OFFSET('Water Data'!$E$29,0,10*ROW('Water Data'!E132))="","",OFFSET('Water Data'!$E$29,0,10*ROW('Water Data'!E132)))</f>
        <v/>
      </c>
      <c r="BY138" s="278" t="str">
        <f ca="true">+IF(OFFSET('Water Data'!$F$27,0,10*ROW('Water Data'!F132))="","",OFFSET('Water Data'!$F$27,0,10*ROW('Water Data'!F132)))</f>
        <v/>
      </c>
      <c r="BZ138" s="278" t="str">
        <f ca="true">+IF(OFFSET('Water Data'!$F$28,0,10*ROW('Water Data'!F132))="","",OFFSET('Water Data'!$F$28,0,10*ROW('Water Data'!F132)))</f>
        <v/>
      </c>
      <c r="CA138" s="278" t="str">
        <f ca="true">+IF(OFFSET('Water Data'!$F$29,0,10*ROW('Water Data'!F132))="","",OFFSET('Water Data'!$F$29,0,10*ROW('Water Data'!F132)))</f>
        <v/>
      </c>
      <c r="CB138" s="278" t="str">
        <f ca="true">+IF(OFFSET('Water Data'!$G$27,0,10*ROW('Water Data'!G132))="","",OFFSET('Water Data'!$G$27,0,10*ROW('Water Data'!G132)))</f>
        <v/>
      </c>
      <c r="CC138" s="278" t="str">
        <f ca="true">+IF(OFFSET('Water Data'!$G$28,0,10*ROW('Water Data'!G132))="","",OFFSET('Water Data'!$G$28,0,10*ROW('Water Data'!G132)))</f>
        <v/>
      </c>
      <c r="CD138" s="278" t="str">
        <f ca="true">+IF(OFFSET('Water Data'!$G$29,0,10*ROW('Water Data'!G132))="","",OFFSET('Water Data'!$G$29,0,10*ROW('Water Data'!G132)))</f>
        <v/>
      </c>
      <c r="CE138" s="278" t="str">
        <f ca="true">+IF(OFFSET('Water Data'!$H$27,0,10*ROW('Water Data'!H132))="","",OFFSET('Water Data'!$H$27,0,10*ROW('Water Data'!H132)))</f>
        <v/>
      </c>
      <c r="CF138" s="278" t="str">
        <f ca="true">+IF(OFFSET('Water Data'!$H$28,0,10*ROW('Water Data'!H132))="","",OFFSET('Water Data'!$H$28,0,10*ROW('Water Data'!H132)))</f>
        <v/>
      </c>
      <c r="CG138" s="278" t="str">
        <f ca="true">+IF(OFFSET('Water Data'!$H$29,0,10*ROW('Water Data'!H132))="","",OFFSET('Water Data'!$H$29,0,10*ROW('Water Data'!H132)))</f>
        <v/>
      </c>
      <c r="CH138" s="278" t="str">
        <f ca="true">+IF(OFFSET('Water Data'!$I$27,0,10*ROW('Water Data'!I132))="","",OFFSET('Water Data'!$I$27,0,10*ROW('Water Data'!I132)))</f>
        <v/>
      </c>
      <c r="CI138" s="278" t="str">
        <f ca="true">+IF(OFFSET('Water Data'!$I$28,0,10*ROW('Water Data'!I132))="","",OFFSET('Water Data'!$I$28,0,10*ROW('Water Data'!I132)))</f>
        <v/>
      </c>
      <c r="CJ138" s="278" t="str">
        <f ca="true">+IF(OFFSET('Water Data'!$I$29,0,10*ROW('Water Data'!I132))="","",OFFSET('Water Data'!$I$29,0,10*ROW('Water Data'!I132)))</f>
        <v/>
      </c>
      <c r="CK138" s="278" t="str">
        <f ca="true">+IF(OFFSET('Sanitation Data'!$D$28,0,10*ROW('Sanitation Data'!D132))="","",OFFSET('Sanitation Data'!$D$28,0,10*ROW('Sanitation Data'!D132)))</f>
        <v/>
      </c>
      <c r="CL138" s="278" t="str">
        <f ca="true">+IF(OFFSET('Sanitation Data'!$D$29,0,10*ROW('Sanitation Data'!D132))="","",OFFSET('Sanitation Data'!$D$29,0,10*ROW('Sanitation Data'!D132)))</f>
        <v/>
      </c>
      <c r="CM138" s="278" t="str">
        <f ca="true">+IF(OFFSET('Sanitation Data'!$D$30,0,10*ROW('Sanitation Data'!D132))="","",OFFSET('Sanitation Data'!$D$30,0,10*ROW('Sanitation Data'!D132)))</f>
        <v/>
      </c>
      <c r="CN138" s="278" t="str">
        <f ca="true">+IF(OFFSET('Sanitation Data'!$D$31,0,10*ROW('Sanitation Data'!D132))="","",OFFSET('Sanitation Data'!$D$31,0,10*ROW('Sanitation Data'!D132)))</f>
        <v/>
      </c>
      <c r="CO138" s="278" t="str">
        <f ca="true">+IF(OFFSET('Sanitation Data'!$D$32,0,10*ROW('Sanitation Data'!D132))="","",OFFSET('Sanitation Data'!$D$32,0,10*ROW('Sanitation Data'!D132)))</f>
        <v/>
      </c>
      <c r="CP138" s="278" t="str">
        <f ca="true">+IF(OFFSET('Sanitation Data'!$E$28,0,10*ROW('Sanitation Data'!E132))="","",OFFSET('Sanitation Data'!$E$28,0,10*ROW('Sanitation Data'!E132)))</f>
        <v/>
      </c>
      <c r="CQ138" s="278" t="str">
        <f ca="true">+IF(OFFSET('Sanitation Data'!$E$29,0,10*ROW('Sanitation Data'!E132))="","",OFFSET('Sanitation Data'!$E$29,0,10*ROW('Sanitation Data'!E132)))</f>
        <v/>
      </c>
      <c r="CR138" s="278" t="str">
        <f ca="true">+IF(OFFSET('Sanitation Data'!$E$30,0,10*ROW('Sanitation Data'!E132))="","",OFFSET('Sanitation Data'!$E$30,0,10*ROW('Sanitation Data'!E132)))</f>
        <v/>
      </c>
      <c r="CS138" s="278" t="str">
        <f ca="true">+IF(OFFSET('Sanitation Data'!$E$31,0,10*ROW('Sanitation Data'!E132))="","",OFFSET('Sanitation Data'!$E$31,0,10*ROW('Sanitation Data'!E132)))</f>
        <v/>
      </c>
      <c r="CT138" s="278" t="str">
        <f ca="true">+IF(OFFSET('Sanitation Data'!$E$32,0,10*ROW('Sanitation Data'!E132))="","",OFFSET('Sanitation Data'!$E$32,0,10*ROW('Sanitation Data'!E132)))</f>
        <v/>
      </c>
      <c r="CU138" s="278" t="str">
        <f ca="true">+IF(OFFSET('Sanitation Data'!$F$28,0,10*ROW('Sanitation Data'!F132))="","",OFFSET('Sanitation Data'!$F$28,0,10*ROW('Sanitation Data'!F132)))</f>
        <v/>
      </c>
      <c r="CV138" s="278" t="str">
        <f ca="true">+IF(OFFSET('Sanitation Data'!$F$29,0,10*ROW('Sanitation Data'!F132))="","",OFFSET('Sanitation Data'!$F$29,0,10*ROW('Sanitation Data'!F132)))</f>
        <v/>
      </c>
      <c r="CW138" s="278" t="str">
        <f ca="true">+IF(OFFSET('Sanitation Data'!$F$30,0,10*ROW('Sanitation Data'!F132))="","",OFFSET('Sanitation Data'!$F$30,0,10*ROW('Sanitation Data'!F132)))</f>
        <v/>
      </c>
      <c r="CX138" s="278" t="str">
        <f ca="true">+IF(OFFSET('Sanitation Data'!$F$31,0,10*ROW('Sanitation Data'!F132))="","",OFFSET('Sanitation Data'!$F$31,0,10*ROW('Sanitation Data'!F132)))</f>
        <v/>
      </c>
      <c r="CY138" s="278" t="str">
        <f ca="true">+IF(OFFSET('Sanitation Data'!$F$32,0,10*ROW('Sanitation Data'!F132))="","",OFFSET('Sanitation Data'!$F$32,0,10*ROW('Sanitation Data'!F132)))</f>
        <v/>
      </c>
      <c r="CZ138" s="278" t="str">
        <f ca="true">+IF(OFFSET('Sanitation Data'!$G$28,0,10*ROW('Sanitation Data'!G132))="","",OFFSET('Sanitation Data'!$G$28,0,10*ROW('Sanitation Data'!G132)))</f>
        <v/>
      </c>
      <c r="DA138" s="278" t="str">
        <f ca="true">+IF(OFFSET('Sanitation Data'!$G$29,0,10*ROW('Sanitation Data'!G132))="","",OFFSET('Sanitation Data'!$G$29,0,10*ROW('Sanitation Data'!G132)))</f>
        <v/>
      </c>
      <c r="DB138" s="278" t="str">
        <f ca="true">+IF(OFFSET('Sanitation Data'!$G$30,0,10*ROW('Sanitation Data'!G132))="","",OFFSET('Sanitation Data'!$G$30,0,10*ROW('Sanitation Data'!G132)))</f>
        <v/>
      </c>
      <c r="DC138" s="278" t="str">
        <f ca="true">+IF(OFFSET('Sanitation Data'!$G$31,0,10*ROW('Sanitation Data'!G132))="","",OFFSET('Sanitation Data'!$G$31,0,10*ROW('Sanitation Data'!G132)))</f>
        <v/>
      </c>
      <c r="DD138" s="278" t="str">
        <f ca="true">+IF(OFFSET('Sanitation Data'!$G$32,0,10*ROW('Sanitation Data'!G132))="","",OFFSET('Sanitation Data'!$G$32,0,10*ROW('Sanitation Data'!G132)))</f>
        <v/>
      </c>
      <c r="DE138" s="278" t="str">
        <f ca="true">+IF(OFFSET('Sanitation Data'!$H$28,0,10*ROW('Sanitation Data'!H132))="","",OFFSET('Sanitation Data'!$H$28,0,10*ROW('Sanitation Data'!H132)))</f>
        <v/>
      </c>
      <c r="DF138" s="278" t="str">
        <f ca="true">+IF(OFFSET('Sanitation Data'!$H$29,0,10*ROW('Sanitation Data'!H132))="","",OFFSET('Sanitation Data'!$H$29,0,10*ROW('Sanitation Data'!H132)))</f>
        <v/>
      </c>
      <c r="DG138" s="278" t="str">
        <f ca="true">+IF(OFFSET('Sanitation Data'!$H$30,0,10*ROW('Sanitation Data'!H132))="","",OFFSET('Sanitation Data'!$H$30,0,10*ROW('Sanitation Data'!H132)))</f>
        <v/>
      </c>
      <c r="DH138" s="278" t="str">
        <f ca="true">+IF(OFFSET('Sanitation Data'!$H$31,0,10*ROW('Sanitation Data'!H132))="","",OFFSET('Sanitation Data'!$H$31,0,10*ROW('Sanitation Data'!H132)))</f>
        <v/>
      </c>
      <c r="DI138" s="278" t="str">
        <f ca="true">+IF(OFFSET('Sanitation Data'!$H$32,0,10*ROW('Sanitation Data'!H132))="","",OFFSET('Sanitation Data'!$H$32,0,10*ROW('Sanitation Data'!H132)))</f>
        <v/>
      </c>
      <c r="DJ138" s="278" t="str">
        <f ca="true">+IF(OFFSET('Sanitation Data'!$I$28,0,10*ROW('Sanitation Data'!I132))="","",OFFSET('Sanitation Data'!$I$28,0,10*ROW('Sanitation Data'!I132)))</f>
        <v/>
      </c>
      <c r="DK138" s="278" t="str">
        <f ca="true">+IF(OFFSET('Sanitation Data'!$I$29,0,10*ROW('Sanitation Data'!I132))="","",OFFSET('Sanitation Data'!$I$29,0,10*ROW('Sanitation Data'!I132)))</f>
        <v/>
      </c>
      <c r="DL138" s="278" t="str">
        <f ca="true">+IF(OFFSET('Sanitation Data'!$I$30,0,10*ROW('Sanitation Data'!I132))="","",OFFSET('Sanitation Data'!$I$30,0,10*ROW('Sanitation Data'!I132)))</f>
        <v/>
      </c>
      <c r="DM138" s="278" t="str">
        <f ca="true">+IF(OFFSET('Sanitation Data'!$I$31,0,10*ROW('Sanitation Data'!I132))="","",OFFSET('Sanitation Data'!$I$31,0,10*ROW('Sanitation Data'!I132)))</f>
        <v/>
      </c>
      <c r="DN138" s="278" t="str">
        <f ca="true">+IF(OFFSET('Sanitation Data'!$I$32,0,10*ROW('Sanitation Data'!I132))="","",OFFSET('Sanitation Data'!$I$32,0,10*ROW('Sanitation Data'!I132)))</f>
        <v/>
      </c>
      <c r="DO138" s="278" t="str">
        <f ca="true">+IF(OFFSET('Hygiene Data'!$D$11,0,10*ROW('Hygiene Data'!D132))="","",OFFSET('Hygiene Data'!$D$11,0,10*ROW('Hygiene Data'!D132)))</f>
        <v/>
      </c>
      <c r="DP138" s="278" t="str">
        <f ca="true">+IF(OFFSET('Hygiene Data'!$D$12,0,10*ROW('Hygiene Data'!D132))="","",OFFSET('Hygiene Data'!$D$12,0,10*ROW('Hygiene Data'!D132)))</f>
        <v/>
      </c>
      <c r="DQ138" s="278" t="str">
        <f ca="true">+IF(OFFSET('Hygiene Data'!$D$13,0,10*ROW('Hygiene Data'!D132))="","",OFFSET('Hygiene Data'!$D$13,0,10*ROW('Hygiene Data'!D132)))</f>
        <v/>
      </c>
      <c r="DR138" s="278" t="str">
        <f ca="true">+IF(OFFSET('Hygiene Data'!$E$11,0,10*ROW('Hygiene Data'!E132))="","",OFFSET('Hygiene Data'!$E$11,0,10*ROW('Hygiene Data'!E132)))</f>
        <v/>
      </c>
      <c r="DS138" s="278" t="str">
        <f ca="true">+IF(OFFSET('Hygiene Data'!$E$12,0,10*ROW('Hygiene Data'!E132))="","",OFFSET('Hygiene Data'!$E$12,0,10*ROW('Hygiene Data'!E132)))</f>
        <v/>
      </c>
      <c r="DT138" s="278" t="str">
        <f ca="true">+IF(OFFSET('Hygiene Data'!$E$13,0,10*ROW('Hygiene Data'!E132))="","",OFFSET('Hygiene Data'!$E$13,0,10*ROW('Hygiene Data'!E132)))</f>
        <v/>
      </c>
      <c r="DU138" s="278" t="str">
        <f ca="true">+IF(OFFSET('Hygiene Data'!$F$11,0,10*ROW('Hygiene Data'!F132))="","",OFFSET('Hygiene Data'!$F$11,0,10*ROW('Hygiene Data'!F132)))</f>
        <v/>
      </c>
      <c r="DV138" s="278" t="str">
        <f ca="true">+IF(OFFSET('Hygiene Data'!$F$12,0,10*ROW('Hygiene Data'!F132))="","",OFFSET('Hygiene Data'!$F$12,0,10*ROW('Hygiene Data'!F132)))</f>
        <v/>
      </c>
      <c r="DW138" s="278" t="str">
        <f ca="true">+IF(OFFSET('Hygiene Data'!$F$13,0,10*ROW('Hygiene Data'!F132))="","",OFFSET('Hygiene Data'!$F$13,0,10*ROW('Hygiene Data'!F132)))</f>
        <v/>
      </c>
      <c r="DX138" s="278" t="str">
        <f ca="true">+IF(OFFSET('Hygiene Data'!$G$11,0,10*ROW('Hygiene Data'!G132))="","",OFFSET('Hygiene Data'!$G$11,0,10*ROW('Hygiene Data'!G132)))</f>
        <v/>
      </c>
      <c r="DY138" s="278" t="str">
        <f ca="true">+IF(OFFSET('Hygiene Data'!$G$12,0,10*ROW('Hygiene Data'!G132))="","",OFFSET('Hygiene Data'!$G$12,0,10*ROW('Hygiene Data'!G132)))</f>
        <v/>
      </c>
      <c r="DZ138" s="278" t="str">
        <f ca="true">+IF(OFFSET('Hygiene Data'!$G$13,0,10*ROW('Hygiene Data'!G132))="","",OFFSET('Hygiene Data'!$G$13,0,10*ROW('Hygiene Data'!G132)))</f>
        <v/>
      </c>
      <c r="EA138" s="278" t="str">
        <f ca="true">+IF(OFFSET('Hygiene Data'!$H$11,0,10*ROW('Hygiene Data'!H132))="","",OFFSET('Hygiene Data'!$H$11,0,10*ROW('Hygiene Data'!H132)))</f>
        <v/>
      </c>
      <c r="EB138" s="278" t="str">
        <f ca="true">+IF(OFFSET('Hygiene Data'!$H$12,0,10*ROW('Hygiene Data'!H132))="","",OFFSET('Hygiene Data'!$H$12,0,10*ROW('Hygiene Data'!H132)))</f>
        <v/>
      </c>
      <c r="EC138" s="278" t="str">
        <f ca="true">+IF(OFFSET('Hygiene Data'!$H$13,0,10*ROW('Hygiene Data'!H132))="","",OFFSET('Hygiene Data'!$H$13,0,10*ROW('Hygiene Data'!H132)))</f>
        <v/>
      </c>
      <c r="ED138" s="278" t="str">
        <f ca="true">+IF(OFFSET('Hygiene Data'!$I$11,0,10*ROW('Hygiene Data'!I132))="","",OFFSET('Hygiene Data'!$I$11,0,10*ROW('Hygiene Data'!I132)))</f>
        <v/>
      </c>
      <c r="EE138" s="278" t="str">
        <f ca="true">+IF(OFFSET('Hygiene Data'!$I$12,0,10*ROW('Hygiene Data'!I132))="","",OFFSET('Hygiene Data'!$I$12,0,10*ROW('Hygiene Data'!I132)))</f>
        <v/>
      </c>
      <c r="EF138" s="278"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2"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8"/>
      <c r="BS139" s="278" t="str">
        <f ca="true">+IF(OFFSET('Water Data'!$D$27,0,10*ROW('Water Data'!D133))="","",OFFSET('Water Data'!$D$27,0,10*ROW('Water Data'!D133)))</f>
        <v/>
      </c>
      <c r="BT139" s="278" t="str">
        <f ca="true">+IF(OFFSET('Water Data'!$D$28,0,10*ROW('Water Data'!D133))="","",OFFSET('Water Data'!$D$28,0,10*ROW('Water Data'!D133)))</f>
        <v/>
      </c>
      <c r="BU139" s="278" t="str">
        <f ca="true">+IF(OFFSET('Water Data'!$D$29,0,10*ROW('Water Data'!D133))="","",OFFSET('Water Data'!$D$29,0,10*ROW('Water Data'!D133)))</f>
        <v/>
      </c>
      <c r="BV139" s="278" t="str">
        <f ca="true">+IF(OFFSET('Water Data'!$E$27,0,10*ROW('Water Data'!E133))="","",OFFSET('Water Data'!$E$27,0,10*ROW('Water Data'!E133)))</f>
        <v/>
      </c>
      <c r="BW139" s="278" t="str">
        <f ca="true">+IF(OFFSET('Water Data'!$E$28,0,10*ROW('Water Data'!E133))="","",OFFSET('Water Data'!$E$28,0,10*ROW('Water Data'!E133)))</f>
        <v/>
      </c>
      <c r="BX139" s="278" t="str">
        <f ca="true">+IF(OFFSET('Water Data'!$E$29,0,10*ROW('Water Data'!E133))="","",OFFSET('Water Data'!$E$29,0,10*ROW('Water Data'!E133)))</f>
        <v/>
      </c>
      <c r="BY139" s="278" t="str">
        <f ca="true">+IF(OFFSET('Water Data'!$F$27,0,10*ROW('Water Data'!F133))="","",OFFSET('Water Data'!$F$27,0,10*ROW('Water Data'!F133)))</f>
        <v/>
      </c>
      <c r="BZ139" s="278" t="str">
        <f ca="true">+IF(OFFSET('Water Data'!$F$28,0,10*ROW('Water Data'!F133))="","",OFFSET('Water Data'!$F$28,0,10*ROW('Water Data'!F133)))</f>
        <v/>
      </c>
      <c r="CA139" s="278" t="str">
        <f ca="true">+IF(OFFSET('Water Data'!$F$29,0,10*ROW('Water Data'!F133))="","",OFFSET('Water Data'!$F$29,0,10*ROW('Water Data'!F133)))</f>
        <v/>
      </c>
      <c r="CB139" s="278" t="str">
        <f ca="true">+IF(OFFSET('Water Data'!$G$27,0,10*ROW('Water Data'!G133))="","",OFFSET('Water Data'!$G$27,0,10*ROW('Water Data'!G133)))</f>
        <v/>
      </c>
      <c r="CC139" s="278" t="str">
        <f ca="true">+IF(OFFSET('Water Data'!$G$28,0,10*ROW('Water Data'!G133))="","",OFFSET('Water Data'!$G$28,0,10*ROW('Water Data'!G133)))</f>
        <v/>
      </c>
      <c r="CD139" s="278" t="str">
        <f ca="true">+IF(OFFSET('Water Data'!$G$29,0,10*ROW('Water Data'!G133))="","",OFFSET('Water Data'!$G$29,0,10*ROW('Water Data'!G133)))</f>
        <v/>
      </c>
      <c r="CE139" s="278" t="str">
        <f ca="true">+IF(OFFSET('Water Data'!$H$27,0,10*ROW('Water Data'!H133))="","",OFFSET('Water Data'!$H$27,0,10*ROW('Water Data'!H133)))</f>
        <v/>
      </c>
      <c r="CF139" s="278" t="str">
        <f ca="true">+IF(OFFSET('Water Data'!$H$28,0,10*ROW('Water Data'!H133))="","",OFFSET('Water Data'!$H$28,0,10*ROW('Water Data'!H133)))</f>
        <v/>
      </c>
      <c r="CG139" s="278" t="str">
        <f ca="true">+IF(OFFSET('Water Data'!$H$29,0,10*ROW('Water Data'!H133))="","",OFFSET('Water Data'!$H$29,0,10*ROW('Water Data'!H133)))</f>
        <v/>
      </c>
      <c r="CH139" s="278" t="str">
        <f ca="true">+IF(OFFSET('Water Data'!$I$27,0,10*ROW('Water Data'!I133))="","",OFFSET('Water Data'!$I$27,0,10*ROW('Water Data'!I133)))</f>
        <v/>
      </c>
      <c r="CI139" s="278" t="str">
        <f ca="true">+IF(OFFSET('Water Data'!$I$28,0,10*ROW('Water Data'!I133))="","",OFFSET('Water Data'!$I$28,0,10*ROW('Water Data'!I133)))</f>
        <v/>
      </c>
      <c r="CJ139" s="278" t="str">
        <f ca="true">+IF(OFFSET('Water Data'!$I$29,0,10*ROW('Water Data'!I133))="","",OFFSET('Water Data'!$I$29,0,10*ROW('Water Data'!I133)))</f>
        <v/>
      </c>
      <c r="CK139" s="278" t="str">
        <f ca="true">+IF(OFFSET('Sanitation Data'!$D$28,0,10*ROW('Sanitation Data'!D133))="","",OFFSET('Sanitation Data'!$D$28,0,10*ROW('Sanitation Data'!D133)))</f>
        <v/>
      </c>
      <c r="CL139" s="278" t="str">
        <f ca="true">+IF(OFFSET('Sanitation Data'!$D$29,0,10*ROW('Sanitation Data'!D133))="","",OFFSET('Sanitation Data'!$D$29,0,10*ROW('Sanitation Data'!D133)))</f>
        <v/>
      </c>
      <c r="CM139" s="278" t="str">
        <f ca="true">+IF(OFFSET('Sanitation Data'!$D$30,0,10*ROW('Sanitation Data'!D133))="","",OFFSET('Sanitation Data'!$D$30,0,10*ROW('Sanitation Data'!D133)))</f>
        <v/>
      </c>
      <c r="CN139" s="278" t="str">
        <f ca="true">+IF(OFFSET('Sanitation Data'!$D$31,0,10*ROW('Sanitation Data'!D133))="","",OFFSET('Sanitation Data'!$D$31,0,10*ROW('Sanitation Data'!D133)))</f>
        <v/>
      </c>
      <c r="CO139" s="278" t="str">
        <f ca="true">+IF(OFFSET('Sanitation Data'!$D$32,0,10*ROW('Sanitation Data'!D133))="","",OFFSET('Sanitation Data'!$D$32,0,10*ROW('Sanitation Data'!D133)))</f>
        <v/>
      </c>
      <c r="CP139" s="278" t="str">
        <f ca="true">+IF(OFFSET('Sanitation Data'!$E$28,0,10*ROW('Sanitation Data'!E133))="","",OFFSET('Sanitation Data'!$E$28,0,10*ROW('Sanitation Data'!E133)))</f>
        <v/>
      </c>
      <c r="CQ139" s="278" t="str">
        <f ca="true">+IF(OFFSET('Sanitation Data'!$E$29,0,10*ROW('Sanitation Data'!E133))="","",OFFSET('Sanitation Data'!$E$29,0,10*ROW('Sanitation Data'!E133)))</f>
        <v/>
      </c>
      <c r="CR139" s="278" t="str">
        <f ca="true">+IF(OFFSET('Sanitation Data'!$E$30,0,10*ROW('Sanitation Data'!E133))="","",OFFSET('Sanitation Data'!$E$30,0,10*ROW('Sanitation Data'!E133)))</f>
        <v/>
      </c>
      <c r="CS139" s="278" t="str">
        <f ca="true">+IF(OFFSET('Sanitation Data'!$E$31,0,10*ROW('Sanitation Data'!E133))="","",OFFSET('Sanitation Data'!$E$31,0,10*ROW('Sanitation Data'!E133)))</f>
        <v/>
      </c>
      <c r="CT139" s="278" t="str">
        <f ca="true">+IF(OFFSET('Sanitation Data'!$E$32,0,10*ROW('Sanitation Data'!E133))="","",OFFSET('Sanitation Data'!$E$32,0,10*ROW('Sanitation Data'!E133)))</f>
        <v/>
      </c>
      <c r="CU139" s="278" t="str">
        <f ca="true">+IF(OFFSET('Sanitation Data'!$F$28,0,10*ROW('Sanitation Data'!F133))="","",OFFSET('Sanitation Data'!$F$28,0,10*ROW('Sanitation Data'!F133)))</f>
        <v/>
      </c>
      <c r="CV139" s="278" t="str">
        <f ca="true">+IF(OFFSET('Sanitation Data'!$F$29,0,10*ROW('Sanitation Data'!F133))="","",OFFSET('Sanitation Data'!$F$29,0,10*ROW('Sanitation Data'!F133)))</f>
        <v/>
      </c>
      <c r="CW139" s="278" t="str">
        <f ca="true">+IF(OFFSET('Sanitation Data'!$F$30,0,10*ROW('Sanitation Data'!F133))="","",OFFSET('Sanitation Data'!$F$30,0,10*ROW('Sanitation Data'!F133)))</f>
        <v/>
      </c>
      <c r="CX139" s="278" t="str">
        <f ca="true">+IF(OFFSET('Sanitation Data'!$F$31,0,10*ROW('Sanitation Data'!F133))="","",OFFSET('Sanitation Data'!$F$31,0,10*ROW('Sanitation Data'!F133)))</f>
        <v/>
      </c>
      <c r="CY139" s="278" t="str">
        <f ca="true">+IF(OFFSET('Sanitation Data'!$F$32,0,10*ROW('Sanitation Data'!F133))="","",OFFSET('Sanitation Data'!$F$32,0,10*ROW('Sanitation Data'!F133)))</f>
        <v/>
      </c>
      <c r="CZ139" s="278" t="str">
        <f ca="true">+IF(OFFSET('Sanitation Data'!$G$28,0,10*ROW('Sanitation Data'!G133))="","",OFFSET('Sanitation Data'!$G$28,0,10*ROW('Sanitation Data'!G133)))</f>
        <v/>
      </c>
      <c r="DA139" s="278" t="str">
        <f ca="true">+IF(OFFSET('Sanitation Data'!$G$29,0,10*ROW('Sanitation Data'!G133))="","",OFFSET('Sanitation Data'!$G$29,0,10*ROW('Sanitation Data'!G133)))</f>
        <v/>
      </c>
      <c r="DB139" s="278" t="str">
        <f ca="true">+IF(OFFSET('Sanitation Data'!$G$30,0,10*ROW('Sanitation Data'!G133))="","",OFFSET('Sanitation Data'!$G$30,0,10*ROW('Sanitation Data'!G133)))</f>
        <v/>
      </c>
      <c r="DC139" s="278" t="str">
        <f ca="true">+IF(OFFSET('Sanitation Data'!$G$31,0,10*ROW('Sanitation Data'!G133))="","",OFFSET('Sanitation Data'!$G$31,0,10*ROW('Sanitation Data'!G133)))</f>
        <v/>
      </c>
      <c r="DD139" s="278" t="str">
        <f ca="true">+IF(OFFSET('Sanitation Data'!$G$32,0,10*ROW('Sanitation Data'!G133))="","",OFFSET('Sanitation Data'!$G$32,0,10*ROW('Sanitation Data'!G133)))</f>
        <v/>
      </c>
      <c r="DE139" s="278" t="str">
        <f ca="true">+IF(OFFSET('Sanitation Data'!$H$28,0,10*ROW('Sanitation Data'!H133))="","",OFFSET('Sanitation Data'!$H$28,0,10*ROW('Sanitation Data'!H133)))</f>
        <v/>
      </c>
      <c r="DF139" s="278" t="str">
        <f ca="true">+IF(OFFSET('Sanitation Data'!$H$29,0,10*ROW('Sanitation Data'!H133))="","",OFFSET('Sanitation Data'!$H$29,0,10*ROW('Sanitation Data'!H133)))</f>
        <v/>
      </c>
      <c r="DG139" s="278" t="str">
        <f ca="true">+IF(OFFSET('Sanitation Data'!$H$30,0,10*ROW('Sanitation Data'!H133))="","",OFFSET('Sanitation Data'!$H$30,0,10*ROW('Sanitation Data'!H133)))</f>
        <v/>
      </c>
      <c r="DH139" s="278" t="str">
        <f ca="true">+IF(OFFSET('Sanitation Data'!$H$31,0,10*ROW('Sanitation Data'!H133))="","",OFFSET('Sanitation Data'!$H$31,0,10*ROW('Sanitation Data'!H133)))</f>
        <v/>
      </c>
      <c r="DI139" s="278" t="str">
        <f ca="true">+IF(OFFSET('Sanitation Data'!$H$32,0,10*ROW('Sanitation Data'!H133))="","",OFFSET('Sanitation Data'!$H$32,0,10*ROW('Sanitation Data'!H133)))</f>
        <v/>
      </c>
      <c r="DJ139" s="278" t="str">
        <f ca="true">+IF(OFFSET('Sanitation Data'!$I$28,0,10*ROW('Sanitation Data'!I133))="","",OFFSET('Sanitation Data'!$I$28,0,10*ROW('Sanitation Data'!I133)))</f>
        <v/>
      </c>
      <c r="DK139" s="278" t="str">
        <f ca="true">+IF(OFFSET('Sanitation Data'!$I$29,0,10*ROW('Sanitation Data'!I133))="","",OFFSET('Sanitation Data'!$I$29,0,10*ROW('Sanitation Data'!I133)))</f>
        <v/>
      </c>
      <c r="DL139" s="278" t="str">
        <f ca="true">+IF(OFFSET('Sanitation Data'!$I$30,0,10*ROW('Sanitation Data'!I133))="","",OFFSET('Sanitation Data'!$I$30,0,10*ROW('Sanitation Data'!I133)))</f>
        <v/>
      </c>
      <c r="DM139" s="278" t="str">
        <f ca="true">+IF(OFFSET('Sanitation Data'!$I$31,0,10*ROW('Sanitation Data'!I133))="","",OFFSET('Sanitation Data'!$I$31,0,10*ROW('Sanitation Data'!I133)))</f>
        <v/>
      </c>
      <c r="DN139" s="278" t="str">
        <f ca="true">+IF(OFFSET('Sanitation Data'!$I$32,0,10*ROW('Sanitation Data'!I133))="","",OFFSET('Sanitation Data'!$I$32,0,10*ROW('Sanitation Data'!I133)))</f>
        <v/>
      </c>
      <c r="DO139" s="278" t="str">
        <f ca="true">+IF(OFFSET('Hygiene Data'!$D$11,0,10*ROW('Hygiene Data'!D133))="","",OFFSET('Hygiene Data'!$D$11,0,10*ROW('Hygiene Data'!D133)))</f>
        <v/>
      </c>
      <c r="DP139" s="278" t="str">
        <f ca="true">+IF(OFFSET('Hygiene Data'!$D$12,0,10*ROW('Hygiene Data'!D133))="","",OFFSET('Hygiene Data'!$D$12,0,10*ROW('Hygiene Data'!D133)))</f>
        <v/>
      </c>
      <c r="DQ139" s="278" t="str">
        <f ca="true">+IF(OFFSET('Hygiene Data'!$D$13,0,10*ROW('Hygiene Data'!D133))="","",OFFSET('Hygiene Data'!$D$13,0,10*ROW('Hygiene Data'!D133)))</f>
        <v/>
      </c>
      <c r="DR139" s="278" t="str">
        <f ca="true">+IF(OFFSET('Hygiene Data'!$E$11,0,10*ROW('Hygiene Data'!E133))="","",OFFSET('Hygiene Data'!$E$11,0,10*ROW('Hygiene Data'!E133)))</f>
        <v/>
      </c>
      <c r="DS139" s="278" t="str">
        <f ca="true">+IF(OFFSET('Hygiene Data'!$E$12,0,10*ROW('Hygiene Data'!E133))="","",OFFSET('Hygiene Data'!$E$12,0,10*ROW('Hygiene Data'!E133)))</f>
        <v/>
      </c>
      <c r="DT139" s="278" t="str">
        <f ca="true">+IF(OFFSET('Hygiene Data'!$E$13,0,10*ROW('Hygiene Data'!E133))="","",OFFSET('Hygiene Data'!$E$13,0,10*ROW('Hygiene Data'!E133)))</f>
        <v/>
      </c>
      <c r="DU139" s="278" t="str">
        <f ca="true">+IF(OFFSET('Hygiene Data'!$F$11,0,10*ROW('Hygiene Data'!F133))="","",OFFSET('Hygiene Data'!$F$11,0,10*ROW('Hygiene Data'!F133)))</f>
        <v/>
      </c>
      <c r="DV139" s="278" t="str">
        <f ca="true">+IF(OFFSET('Hygiene Data'!$F$12,0,10*ROW('Hygiene Data'!F133))="","",OFFSET('Hygiene Data'!$F$12,0,10*ROW('Hygiene Data'!F133)))</f>
        <v/>
      </c>
      <c r="DW139" s="278" t="str">
        <f ca="true">+IF(OFFSET('Hygiene Data'!$F$13,0,10*ROW('Hygiene Data'!F133))="","",OFFSET('Hygiene Data'!$F$13,0,10*ROW('Hygiene Data'!F133)))</f>
        <v/>
      </c>
      <c r="DX139" s="278" t="str">
        <f ca="true">+IF(OFFSET('Hygiene Data'!$G$11,0,10*ROW('Hygiene Data'!G133))="","",OFFSET('Hygiene Data'!$G$11,0,10*ROW('Hygiene Data'!G133)))</f>
        <v/>
      </c>
      <c r="DY139" s="278" t="str">
        <f ca="true">+IF(OFFSET('Hygiene Data'!$G$12,0,10*ROW('Hygiene Data'!G133))="","",OFFSET('Hygiene Data'!$G$12,0,10*ROW('Hygiene Data'!G133)))</f>
        <v/>
      </c>
      <c r="DZ139" s="278" t="str">
        <f ca="true">+IF(OFFSET('Hygiene Data'!$G$13,0,10*ROW('Hygiene Data'!G133))="","",OFFSET('Hygiene Data'!$G$13,0,10*ROW('Hygiene Data'!G133)))</f>
        <v/>
      </c>
      <c r="EA139" s="278" t="str">
        <f ca="true">+IF(OFFSET('Hygiene Data'!$H$11,0,10*ROW('Hygiene Data'!H133))="","",OFFSET('Hygiene Data'!$H$11,0,10*ROW('Hygiene Data'!H133)))</f>
        <v/>
      </c>
      <c r="EB139" s="278" t="str">
        <f ca="true">+IF(OFFSET('Hygiene Data'!$H$12,0,10*ROW('Hygiene Data'!H133))="","",OFFSET('Hygiene Data'!$H$12,0,10*ROW('Hygiene Data'!H133)))</f>
        <v/>
      </c>
      <c r="EC139" s="278" t="str">
        <f ca="true">+IF(OFFSET('Hygiene Data'!$H$13,0,10*ROW('Hygiene Data'!H133))="","",OFFSET('Hygiene Data'!$H$13,0,10*ROW('Hygiene Data'!H133)))</f>
        <v/>
      </c>
      <c r="ED139" s="278" t="str">
        <f ca="true">+IF(OFFSET('Hygiene Data'!$I$11,0,10*ROW('Hygiene Data'!I133))="","",OFFSET('Hygiene Data'!$I$11,0,10*ROW('Hygiene Data'!I133)))</f>
        <v/>
      </c>
      <c r="EE139" s="278" t="str">
        <f ca="true">+IF(OFFSET('Hygiene Data'!$I$12,0,10*ROW('Hygiene Data'!I133))="","",OFFSET('Hygiene Data'!$I$12,0,10*ROW('Hygiene Data'!I133)))</f>
        <v/>
      </c>
      <c r="EF139" s="278"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2"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8"/>
      <c r="BS140" s="278" t="str">
        <f ca="true">+IF(OFFSET('Water Data'!$D$27,0,10*ROW('Water Data'!D134))="","",OFFSET('Water Data'!$D$27,0,10*ROW('Water Data'!D134)))</f>
        <v/>
      </c>
      <c r="BT140" s="278" t="str">
        <f ca="true">+IF(OFFSET('Water Data'!$D$28,0,10*ROW('Water Data'!D134))="","",OFFSET('Water Data'!$D$28,0,10*ROW('Water Data'!D134)))</f>
        <v/>
      </c>
      <c r="BU140" s="278" t="str">
        <f ca="true">+IF(OFFSET('Water Data'!$D$29,0,10*ROW('Water Data'!D134))="","",OFFSET('Water Data'!$D$29,0,10*ROW('Water Data'!D134)))</f>
        <v/>
      </c>
      <c r="BV140" s="278" t="str">
        <f ca="true">+IF(OFFSET('Water Data'!$E$27,0,10*ROW('Water Data'!E134))="","",OFFSET('Water Data'!$E$27,0,10*ROW('Water Data'!E134)))</f>
        <v/>
      </c>
      <c r="BW140" s="278" t="str">
        <f ca="true">+IF(OFFSET('Water Data'!$E$28,0,10*ROW('Water Data'!E134))="","",OFFSET('Water Data'!$E$28,0,10*ROW('Water Data'!E134)))</f>
        <v/>
      </c>
      <c r="BX140" s="278" t="str">
        <f ca="true">+IF(OFFSET('Water Data'!$E$29,0,10*ROW('Water Data'!E134))="","",OFFSET('Water Data'!$E$29,0,10*ROW('Water Data'!E134)))</f>
        <v/>
      </c>
      <c r="BY140" s="278" t="str">
        <f ca="true">+IF(OFFSET('Water Data'!$F$27,0,10*ROW('Water Data'!F134))="","",OFFSET('Water Data'!$F$27,0,10*ROW('Water Data'!F134)))</f>
        <v/>
      </c>
      <c r="BZ140" s="278" t="str">
        <f ca="true">+IF(OFFSET('Water Data'!$F$28,0,10*ROW('Water Data'!F134))="","",OFFSET('Water Data'!$F$28,0,10*ROW('Water Data'!F134)))</f>
        <v/>
      </c>
      <c r="CA140" s="278" t="str">
        <f ca="true">+IF(OFFSET('Water Data'!$F$29,0,10*ROW('Water Data'!F134))="","",OFFSET('Water Data'!$F$29,0,10*ROW('Water Data'!F134)))</f>
        <v/>
      </c>
      <c r="CB140" s="278" t="str">
        <f ca="true">+IF(OFFSET('Water Data'!$G$27,0,10*ROW('Water Data'!G134))="","",OFFSET('Water Data'!$G$27,0,10*ROW('Water Data'!G134)))</f>
        <v/>
      </c>
      <c r="CC140" s="278" t="str">
        <f ca="true">+IF(OFFSET('Water Data'!$G$28,0,10*ROW('Water Data'!G134))="","",OFFSET('Water Data'!$G$28,0,10*ROW('Water Data'!G134)))</f>
        <v/>
      </c>
      <c r="CD140" s="278" t="str">
        <f ca="true">+IF(OFFSET('Water Data'!$G$29,0,10*ROW('Water Data'!G134))="","",OFFSET('Water Data'!$G$29,0,10*ROW('Water Data'!G134)))</f>
        <v/>
      </c>
      <c r="CE140" s="278" t="str">
        <f ca="true">+IF(OFFSET('Water Data'!$H$27,0,10*ROW('Water Data'!H134))="","",OFFSET('Water Data'!$H$27,0,10*ROW('Water Data'!H134)))</f>
        <v/>
      </c>
      <c r="CF140" s="278" t="str">
        <f ca="true">+IF(OFFSET('Water Data'!$H$28,0,10*ROW('Water Data'!H134))="","",OFFSET('Water Data'!$H$28,0,10*ROW('Water Data'!H134)))</f>
        <v/>
      </c>
      <c r="CG140" s="278" t="str">
        <f ca="true">+IF(OFFSET('Water Data'!$H$29,0,10*ROW('Water Data'!H134))="","",OFFSET('Water Data'!$H$29,0,10*ROW('Water Data'!H134)))</f>
        <v/>
      </c>
      <c r="CH140" s="278" t="str">
        <f ca="true">+IF(OFFSET('Water Data'!$I$27,0,10*ROW('Water Data'!I134))="","",OFFSET('Water Data'!$I$27,0,10*ROW('Water Data'!I134)))</f>
        <v/>
      </c>
      <c r="CI140" s="278" t="str">
        <f ca="true">+IF(OFFSET('Water Data'!$I$28,0,10*ROW('Water Data'!I134))="","",OFFSET('Water Data'!$I$28,0,10*ROW('Water Data'!I134)))</f>
        <v/>
      </c>
      <c r="CJ140" s="278" t="str">
        <f ca="true">+IF(OFFSET('Water Data'!$I$29,0,10*ROW('Water Data'!I134))="","",OFFSET('Water Data'!$I$29,0,10*ROW('Water Data'!I134)))</f>
        <v/>
      </c>
      <c r="CK140" s="278" t="str">
        <f ca="true">+IF(OFFSET('Sanitation Data'!$D$28,0,10*ROW('Sanitation Data'!D134))="","",OFFSET('Sanitation Data'!$D$28,0,10*ROW('Sanitation Data'!D134)))</f>
        <v/>
      </c>
      <c r="CL140" s="278" t="str">
        <f ca="true">+IF(OFFSET('Sanitation Data'!$D$29,0,10*ROW('Sanitation Data'!D134))="","",OFFSET('Sanitation Data'!$D$29,0,10*ROW('Sanitation Data'!D134)))</f>
        <v/>
      </c>
      <c r="CM140" s="278" t="str">
        <f ca="true">+IF(OFFSET('Sanitation Data'!$D$30,0,10*ROW('Sanitation Data'!D134))="","",OFFSET('Sanitation Data'!$D$30,0,10*ROW('Sanitation Data'!D134)))</f>
        <v/>
      </c>
      <c r="CN140" s="278" t="str">
        <f ca="true">+IF(OFFSET('Sanitation Data'!$D$31,0,10*ROW('Sanitation Data'!D134))="","",OFFSET('Sanitation Data'!$D$31,0,10*ROW('Sanitation Data'!D134)))</f>
        <v/>
      </c>
      <c r="CO140" s="278" t="str">
        <f ca="true">+IF(OFFSET('Sanitation Data'!$D$32,0,10*ROW('Sanitation Data'!D134))="","",OFFSET('Sanitation Data'!$D$32,0,10*ROW('Sanitation Data'!D134)))</f>
        <v/>
      </c>
      <c r="CP140" s="278" t="str">
        <f ca="true">+IF(OFFSET('Sanitation Data'!$E$28,0,10*ROW('Sanitation Data'!E134))="","",OFFSET('Sanitation Data'!$E$28,0,10*ROW('Sanitation Data'!E134)))</f>
        <v/>
      </c>
      <c r="CQ140" s="278" t="str">
        <f ca="true">+IF(OFFSET('Sanitation Data'!$E$29,0,10*ROW('Sanitation Data'!E134))="","",OFFSET('Sanitation Data'!$E$29,0,10*ROW('Sanitation Data'!E134)))</f>
        <v/>
      </c>
      <c r="CR140" s="278" t="str">
        <f ca="true">+IF(OFFSET('Sanitation Data'!$E$30,0,10*ROW('Sanitation Data'!E134))="","",OFFSET('Sanitation Data'!$E$30,0,10*ROW('Sanitation Data'!E134)))</f>
        <v/>
      </c>
      <c r="CS140" s="278" t="str">
        <f ca="true">+IF(OFFSET('Sanitation Data'!$E$31,0,10*ROW('Sanitation Data'!E134))="","",OFFSET('Sanitation Data'!$E$31,0,10*ROW('Sanitation Data'!E134)))</f>
        <v/>
      </c>
      <c r="CT140" s="278" t="str">
        <f ca="true">+IF(OFFSET('Sanitation Data'!$E$32,0,10*ROW('Sanitation Data'!E134))="","",OFFSET('Sanitation Data'!$E$32,0,10*ROW('Sanitation Data'!E134)))</f>
        <v/>
      </c>
      <c r="CU140" s="278" t="str">
        <f ca="true">+IF(OFFSET('Sanitation Data'!$F$28,0,10*ROW('Sanitation Data'!F134))="","",OFFSET('Sanitation Data'!$F$28,0,10*ROW('Sanitation Data'!F134)))</f>
        <v/>
      </c>
      <c r="CV140" s="278" t="str">
        <f ca="true">+IF(OFFSET('Sanitation Data'!$F$29,0,10*ROW('Sanitation Data'!F134))="","",OFFSET('Sanitation Data'!$F$29,0,10*ROW('Sanitation Data'!F134)))</f>
        <v/>
      </c>
      <c r="CW140" s="278" t="str">
        <f ca="true">+IF(OFFSET('Sanitation Data'!$F$30,0,10*ROW('Sanitation Data'!F134))="","",OFFSET('Sanitation Data'!$F$30,0,10*ROW('Sanitation Data'!F134)))</f>
        <v/>
      </c>
      <c r="CX140" s="278" t="str">
        <f ca="true">+IF(OFFSET('Sanitation Data'!$F$31,0,10*ROW('Sanitation Data'!F134))="","",OFFSET('Sanitation Data'!$F$31,0,10*ROW('Sanitation Data'!F134)))</f>
        <v/>
      </c>
      <c r="CY140" s="278" t="str">
        <f ca="true">+IF(OFFSET('Sanitation Data'!$F$32,0,10*ROW('Sanitation Data'!F134))="","",OFFSET('Sanitation Data'!$F$32,0,10*ROW('Sanitation Data'!F134)))</f>
        <v/>
      </c>
      <c r="CZ140" s="278" t="str">
        <f ca="true">+IF(OFFSET('Sanitation Data'!$G$28,0,10*ROW('Sanitation Data'!G134))="","",OFFSET('Sanitation Data'!$G$28,0,10*ROW('Sanitation Data'!G134)))</f>
        <v/>
      </c>
      <c r="DA140" s="278" t="str">
        <f ca="true">+IF(OFFSET('Sanitation Data'!$G$29,0,10*ROW('Sanitation Data'!G134))="","",OFFSET('Sanitation Data'!$G$29,0,10*ROW('Sanitation Data'!G134)))</f>
        <v/>
      </c>
      <c r="DB140" s="278" t="str">
        <f ca="true">+IF(OFFSET('Sanitation Data'!$G$30,0,10*ROW('Sanitation Data'!G134))="","",OFFSET('Sanitation Data'!$G$30,0,10*ROW('Sanitation Data'!G134)))</f>
        <v/>
      </c>
      <c r="DC140" s="278" t="str">
        <f ca="true">+IF(OFFSET('Sanitation Data'!$G$31,0,10*ROW('Sanitation Data'!G134))="","",OFFSET('Sanitation Data'!$G$31,0,10*ROW('Sanitation Data'!G134)))</f>
        <v/>
      </c>
      <c r="DD140" s="278" t="str">
        <f ca="true">+IF(OFFSET('Sanitation Data'!$G$32,0,10*ROW('Sanitation Data'!G134))="","",OFFSET('Sanitation Data'!$G$32,0,10*ROW('Sanitation Data'!G134)))</f>
        <v/>
      </c>
      <c r="DE140" s="278" t="str">
        <f ca="true">+IF(OFFSET('Sanitation Data'!$H$28,0,10*ROW('Sanitation Data'!H134))="","",OFFSET('Sanitation Data'!$H$28,0,10*ROW('Sanitation Data'!H134)))</f>
        <v/>
      </c>
      <c r="DF140" s="278" t="str">
        <f ca="true">+IF(OFFSET('Sanitation Data'!$H$29,0,10*ROW('Sanitation Data'!H134))="","",OFFSET('Sanitation Data'!$H$29,0,10*ROW('Sanitation Data'!H134)))</f>
        <v/>
      </c>
      <c r="DG140" s="278" t="str">
        <f ca="true">+IF(OFFSET('Sanitation Data'!$H$30,0,10*ROW('Sanitation Data'!H134))="","",OFFSET('Sanitation Data'!$H$30,0,10*ROW('Sanitation Data'!H134)))</f>
        <v/>
      </c>
      <c r="DH140" s="278" t="str">
        <f ca="true">+IF(OFFSET('Sanitation Data'!$H$31,0,10*ROW('Sanitation Data'!H134))="","",OFFSET('Sanitation Data'!$H$31,0,10*ROW('Sanitation Data'!H134)))</f>
        <v/>
      </c>
      <c r="DI140" s="278" t="str">
        <f ca="true">+IF(OFFSET('Sanitation Data'!$H$32,0,10*ROW('Sanitation Data'!H134))="","",OFFSET('Sanitation Data'!$H$32,0,10*ROW('Sanitation Data'!H134)))</f>
        <v/>
      </c>
      <c r="DJ140" s="278" t="str">
        <f ca="true">+IF(OFFSET('Sanitation Data'!$I$28,0,10*ROW('Sanitation Data'!I134))="","",OFFSET('Sanitation Data'!$I$28,0,10*ROW('Sanitation Data'!I134)))</f>
        <v/>
      </c>
      <c r="DK140" s="278" t="str">
        <f ca="true">+IF(OFFSET('Sanitation Data'!$I$29,0,10*ROW('Sanitation Data'!I134))="","",OFFSET('Sanitation Data'!$I$29,0,10*ROW('Sanitation Data'!I134)))</f>
        <v/>
      </c>
      <c r="DL140" s="278" t="str">
        <f ca="true">+IF(OFFSET('Sanitation Data'!$I$30,0,10*ROW('Sanitation Data'!I134))="","",OFFSET('Sanitation Data'!$I$30,0,10*ROW('Sanitation Data'!I134)))</f>
        <v/>
      </c>
      <c r="DM140" s="278" t="str">
        <f ca="true">+IF(OFFSET('Sanitation Data'!$I$31,0,10*ROW('Sanitation Data'!I134))="","",OFFSET('Sanitation Data'!$I$31,0,10*ROW('Sanitation Data'!I134)))</f>
        <v/>
      </c>
      <c r="DN140" s="278" t="str">
        <f ca="true">+IF(OFFSET('Sanitation Data'!$I$32,0,10*ROW('Sanitation Data'!I134))="","",OFFSET('Sanitation Data'!$I$32,0,10*ROW('Sanitation Data'!I134)))</f>
        <v/>
      </c>
      <c r="DO140" s="278" t="str">
        <f ca="true">+IF(OFFSET('Hygiene Data'!$D$11,0,10*ROW('Hygiene Data'!D134))="","",OFFSET('Hygiene Data'!$D$11,0,10*ROW('Hygiene Data'!D134)))</f>
        <v/>
      </c>
      <c r="DP140" s="278" t="str">
        <f ca="true">+IF(OFFSET('Hygiene Data'!$D$12,0,10*ROW('Hygiene Data'!D134))="","",OFFSET('Hygiene Data'!$D$12,0,10*ROW('Hygiene Data'!D134)))</f>
        <v/>
      </c>
      <c r="DQ140" s="278" t="str">
        <f ca="true">+IF(OFFSET('Hygiene Data'!$D$13,0,10*ROW('Hygiene Data'!D134))="","",OFFSET('Hygiene Data'!$D$13,0,10*ROW('Hygiene Data'!D134)))</f>
        <v/>
      </c>
      <c r="DR140" s="278" t="str">
        <f ca="true">+IF(OFFSET('Hygiene Data'!$E$11,0,10*ROW('Hygiene Data'!E134))="","",OFFSET('Hygiene Data'!$E$11,0,10*ROW('Hygiene Data'!E134)))</f>
        <v/>
      </c>
      <c r="DS140" s="278" t="str">
        <f ca="true">+IF(OFFSET('Hygiene Data'!$E$12,0,10*ROW('Hygiene Data'!E134))="","",OFFSET('Hygiene Data'!$E$12,0,10*ROW('Hygiene Data'!E134)))</f>
        <v/>
      </c>
      <c r="DT140" s="278" t="str">
        <f ca="true">+IF(OFFSET('Hygiene Data'!$E$13,0,10*ROW('Hygiene Data'!E134))="","",OFFSET('Hygiene Data'!$E$13,0,10*ROW('Hygiene Data'!E134)))</f>
        <v/>
      </c>
      <c r="DU140" s="278" t="str">
        <f ca="true">+IF(OFFSET('Hygiene Data'!$F$11,0,10*ROW('Hygiene Data'!F134))="","",OFFSET('Hygiene Data'!$F$11,0,10*ROW('Hygiene Data'!F134)))</f>
        <v/>
      </c>
      <c r="DV140" s="278" t="str">
        <f ca="true">+IF(OFFSET('Hygiene Data'!$F$12,0,10*ROW('Hygiene Data'!F134))="","",OFFSET('Hygiene Data'!$F$12,0,10*ROW('Hygiene Data'!F134)))</f>
        <v/>
      </c>
      <c r="DW140" s="278" t="str">
        <f ca="true">+IF(OFFSET('Hygiene Data'!$F$13,0,10*ROW('Hygiene Data'!F134))="","",OFFSET('Hygiene Data'!$F$13,0,10*ROW('Hygiene Data'!F134)))</f>
        <v/>
      </c>
      <c r="DX140" s="278" t="str">
        <f ca="true">+IF(OFFSET('Hygiene Data'!$G$11,0,10*ROW('Hygiene Data'!G134))="","",OFFSET('Hygiene Data'!$G$11,0,10*ROW('Hygiene Data'!G134)))</f>
        <v/>
      </c>
      <c r="DY140" s="278" t="str">
        <f ca="true">+IF(OFFSET('Hygiene Data'!$G$12,0,10*ROW('Hygiene Data'!G134))="","",OFFSET('Hygiene Data'!$G$12,0,10*ROW('Hygiene Data'!G134)))</f>
        <v/>
      </c>
      <c r="DZ140" s="278" t="str">
        <f ca="true">+IF(OFFSET('Hygiene Data'!$G$13,0,10*ROW('Hygiene Data'!G134))="","",OFFSET('Hygiene Data'!$G$13,0,10*ROW('Hygiene Data'!G134)))</f>
        <v/>
      </c>
      <c r="EA140" s="278" t="str">
        <f ca="true">+IF(OFFSET('Hygiene Data'!$H$11,0,10*ROW('Hygiene Data'!H134))="","",OFFSET('Hygiene Data'!$H$11,0,10*ROW('Hygiene Data'!H134)))</f>
        <v/>
      </c>
      <c r="EB140" s="278" t="str">
        <f ca="true">+IF(OFFSET('Hygiene Data'!$H$12,0,10*ROW('Hygiene Data'!H134))="","",OFFSET('Hygiene Data'!$H$12,0,10*ROW('Hygiene Data'!H134)))</f>
        <v/>
      </c>
      <c r="EC140" s="278" t="str">
        <f ca="true">+IF(OFFSET('Hygiene Data'!$H$13,0,10*ROW('Hygiene Data'!H134))="","",OFFSET('Hygiene Data'!$H$13,0,10*ROW('Hygiene Data'!H134)))</f>
        <v/>
      </c>
      <c r="ED140" s="278" t="str">
        <f ca="true">+IF(OFFSET('Hygiene Data'!$I$11,0,10*ROW('Hygiene Data'!I134))="","",OFFSET('Hygiene Data'!$I$11,0,10*ROW('Hygiene Data'!I134)))</f>
        <v/>
      </c>
      <c r="EE140" s="278" t="str">
        <f ca="true">+IF(OFFSET('Hygiene Data'!$I$12,0,10*ROW('Hygiene Data'!I134))="","",OFFSET('Hygiene Data'!$I$12,0,10*ROW('Hygiene Data'!I134)))</f>
        <v/>
      </c>
      <c r="EF140" s="278"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2"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8"/>
      <c r="BS141" s="278" t="str">
        <f ca="true">+IF(OFFSET('Water Data'!$D$27,0,10*ROW('Water Data'!D135))="","",OFFSET('Water Data'!$D$27,0,10*ROW('Water Data'!D135)))</f>
        <v/>
      </c>
      <c r="BT141" s="278" t="str">
        <f ca="true">+IF(OFFSET('Water Data'!$D$28,0,10*ROW('Water Data'!D135))="","",OFFSET('Water Data'!$D$28,0,10*ROW('Water Data'!D135)))</f>
        <v/>
      </c>
      <c r="BU141" s="278" t="str">
        <f ca="true">+IF(OFFSET('Water Data'!$D$29,0,10*ROW('Water Data'!D135))="","",OFFSET('Water Data'!$D$29,0,10*ROW('Water Data'!D135)))</f>
        <v/>
      </c>
      <c r="BV141" s="278" t="str">
        <f ca="true">+IF(OFFSET('Water Data'!$E$27,0,10*ROW('Water Data'!E135))="","",OFFSET('Water Data'!$E$27,0,10*ROW('Water Data'!E135)))</f>
        <v/>
      </c>
      <c r="BW141" s="278" t="str">
        <f ca="true">+IF(OFFSET('Water Data'!$E$28,0,10*ROW('Water Data'!E135))="","",OFFSET('Water Data'!$E$28,0,10*ROW('Water Data'!E135)))</f>
        <v/>
      </c>
      <c r="BX141" s="278" t="str">
        <f ca="true">+IF(OFFSET('Water Data'!$E$29,0,10*ROW('Water Data'!E135))="","",OFFSET('Water Data'!$E$29,0,10*ROW('Water Data'!E135)))</f>
        <v/>
      </c>
      <c r="BY141" s="278" t="str">
        <f ca="true">+IF(OFFSET('Water Data'!$F$27,0,10*ROW('Water Data'!F135))="","",OFFSET('Water Data'!$F$27,0,10*ROW('Water Data'!F135)))</f>
        <v/>
      </c>
      <c r="BZ141" s="278" t="str">
        <f ca="true">+IF(OFFSET('Water Data'!$F$28,0,10*ROW('Water Data'!F135))="","",OFFSET('Water Data'!$F$28,0,10*ROW('Water Data'!F135)))</f>
        <v/>
      </c>
      <c r="CA141" s="278" t="str">
        <f ca="true">+IF(OFFSET('Water Data'!$F$29,0,10*ROW('Water Data'!F135))="","",OFFSET('Water Data'!$F$29,0,10*ROW('Water Data'!F135)))</f>
        <v/>
      </c>
      <c r="CB141" s="278" t="str">
        <f ca="true">+IF(OFFSET('Water Data'!$G$27,0,10*ROW('Water Data'!G135))="","",OFFSET('Water Data'!$G$27,0,10*ROW('Water Data'!G135)))</f>
        <v/>
      </c>
      <c r="CC141" s="278" t="str">
        <f ca="true">+IF(OFFSET('Water Data'!$G$28,0,10*ROW('Water Data'!G135))="","",OFFSET('Water Data'!$G$28,0,10*ROW('Water Data'!G135)))</f>
        <v/>
      </c>
      <c r="CD141" s="278" t="str">
        <f ca="true">+IF(OFFSET('Water Data'!$G$29,0,10*ROW('Water Data'!G135))="","",OFFSET('Water Data'!$G$29,0,10*ROW('Water Data'!G135)))</f>
        <v/>
      </c>
      <c r="CE141" s="278" t="str">
        <f ca="true">+IF(OFFSET('Water Data'!$H$27,0,10*ROW('Water Data'!H135))="","",OFFSET('Water Data'!$H$27,0,10*ROW('Water Data'!H135)))</f>
        <v/>
      </c>
      <c r="CF141" s="278" t="str">
        <f ca="true">+IF(OFFSET('Water Data'!$H$28,0,10*ROW('Water Data'!H135))="","",OFFSET('Water Data'!$H$28,0,10*ROW('Water Data'!H135)))</f>
        <v/>
      </c>
      <c r="CG141" s="278" t="str">
        <f ca="true">+IF(OFFSET('Water Data'!$H$29,0,10*ROW('Water Data'!H135))="","",OFFSET('Water Data'!$H$29,0,10*ROW('Water Data'!H135)))</f>
        <v/>
      </c>
      <c r="CH141" s="278" t="str">
        <f ca="true">+IF(OFFSET('Water Data'!$I$27,0,10*ROW('Water Data'!I135))="","",OFFSET('Water Data'!$I$27,0,10*ROW('Water Data'!I135)))</f>
        <v/>
      </c>
      <c r="CI141" s="278" t="str">
        <f ca="true">+IF(OFFSET('Water Data'!$I$28,0,10*ROW('Water Data'!I135))="","",OFFSET('Water Data'!$I$28,0,10*ROW('Water Data'!I135)))</f>
        <v/>
      </c>
      <c r="CJ141" s="278" t="str">
        <f ca="true">+IF(OFFSET('Water Data'!$I$29,0,10*ROW('Water Data'!I135))="","",OFFSET('Water Data'!$I$29,0,10*ROW('Water Data'!I135)))</f>
        <v/>
      </c>
      <c r="CK141" s="278" t="str">
        <f ca="true">+IF(OFFSET('Sanitation Data'!$D$28,0,10*ROW('Sanitation Data'!D135))="","",OFFSET('Sanitation Data'!$D$28,0,10*ROW('Sanitation Data'!D135)))</f>
        <v/>
      </c>
      <c r="CL141" s="278" t="str">
        <f ca="true">+IF(OFFSET('Sanitation Data'!$D$29,0,10*ROW('Sanitation Data'!D135))="","",OFFSET('Sanitation Data'!$D$29,0,10*ROW('Sanitation Data'!D135)))</f>
        <v/>
      </c>
      <c r="CM141" s="278" t="str">
        <f ca="true">+IF(OFFSET('Sanitation Data'!$D$30,0,10*ROW('Sanitation Data'!D135))="","",OFFSET('Sanitation Data'!$D$30,0,10*ROW('Sanitation Data'!D135)))</f>
        <v/>
      </c>
      <c r="CN141" s="278" t="str">
        <f ca="true">+IF(OFFSET('Sanitation Data'!$D$31,0,10*ROW('Sanitation Data'!D135))="","",OFFSET('Sanitation Data'!$D$31,0,10*ROW('Sanitation Data'!D135)))</f>
        <v/>
      </c>
      <c r="CO141" s="278" t="str">
        <f ca="true">+IF(OFFSET('Sanitation Data'!$D$32,0,10*ROW('Sanitation Data'!D135))="","",OFFSET('Sanitation Data'!$D$32,0,10*ROW('Sanitation Data'!D135)))</f>
        <v/>
      </c>
      <c r="CP141" s="278" t="str">
        <f ca="true">+IF(OFFSET('Sanitation Data'!$E$28,0,10*ROW('Sanitation Data'!E135))="","",OFFSET('Sanitation Data'!$E$28,0,10*ROW('Sanitation Data'!E135)))</f>
        <v/>
      </c>
      <c r="CQ141" s="278" t="str">
        <f ca="true">+IF(OFFSET('Sanitation Data'!$E$29,0,10*ROW('Sanitation Data'!E135))="","",OFFSET('Sanitation Data'!$E$29,0,10*ROW('Sanitation Data'!E135)))</f>
        <v/>
      </c>
      <c r="CR141" s="278" t="str">
        <f ca="true">+IF(OFFSET('Sanitation Data'!$E$30,0,10*ROW('Sanitation Data'!E135))="","",OFFSET('Sanitation Data'!$E$30,0,10*ROW('Sanitation Data'!E135)))</f>
        <v/>
      </c>
      <c r="CS141" s="278" t="str">
        <f ca="true">+IF(OFFSET('Sanitation Data'!$E$31,0,10*ROW('Sanitation Data'!E135))="","",OFFSET('Sanitation Data'!$E$31,0,10*ROW('Sanitation Data'!E135)))</f>
        <v/>
      </c>
      <c r="CT141" s="278" t="str">
        <f ca="true">+IF(OFFSET('Sanitation Data'!$E$32,0,10*ROW('Sanitation Data'!E135))="","",OFFSET('Sanitation Data'!$E$32,0,10*ROW('Sanitation Data'!E135)))</f>
        <v/>
      </c>
      <c r="CU141" s="278" t="str">
        <f ca="true">+IF(OFFSET('Sanitation Data'!$F$28,0,10*ROW('Sanitation Data'!F135))="","",OFFSET('Sanitation Data'!$F$28,0,10*ROW('Sanitation Data'!F135)))</f>
        <v/>
      </c>
      <c r="CV141" s="278" t="str">
        <f ca="true">+IF(OFFSET('Sanitation Data'!$F$29,0,10*ROW('Sanitation Data'!F135))="","",OFFSET('Sanitation Data'!$F$29,0,10*ROW('Sanitation Data'!F135)))</f>
        <v/>
      </c>
      <c r="CW141" s="278" t="str">
        <f ca="true">+IF(OFFSET('Sanitation Data'!$F$30,0,10*ROW('Sanitation Data'!F135))="","",OFFSET('Sanitation Data'!$F$30,0,10*ROW('Sanitation Data'!F135)))</f>
        <v/>
      </c>
      <c r="CX141" s="278" t="str">
        <f ca="true">+IF(OFFSET('Sanitation Data'!$F$31,0,10*ROW('Sanitation Data'!F135))="","",OFFSET('Sanitation Data'!$F$31,0,10*ROW('Sanitation Data'!F135)))</f>
        <v/>
      </c>
      <c r="CY141" s="278" t="str">
        <f ca="true">+IF(OFFSET('Sanitation Data'!$F$32,0,10*ROW('Sanitation Data'!F135))="","",OFFSET('Sanitation Data'!$F$32,0,10*ROW('Sanitation Data'!F135)))</f>
        <v/>
      </c>
      <c r="CZ141" s="278" t="str">
        <f ca="true">+IF(OFFSET('Sanitation Data'!$G$28,0,10*ROW('Sanitation Data'!G135))="","",OFFSET('Sanitation Data'!$G$28,0,10*ROW('Sanitation Data'!G135)))</f>
        <v/>
      </c>
      <c r="DA141" s="278" t="str">
        <f ca="true">+IF(OFFSET('Sanitation Data'!$G$29,0,10*ROW('Sanitation Data'!G135))="","",OFFSET('Sanitation Data'!$G$29,0,10*ROW('Sanitation Data'!G135)))</f>
        <v/>
      </c>
      <c r="DB141" s="278" t="str">
        <f ca="true">+IF(OFFSET('Sanitation Data'!$G$30,0,10*ROW('Sanitation Data'!G135))="","",OFFSET('Sanitation Data'!$G$30,0,10*ROW('Sanitation Data'!G135)))</f>
        <v/>
      </c>
      <c r="DC141" s="278" t="str">
        <f ca="true">+IF(OFFSET('Sanitation Data'!$G$31,0,10*ROW('Sanitation Data'!G135))="","",OFFSET('Sanitation Data'!$G$31,0,10*ROW('Sanitation Data'!G135)))</f>
        <v/>
      </c>
      <c r="DD141" s="278" t="str">
        <f ca="true">+IF(OFFSET('Sanitation Data'!$G$32,0,10*ROW('Sanitation Data'!G135))="","",OFFSET('Sanitation Data'!$G$32,0,10*ROW('Sanitation Data'!G135)))</f>
        <v/>
      </c>
      <c r="DE141" s="278" t="str">
        <f ca="true">+IF(OFFSET('Sanitation Data'!$H$28,0,10*ROW('Sanitation Data'!H135))="","",OFFSET('Sanitation Data'!$H$28,0,10*ROW('Sanitation Data'!H135)))</f>
        <v/>
      </c>
      <c r="DF141" s="278" t="str">
        <f ca="true">+IF(OFFSET('Sanitation Data'!$H$29,0,10*ROW('Sanitation Data'!H135))="","",OFFSET('Sanitation Data'!$H$29,0,10*ROW('Sanitation Data'!H135)))</f>
        <v/>
      </c>
      <c r="DG141" s="278" t="str">
        <f ca="true">+IF(OFFSET('Sanitation Data'!$H$30,0,10*ROW('Sanitation Data'!H135))="","",OFFSET('Sanitation Data'!$H$30,0,10*ROW('Sanitation Data'!H135)))</f>
        <v/>
      </c>
      <c r="DH141" s="278" t="str">
        <f ca="true">+IF(OFFSET('Sanitation Data'!$H$31,0,10*ROW('Sanitation Data'!H135))="","",OFFSET('Sanitation Data'!$H$31,0,10*ROW('Sanitation Data'!H135)))</f>
        <v/>
      </c>
      <c r="DI141" s="278" t="str">
        <f ca="true">+IF(OFFSET('Sanitation Data'!$H$32,0,10*ROW('Sanitation Data'!H135))="","",OFFSET('Sanitation Data'!$H$32,0,10*ROW('Sanitation Data'!H135)))</f>
        <v/>
      </c>
      <c r="DJ141" s="278" t="str">
        <f ca="true">+IF(OFFSET('Sanitation Data'!$I$28,0,10*ROW('Sanitation Data'!I135))="","",OFFSET('Sanitation Data'!$I$28,0,10*ROW('Sanitation Data'!I135)))</f>
        <v/>
      </c>
      <c r="DK141" s="278" t="str">
        <f ca="true">+IF(OFFSET('Sanitation Data'!$I$29,0,10*ROW('Sanitation Data'!I135))="","",OFFSET('Sanitation Data'!$I$29,0,10*ROW('Sanitation Data'!I135)))</f>
        <v/>
      </c>
      <c r="DL141" s="278" t="str">
        <f ca="true">+IF(OFFSET('Sanitation Data'!$I$30,0,10*ROW('Sanitation Data'!I135))="","",OFFSET('Sanitation Data'!$I$30,0,10*ROW('Sanitation Data'!I135)))</f>
        <v/>
      </c>
      <c r="DM141" s="278" t="str">
        <f ca="true">+IF(OFFSET('Sanitation Data'!$I$31,0,10*ROW('Sanitation Data'!I135))="","",OFFSET('Sanitation Data'!$I$31,0,10*ROW('Sanitation Data'!I135)))</f>
        <v/>
      </c>
      <c r="DN141" s="278" t="str">
        <f ca="true">+IF(OFFSET('Sanitation Data'!$I$32,0,10*ROW('Sanitation Data'!I135))="","",OFFSET('Sanitation Data'!$I$32,0,10*ROW('Sanitation Data'!I135)))</f>
        <v/>
      </c>
      <c r="DO141" s="278" t="str">
        <f ca="true">+IF(OFFSET('Hygiene Data'!$D$11,0,10*ROW('Hygiene Data'!D135))="","",OFFSET('Hygiene Data'!$D$11,0,10*ROW('Hygiene Data'!D135)))</f>
        <v/>
      </c>
      <c r="DP141" s="278" t="str">
        <f ca="true">+IF(OFFSET('Hygiene Data'!$D$12,0,10*ROW('Hygiene Data'!D135))="","",OFFSET('Hygiene Data'!$D$12,0,10*ROW('Hygiene Data'!D135)))</f>
        <v/>
      </c>
      <c r="DQ141" s="278" t="str">
        <f ca="true">+IF(OFFSET('Hygiene Data'!$D$13,0,10*ROW('Hygiene Data'!D135))="","",OFFSET('Hygiene Data'!$D$13,0,10*ROW('Hygiene Data'!D135)))</f>
        <v/>
      </c>
      <c r="DR141" s="278" t="str">
        <f ca="true">+IF(OFFSET('Hygiene Data'!$E$11,0,10*ROW('Hygiene Data'!E135))="","",OFFSET('Hygiene Data'!$E$11,0,10*ROW('Hygiene Data'!E135)))</f>
        <v/>
      </c>
      <c r="DS141" s="278" t="str">
        <f ca="true">+IF(OFFSET('Hygiene Data'!$E$12,0,10*ROW('Hygiene Data'!E135))="","",OFFSET('Hygiene Data'!$E$12,0,10*ROW('Hygiene Data'!E135)))</f>
        <v/>
      </c>
      <c r="DT141" s="278" t="str">
        <f ca="true">+IF(OFFSET('Hygiene Data'!$E$13,0,10*ROW('Hygiene Data'!E135))="","",OFFSET('Hygiene Data'!$E$13,0,10*ROW('Hygiene Data'!E135)))</f>
        <v/>
      </c>
      <c r="DU141" s="278" t="str">
        <f ca="true">+IF(OFFSET('Hygiene Data'!$F$11,0,10*ROW('Hygiene Data'!F135))="","",OFFSET('Hygiene Data'!$F$11,0,10*ROW('Hygiene Data'!F135)))</f>
        <v/>
      </c>
      <c r="DV141" s="278" t="str">
        <f ca="true">+IF(OFFSET('Hygiene Data'!$F$12,0,10*ROW('Hygiene Data'!F135))="","",OFFSET('Hygiene Data'!$F$12,0,10*ROW('Hygiene Data'!F135)))</f>
        <v/>
      </c>
      <c r="DW141" s="278" t="str">
        <f ca="true">+IF(OFFSET('Hygiene Data'!$F$13,0,10*ROW('Hygiene Data'!F135))="","",OFFSET('Hygiene Data'!$F$13,0,10*ROW('Hygiene Data'!F135)))</f>
        <v/>
      </c>
      <c r="DX141" s="278" t="str">
        <f ca="true">+IF(OFFSET('Hygiene Data'!$G$11,0,10*ROW('Hygiene Data'!G135))="","",OFFSET('Hygiene Data'!$G$11,0,10*ROW('Hygiene Data'!G135)))</f>
        <v/>
      </c>
      <c r="DY141" s="278" t="str">
        <f ca="true">+IF(OFFSET('Hygiene Data'!$G$12,0,10*ROW('Hygiene Data'!G135))="","",OFFSET('Hygiene Data'!$G$12,0,10*ROW('Hygiene Data'!G135)))</f>
        <v/>
      </c>
      <c r="DZ141" s="278" t="str">
        <f ca="true">+IF(OFFSET('Hygiene Data'!$G$13,0,10*ROW('Hygiene Data'!G135))="","",OFFSET('Hygiene Data'!$G$13,0,10*ROW('Hygiene Data'!G135)))</f>
        <v/>
      </c>
      <c r="EA141" s="278" t="str">
        <f ca="true">+IF(OFFSET('Hygiene Data'!$H$11,0,10*ROW('Hygiene Data'!H135))="","",OFFSET('Hygiene Data'!$H$11,0,10*ROW('Hygiene Data'!H135)))</f>
        <v/>
      </c>
      <c r="EB141" s="278" t="str">
        <f ca="true">+IF(OFFSET('Hygiene Data'!$H$12,0,10*ROW('Hygiene Data'!H135))="","",OFFSET('Hygiene Data'!$H$12,0,10*ROW('Hygiene Data'!H135)))</f>
        <v/>
      </c>
      <c r="EC141" s="278" t="str">
        <f ca="true">+IF(OFFSET('Hygiene Data'!$H$13,0,10*ROW('Hygiene Data'!H135))="","",OFFSET('Hygiene Data'!$H$13,0,10*ROW('Hygiene Data'!H135)))</f>
        <v/>
      </c>
      <c r="ED141" s="278" t="str">
        <f ca="true">+IF(OFFSET('Hygiene Data'!$I$11,0,10*ROW('Hygiene Data'!I135))="","",OFFSET('Hygiene Data'!$I$11,0,10*ROW('Hygiene Data'!I135)))</f>
        <v/>
      </c>
      <c r="EE141" s="278" t="str">
        <f ca="true">+IF(OFFSET('Hygiene Data'!$I$12,0,10*ROW('Hygiene Data'!I135))="","",OFFSET('Hygiene Data'!$I$12,0,10*ROW('Hygiene Data'!I135)))</f>
        <v/>
      </c>
      <c r="EF141" s="278"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2"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8"/>
      <c r="BS142" s="278" t="str">
        <f ca="true">+IF(OFFSET('Water Data'!$D$27,0,10*ROW('Water Data'!D136))="","",OFFSET('Water Data'!$D$27,0,10*ROW('Water Data'!D136)))</f>
        <v/>
      </c>
      <c r="BT142" s="278" t="str">
        <f ca="true">+IF(OFFSET('Water Data'!$D$28,0,10*ROW('Water Data'!D136))="","",OFFSET('Water Data'!$D$28,0,10*ROW('Water Data'!D136)))</f>
        <v/>
      </c>
      <c r="BU142" s="278" t="str">
        <f ca="true">+IF(OFFSET('Water Data'!$D$29,0,10*ROW('Water Data'!D136))="","",OFFSET('Water Data'!$D$29,0,10*ROW('Water Data'!D136)))</f>
        <v/>
      </c>
      <c r="BV142" s="278" t="str">
        <f ca="true">+IF(OFFSET('Water Data'!$E$27,0,10*ROW('Water Data'!E136))="","",OFFSET('Water Data'!$E$27,0,10*ROW('Water Data'!E136)))</f>
        <v/>
      </c>
      <c r="BW142" s="278" t="str">
        <f ca="true">+IF(OFFSET('Water Data'!$E$28,0,10*ROW('Water Data'!E136))="","",OFFSET('Water Data'!$E$28,0,10*ROW('Water Data'!E136)))</f>
        <v/>
      </c>
      <c r="BX142" s="278" t="str">
        <f ca="true">+IF(OFFSET('Water Data'!$E$29,0,10*ROW('Water Data'!E136))="","",OFFSET('Water Data'!$E$29,0,10*ROW('Water Data'!E136)))</f>
        <v/>
      </c>
      <c r="BY142" s="278" t="str">
        <f ca="true">+IF(OFFSET('Water Data'!$F$27,0,10*ROW('Water Data'!F136))="","",OFFSET('Water Data'!$F$27,0,10*ROW('Water Data'!F136)))</f>
        <v/>
      </c>
      <c r="BZ142" s="278" t="str">
        <f ca="true">+IF(OFFSET('Water Data'!$F$28,0,10*ROW('Water Data'!F136))="","",OFFSET('Water Data'!$F$28,0,10*ROW('Water Data'!F136)))</f>
        <v/>
      </c>
      <c r="CA142" s="278" t="str">
        <f ca="true">+IF(OFFSET('Water Data'!$F$29,0,10*ROW('Water Data'!F136))="","",OFFSET('Water Data'!$F$29,0,10*ROW('Water Data'!F136)))</f>
        <v/>
      </c>
      <c r="CB142" s="278" t="str">
        <f ca="true">+IF(OFFSET('Water Data'!$G$27,0,10*ROW('Water Data'!G136))="","",OFFSET('Water Data'!$G$27,0,10*ROW('Water Data'!G136)))</f>
        <v/>
      </c>
      <c r="CC142" s="278" t="str">
        <f ca="true">+IF(OFFSET('Water Data'!$G$28,0,10*ROW('Water Data'!G136))="","",OFFSET('Water Data'!$G$28,0,10*ROW('Water Data'!G136)))</f>
        <v/>
      </c>
      <c r="CD142" s="278" t="str">
        <f ca="true">+IF(OFFSET('Water Data'!$G$29,0,10*ROW('Water Data'!G136))="","",OFFSET('Water Data'!$G$29,0,10*ROW('Water Data'!G136)))</f>
        <v/>
      </c>
      <c r="CE142" s="278" t="str">
        <f ca="true">+IF(OFFSET('Water Data'!$H$27,0,10*ROW('Water Data'!H136))="","",OFFSET('Water Data'!$H$27,0,10*ROW('Water Data'!H136)))</f>
        <v/>
      </c>
      <c r="CF142" s="278" t="str">
        <f ca="true">+IF(OFFSET('Water Data'!$H$28,0,10*ROW('Water Data'!H136))="","",OFFSET('Water Data'!$H$28,0,10*ROW('Water Data'!H136)))</f>
        <v/>
      </c>
      <c r="CG142" s="278" t="str">
        <f ca="true">+IF(OFFSET('Water Data'!$H$29,0,10*ROW('Water Data'!H136))="","",OFFSET('Water Data'!$H$29,0,10*ROW('Water Data'!H136)))</f>
        <v/>
      </c>
      <c r="CH142" s="278" t="str">
        <f ca="true">+IF(OFFSET('Water Data'!$I$27,0,10*ROW('Water Data'!I136))="","",OFFSET('Water Data'!$I$27,0,10*ROW('Water Data'!I136)))</f>
        <v/>
      </c>
      <c r="CI142" s="278" t="str">
        <f ca="true">+IF(OFFSET('Water Data'!$I$28,0,10*ROW('Water Data'!I136))="","",OFFSET('Water Data'!$I$28,0,10*ROW('Water Data'!I136)))</f>
        <v/>
      </c>
      <c r="CJ142" s="278" t="str">
        <f ca="true">+IF(OFFSET('Water Data'!$I$29,0,10*ROW('Water Data'!I136))="","",OFFSET('Water Data'!$I$29,0,10*ROW('Water Data'!I136)))</f>
        <v/>
      </c>
      <c r="CK142" s="278" t="str">
        <f ca="true">+IF(OFFSET('Sanitation Data'!$D$28,0,10*ROW('Sanitation Data'!D136))="","",OFFSET('Sanitation Data'!$D$28,0,10*ROW('Sanitation Data'!D136)))</f>
        <v/>
      </c>
      <c r="CL142" s="278" t="str">
        <f ca="true">+IF(OFFSET('Sanitation Data'!$D$29,0,10*ROW('Sanitation Data'!D136))="","",OFFSET('Sanitation Data'!$D$29,0,10*ROW('Sanitation Data'!D136)))</f>
        <v/>
      </c>
      <c r="CM142" s="278" t="str">
        <f ca="true">+IF(OFFSET('Sanitation Data'!$D$30,0,10*ROW('Sanitation Data'!D136))="","",OFFSET('Sanitation Data'!$D$30,0,10*ROW('Sanitation Data'!D136)))</f>
        <v/>
      </c>
      <c r="CN142" s="278" t="str">
        <f ca="true">+IF(OFFSET('Sanitation Data'!$D$31,0,10*ROW('Sanitation Data'!D136))="","",OFFSET('Sanitation Data'!$D$31,0,10*ROW('Sanitation Data'!D136)))</f>
        <v/>
      </c>
      <c r="CO142" s="278" t="str">
        <f ca="true">+IF(OFFSET('Sanitation Data'!$D$32,0,10*ROW('Sanitation Data'!D136))="","",OFFSET('Sanitation Data'!$D$32,0,10*ROW('Sanitation Data'!D136)))</f>
        <v/>
      </c>
      <c r="CP142" s="278" t="str">
        <f ca="true">+IF(OFFSET('Sanitation Data'!$E$28,0,10*ROW('Sanitation Data'!E136))="","",OFFSET('Sanitation Data'!$E$28,0,10*ROW('Sanitation Data'!E136)))</f>
        <v/>
      </c>
      <c r="CQ142" s="278" t="str">
        <f ca="true">+IF(OFFSET('Sanitation Data'!$E$29,0,10*ROW('Sanitation Data'!E136))="","",OFFSET('Sanitation Data'!$E$29,0,10*ROW('Sanitation Data'!E136)))</f>
        <v/>
      </c>
      <c r="CR142" s="278" t="str">
        <f ca="true">+IF(OFFSET('Sanitation Data'!$E$30,0,10*ROW('Sanitation Data'!E136))="","",OFFSET('Sanitation Data'!$E$30,0,10*ROW('Sanitation Data'!E136)))</f>
        <v/>
      </c>
      <c r="CS142" s="278" t="str">
        <f ca="true">+IF(OFFSET('Sanitation Data'!$E$31,0,10*ROW('Sanitation Data'!E136))="","",OFFSET('Sanitation Data'!$E$31,0,10*ROW('Sanitation Data'!E136)))</f>
        <v/>
      </c>
      <c r="CT142" s="278" t="str">
        <f ca="true">+IF(OFFSET('Sanitation Data'!$E$32,0,10*ROW('Sanitation Data'!E136))="","",OFFSET('Sanitation Data'!$E$32,0,10*ROW('Sanitation Data'!E136)))</f>
        <v/>
      </c>
      <c r="CU142" s="278" t="str">
        <f ca="true">+IF(OFFSET('Sanitation Data'!$F$28,0,10*ROW('Sanitation Data'!F136))="","",OFFSET('Sanitation Data'!$F$28,0,10*ROW('Sanitation Data'!F136)))</f>
        <v/>
      </c>
      <c r="CV142" s="278" t="str">
        <f ca="true">+IF(OFFSET('Sanitation Data'!$F$29,0,10*ROW('Sanitation Data'!F136))="","",OFFSET('Sanitation Data'!$F$29,0,10*ROW('Sanitation Data'!F136)))</f>
        <v/>
      </c>
      <c r="CW142" s="278" t="str">
        <f ca="true">+IF(OFFSET('Sanitation Data'!$F$30,0,10*ROW('Sanitation Data'!F136))="","",OFFSET('Sanitation Data'!$F$30,0,10*ROW('Sanitation Data'!F136)))</f>
        <v/>
      </c>
      <c r="CX142" s="278" t="str">
        <f ca="true">+IF(OFFSET('Sanitation Data'!$F$31,0,10*ROW('Sanitation Data'!F136))="","",OFFSET('Sanitation Data'!$F$31,0,10*ROW('Sanitation Data'!F136)))</f>
        <v/>
      </c>
      <c r="CY142" s="278" t="str">
        <f ca="true">+IF(OFFSET('Sanitation Data'!$F$32,0,10*ROW('Sanitation Data'!F136))="","",OFFSET('Sanitation Data'!$F$32,0,10*ROW('Sanitation Data'!F136)))</f>
        <v/>
      </c>
      <c r="CZ142" s="278" t="str">
        <f ca="true">+IF(OFFSET('Sanitation Data'!$G$28,0,10*ROW('Sanitation Data'!G136))="","",OFFSET('Sanitation Data'!$G$28,0,10*ROW('Sanitation Data'!G136)))</f>
        <v/>
      </c>
      <c r="DA142" s="278" t="str">
        <f ca="true">+IF(OFFSET('Sanitation Data'!$G$29,0,10*ROW('Sanitation Data'!G136))="","",OFFSET('Sanitation Data'!$G$29,0,10*ROW('Sanitation Data'!G136)))</f>
        <v/>
      </c>
      <c r="DB142" s="278" t="str">
        <f ca="true">+IF(OFFSET('Sanitation Data'!$G$30,0,10*ROW('Sanitation Data'!G136))="","",OFFSET('Sanitation Data'!$G$30,0,10*ROW('Sanitation Data'!G136)))</f>
        <v/>
      </c>
      <c r="DC142" s="278" t="str">
        <f ca="true">+IF(OFFSET('Sanitation Data'!$G$31,0,10*ROW('Sanitation Data'!G136))="","",OFFSET('Sanitation Data'!$G$31,0,10*ROW('Sanitation Data'!G136)))</f>
        <v/>
      </c>
      <c r="DD142" s="278" t="str">
        <f ca="true">+IF(OFFSET('Sanitation Data'!$G$32,0,10*ROW('Sanitation Data'!G136))="","",OFFSET('Sanitation Data'!$G$32,0,10*ROW('Sanitation Data'!G136)))</f>
        <v/>
      </c>
      <c r="DE142" s="278" t="str">
        <f ca="true">+IF(OFFSET('Sanitation Data'!$H$28,0,10*ROW('Sanitation Data'!H136))="","",OFFSET('Sanitation Data'!$H$28,0,10*ROW('Sanitation Data'!H136)))</f>
        <v/>
      </c>
      <c r="DF142" s="278" t="str">
        <f ca="true">+IF(OFFSET('Sanitation Data'!$H$29,0,10*ROW('Sanitation Data'!H136))="","",OFFSET('Sanitation Data'!$H$29,0,10*ROW('Sanitation Data'!H136)))</f>
        <v/>
      </c>
      <c r="DG142" s="278" t="str">
        <f ca="true">+IF(OFFSET('Sanitation Data'!$H$30,0,10*ROW('Sanitation Data'!H136))="","",OFFSET('Sanitation Data'!$H$30,0,10*ROW('Sanitation Data'!H136)))</f>
        <v/>
      </c>
      <c r="DH142" s="278" t="str">
        <f ca="true">+IF(OFFSET('Sanitation Data'!$H$31,0,10*ROW('Sanitation Data'!H136))="","",OFFSET('Sanitation Data'!$H$31,0,10*ROW('Sanitation Data'!H136)))</f>
        <v/>
      </c>
      <c r="DI142" s="278" t="str">
        <f ca="true">+IF(OFFSET('Sanitation Data'!$H$32,0,10*ROW('Sanitation Data'!H136))="","",OFFSET('Sanitation Data'!$H$32,0,10*ROW('Sanitation Data'!H136)))</f>
        <v/>
      </c>
      <c r="DJ142" s="278" t="str">
        <f ca="true">+IF(OFFSET('Sanitation Data'!$I$28,0,10*ROW('Sanitation Data'!I136))="","",OFFSET('Sanitation Data'!$I$28,0,10*ROW('Sanitation Data'!I136)))</f>
        <v/>
      </c>
      <c r="DK142" s="278" t="str">
        <f ca="true">+IF(OFFSET('Sanitation Data'!$I$29,0,10*ROW('Sanitation Data'!I136))="","",OFFSET('Sanitation Data'!$I$29,0,10*ROW('Sanitation Data'!I136)))</f>
        <v/>
      </c>
      <c r="DL142" s="278" t="str">
        <f ca="true">+IF(OFFSET('Sanitation Data'!$I$30,0,10*ROW('Sanitation Data'!I136))="","",OFFSET('Sanitation Data'!$I$30,0,10*ROW('Sanitation Data'!I136)))</f>
        <v/>
      </c>
      <c r="DM142" s="278" t="str">
        <f ca="true">+IF(OFFSET('Sanitation Data'!$I$31,0,10*ROW('Sanitation Data'!I136))="","",OFFSET('Sanitation Data'!$I$31,0,10*ROW('Sanitation Data'!I136)))</f>
        <v/>
      </c>
      <c r="DN142" s="278" t="str">
        <f ca="true">+IF(OFFSET('Sanitation Data'!$I$32,0,10*ROW('Sanitation Data'!I136))="","",OFFSET('Sanitation Data'!$I$32,0,10*ROW('Sanitation Data'!I136)))</f>
        <v/>
      </c>
      <c r="DO142" s="278" t="str">
        <f ca="true">+IF(OFFSET('Hygiene Data'!$D$11,0,10*ROW('Hygiene Data'!D136))="","",OFFSET('Hygiene Data'!$D$11,0,10*ROW('Hygiene Data'!D136)))</f>
        <v/>
      </c>
      <c r="DP142" s="278" t="str">
        <f ca="true">+IF(OFFSET('Hygiene Data'!$D$12,0,10*ROW('Hygiene Data'!D136))="","",OFFSET('Hygiene Data'!$D$12,0,10*ROW('Hygiene Data'!D136)))</f>
        <v/>
      </c>
      <c r="DQ142" s="278" t="str">
        <f ca="true">+IF(OFFSET('Hygiene Data'!$D$13,0,10*ROW('Hygiene Data'!D136))="","",OFFSET('Hygiene Data'!$D$13,0,10*ROW('Hygiene Data'!D136)))</f>
        <v/>
      </c>
      <c r="DR142" s="278" t="str">
        <f ca="true">+IF(OFFSET('Hygiene Data'!$E$11,0,10*ROW('Hygiene Data'!E136))="","",OFFSET('Hygiene Data'!$E$11,0,10*ROW('Hygiene Data'!E136)))</f>
        <v/>
      </c>
      <c r="DS142" s="278" t="str">
        <f ca="true">+IF(OFFSET('Hygiene Data'!$E$12,0,10*ROW('Hygiene Data'!E136))="","",OFFSET('Hygiene Data'!$E$12,0,10*ROW('Hygiene Data'!E136)))</f>
        <v/>
      </c>
      <c r="DT142" s="278" t="str">
        <f ca="true">+IF(OFFSET('Hygiene Data'!$E$13,0,10*ROW('Hygiene Data'!E136))="","",OFFSET('Hygiene Data'!$E$13,0,10*ROW('Hygiene Data'!E136)))</f>
        <v/>
      </c>
      <c r="DU142" s="278" t="str">
        <f ca="true">+IF(OFFSET('Hygiene Data'!$F$11,0,10*ROW('Hygiene Data'!F136))="","",OFFSET('Hygiene Data'!$F$11,0,10*ROW('Hygiene Data'!F136)))</f>
        <v/>
      </c>
      <c r="DV142" s="278" t="str">
        <f ca="true">+IF(OFFSET('Hygiene Data'!$F$12,0,10*ROW('Hygiene Data'!F136))="","",OFFSET('Hygiene Data'!$F$12,0,10*ROW('Hygiene Data'!F136)))</f>
        <v/>
      </c>
      <c r="DW142" s="278" t="str">
        <f ca="true">+IF(OFFSET('Hygiene Data'!$F$13,0,10*ROW('Hygiene Data'!F136))="","",OFFSET('Hygiene Data'!$F$13,0,10*ROW('Hygiene Data'!F136)))</f>
        <v/>
      </c>
      <c r="DX142" s="278" t="str">
        <f ca="true">+IF(OFFSET('Hygiene Data'!$G$11,0,10*ROW('Hygiene Data'!G136))="","",OFFSET('Hygiene Data'!$G$11,0,10*ROW('Hygiene Data'!G136)))</f>
        <v/>
      </c>
      <c r="DY142" s="278" t="str">
        <f ca="true">+IF(OFFSET('Hygiene Data'!$G$12,0,10*ROW('Hygiene Data'!G136))="","",OFFSET('Hygiene Data'!$G$12,0,10*ROW('Hygiene Data'!G136)))</f>
        <v/>
      </c>
      <c r="DZ142" s="278" t="str">
        <f ca="true">+IF(OFFSET('Hygiene Data'!$G$13,0,10*ROW('Hygiene Data'!G136))="","",OFFSET('Hygiene Data'!$G$13,0,10*ROW('Hygiene Data'!G136)))</f>
        <v/>
      </c>
      <c r="EA142" s="278" t="str">
        <f ca="true">+IF(OFFSET('Hygiene Data'!$H$11,0,10*ROW('Hygiene Data'!H136))="","",OFFSET('Hygiene Data'!$H$11,0,10*ROW('Hygiene Data'!H136)))</f>
        <v/>
      </c>
      <c r="EB142" s="278" t="str">
        <f ca="true">+IF(OFFSET('Hygiene Data'!$H$12,0,10*ROW('Hygiene Data'!H136))="","",OFFSET('Hygiene Data'!$H$12,0,10*ROW('Hygiene Data'!H136)))</f>
        <v/>
      </c>
      <c r="EC142" s="278" t="str">
        <f ca="true">+IF(OFFSET('Hygiene Data'!$H$13,0,10*ROW('Hygiene Data'!H136))="","",OFFSET('Hygiene Data'!$H$13,0,10*ROW('Hygiene Data'!H136)))</f>
        <v/>
      </c>
      <c r="ED142" s="278" t="str">
        <f ca="true">+IF(OFFSET('Hygiene Data'!$I$11,0,10*ROW('Hygiene Data'!I136))="","",OFFSET('Hygiene Data'!$I$11,0,10*ROW('Hygiene Data'!I136)))</f>
        <v/>
      </c>
      <c r="EE142" s="278" t="str">
        <f ca="true">+IF(OFFSET('Hygiene Data'!$I$12,0,10*ROW('Hygiene Data'!I136))="","",OFFSET('Hygiene Data'!$I$12,0,10*ROW('Hygiene Data'!I136)))</f>
        <v/>
      </c>
      <c r="EF142" s="278"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2"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8"/>
      <c r="BS143" s="278" t="str">
        <f ca="true">+IF(OFFSET('Water Data'!$D$27,0,10*ROW('Water Data'!D137))="","",OFFSET('Water Data'!$D$27,0,10*ROW('Water Data'!D137)))</f>
        <v/>
      </c>
      <c r="BT143" s="278" t="str">
        <f ca="true">+IF(OFFSET('Water Data'!$D$28,0,10*ROW('Water Data'!D137))="","",OFFSET('Water Data'!$D$28,0,10*ROW('Water Data'!D137)))</f>
        <v/>
      </c>
      <c r="BU143" s="278" t="str">
        <f ca="true">+IF(OFFSET('Water Data'!$D$29,0,10*ROW('Water Data'!D137))="","",OFFSET('Water Data'!$D$29,0,10*ROW('Water Data'!D137)))</f>
        <v/>
      </c>
      <c r="BV143" s="278" t="str">
        <f ca="true">+IF(OFFSET('Water Data'!$E$27,0,10*ROW('Water Data'!E137))="","",OFFSET('Water Data'!$E$27,0,10*ROW('Water Data'!E137)))</f>
        <v/>
      </c>
      <c r="BW143" s="278" t="str">
        <f ca="true">+IF(OFFSET('Water Data'!$E$28,0,10*ROW('Water Data'!E137))="","",OFFSET('Water Data'!$E$28,0,10*ROW('Water Data'!E137)))</f>
        <v/>
      </c>
      <c r="BX143" s="278" t="str">
        <f ca="true">+IF(OFFSET('Water Data'!$E$29,0,10*ROW('Water Data'!E137))="","",OFFSET('Water Data'!$E$29,0,10*ROW('Water Data'!E137)))</f>
        <v/>
      </c>
      <c r="BY143" s="278" t="str">
        <f ca="true">+IF(OFFSET('Water Data'!$F$27,0,10*ROW('Water Data'!F137))="","",OFFSET('Water Data'!$F$27,0,10*ROW('Water Data'!F137)))</f>
        <v/>
      </c>
      <c r="BZ143" s="278" t="str">
        <f ca="true">+IF(OFFSET('Water Data'!$F$28,0,10*ROW('Water Data'!F137))="","",OFFSET('Water Data'!$F$28,0,10*ROW('Water Data'!F137)))</f>
        <v/>
      </c>
      <c r="CA143" s="278" t="str">
        <f ca="true">+IF(OFFSET('Water Data'!$F$29,0,10*ROW('Water Data'!F137))="","",OFFSET('Water Data'!$F$29,0,10*ROW('Water Data'!F137)))</f>
        <v/>
      </c>
      <c r="CB143" s="278" t="str">
        <f ca="true">+IF(OFFSET('Water Data'!$G$27,0,10*ROW('Water Data'!G137))="","",OFFSET('Water Data'!$G$27,0,10*ROW('Water Data'!G137)))</f>
        <v/>
      </c>
      <c r="CC143" s="278" t="str">
        <f ca="true">+IF(OFFSET('Water Data'!$G$28,0,10*ROW('Water Data'!G137))="","",OFFSET('Water Data'!$G$28,0,10*ROW('Water Data'!G137)))</f>
        <v/>
      </c>
      <c r="CD143" s="278" t="str">
        <f ca="true">+IF(OFFSET('Water Data'!$G$29,0,10*ROW('Water Data'!G137))="","",OFFSET('Water Data'!$G$29,0,10*ROW('Water Data'!G137)))</f>
        <v/>
      </c>
      <c r="CE143" s="278" t="str">
        <f ca="true">+IF(OFFSET('Water Data'!$H$27,0,10*ROW('Water Data'!H137))="","",OFFSET('Water Data'!$H$27,0,10*ROW('Water Data'!H137)))</f>
        <v/>
      </c>
      <c r="CF143" s="278" t="str">
        <f ca="true">+IF(OFFSET('Water Data'!$H$28,0,10*ROW('Water Data'!H137))="","",OFFSET('Water Data'!$H$28,0,10*ROW('Water Data'!H137)))</f>
        <v/>
      </c>
      <c r="CG143" s="278" t="str">
        <f ca="true">+IF(OFFSET('Water Data'!$H$29,0,10*ROW('Water Data'!H137))="","",OFFSET('Water Data'!$H$29,0,10*ROW('Water Data'!H137)))</f>
        <v/>
      </c>
      <c r="CH143" s="278" t="str">
        <f ca="true">+IF(OFFSET('Water Data'!$I$27,0,10*ROW('Water Data'!I137))="","",OFFSET('Water Data'!$I$27,0,10*ROW('Water Data'!I137)))</f>
        <v/>
      </c>
      <c r="CI143" s="278" t="str">
        <f ca="true">+IF(OFFSET('Water Data'!$I$28,0,10*ROW('Water Data'!I137))="","",OFFSET('Water Data'!$I$28,0,10*ROW('Water Data'!I137)))</f>
        <v/>
      </c>
      <c r="CJ143" s="278" t="str">
        <f ca="true">+IF(OFFSET('Water Data'!$I$29,0,10*ROW('Water Data'!I137))="","",OFFSET('Water Data'!$I$29,0,10*ROW('Water Data'!I137)))</f>
        <v/>
      </c>
      <c r="CK143" s="278" t="str">
        <f ca="true">+IF(OFFSET('Sanitation Data'!$D$28,0,10*ROW('Sanitation Data'!D137))="","",OFFSET('Sanitation Data'!$D$28,0,10*ROW('Sanitation Data'!D137)))</f>
        <v/>
      </c>
      <c r="CL143" s="278" t="str">
        <f ca="true">+IF(OFFSET('Sanitation Data'!$D$29,0,10*ROW('Sanitation Data'!D137))="","",OFFSET('Sanitation Data'!$D$29,0,10*ROW('Sanitation Data'!D137)))</f>
        <v/>
      </c>
      <c r="CM143" s="278" t="str">
        <f ca="true">+IF(OFFSET('Sanitation Data'!$D$30,0,10*ROW('Sanitation Data'!D137))="","",OFFSET('Sanitation Data'!$D$30,0,10*ROW('Sanitation Data'!D137)))</f>
        <v/>
      </c>
      <c r="CN143" s="278" t="str">
        <f ca="true">+IF(OFFSET('Sanitation Data'!$D$31,0,10*ROW('Sanitation Data'!D137))="","",OFFSET('Sanitation Data'!$D$31,0,10*ROW('Sanitation Data'!D137)))</f>
        <v/>
      </c>
      <c r="CO143" s="278" t="str">
        <f ca="true">+IF(OFFSET('Sanitation Data'!$D$32,0,10*ROW('Sanitation Data'!D137))="","",OFFSET('Sanitation Data'!$D$32,0,10*ROW('Sanitation Data'!D137)))</f>
        <v/>
      </c>
      <c r="CP143" s="278" t="str">
        <f ca="true">+IF(OFFSET('Sanitation Data'!$E$28,0,10*ROW('Sanitation Data'!E137))="","",OFFSET('Sanitation Data'!$E$28,0,10*ROW('Sanitation Data'!E137)))</f>
        <v/>
      </c>
      <c r="CQ143" s="278" t="str">
        <f ca="true">+IF(OFFSET('Sanitation Data'!$E$29,0,10*ROW('Sanitation Data'!E137))="","",OFFSET('Sanitation Data'!$E$29,0,10*ROW('Sanitation Data'!E137)))</f>
        <v/>
      </c>
      <c r="CR143" s="278" t="str">
        <f ca="true">+IF(OFFSET('Sanitation Data'!$E$30,0,10*ROW('Sanitation Data'!E137))="","",OFFSET('Sanitation Data'!$E$30,0,10*ROW('Sanitation Data'!E137)))</f>
        <v/>
      </c>
      <c r="CS143" s="278" t="str">
        <f ca="true">+IF(OFFSET('Sanitation Data'!$E$31,0,10*ROW('Sanitation Data'!E137))="","",OFFSET('Sanitation Data'!$E$31,0,10*ROW('Sanitation Data'!E137)))</f>
        <v/>
      </c>
      <c r="CT143" s="278" t="str">
        <f ca="true">+IF(OFFSET('Sanitation Data'!$E$32,0,10*ROW('Sanitation Data'!E137))="","",OFFSET('Sanitation Data'!$E$32,0,10*ROW('Sanitation Data'!E137)))</f>
        <v/>
      </c>
      <c r="CU143" s="278" t="str">
        <f ca="true">+IF(OFFSET('Sanitation Data'!$F$28,0,10*ROW('Sanitation Data'!F137))="","",OFFSET('Sanitation Data'!$F$28,0,10*ROW('Sanitation Data'!F137)))</f>
        <v/>
      </c>
      <c r="CV143" s="278" t="str">
        <f ca="true">+IF(OFFSET('Sanitation Data'!$F$29,0,10*ROW('Sanitation Data'!F137))="","",OFFSET('Sanitation Data'!$F$29,0,10*ROW('Sanitation Data'!F137)))</f>
        <v/>
      </c>
      <c r="CW143" s="278" t="str">
        <f ca="true">+IF(OFFSET('Sanitation Data'!$F$30,0,10*ROW('Sanitation Data'!F137))="","",OFFSET('Sanitation Data'!$F$30,0,10*ROW('Sanitation Data'!F137)))</f>
        <v/>
      </c>
      <c r="CX143" s="278" t="str">
        <f ca="true">+IF(OFFSET('Sanitation Data'!$F$31,0,10*ROW('Sanitation Data'!F137))="","",OFFSET('Sanitation Data'!$F$31,0,10*ROW('Sanitation Data'!F137)))</f>
        <v/>
      </c>
      <c r="CY143" s="278" t="str">
        <f ca="true">+IF(OFFSET('Sanitation Data'!$F$32,0,10*ROW('Sanitation Data'!F137))="","",OFFSET('Sanitation Data'!$F$32,0,10*ROW('Sanitation Data'!F137)))</f>
        <v/>
      </c>
      <c r="CZ143" s="278" t="str">
        <f ca="true">+IF(OFFSET('Sanitation Data'!$G$28,0,10*ROW('Sanitation Data'!G137))="","",OFFSET('Sanitation Data'!$G$28,0,10*ROW('Sanitation Data'!G137)))</f>
        <v/>
      </c>
      <c r="DA143" s="278" t="str">
        <f ca="true">+IF(OFFSET('Sanitation Data'!$G$29,0,10*ROW('Sanitation Data'!G137))="","",OFFSET('Sanitation Data'!$G$29,0,10*ROW('Sanitation Data'!G137)))</f>
        <v/>
      </c>
      <c r="DB143" s="278" t="str">
        <f ca="true">+IF(OFFSET('Sanitation Data'!$G$30,0,10*ROW('Sanitation Data'!G137))="","",OFFSET('Sanitation Data'!$G$30,0,10*ROW('Sanitation Data'!G137)))</f>
        <v/>
      </c>
      <c r="DC143" s="278" t="str">
        <f ca="true">+IF(OFFSET('Sanitation Data'!$G$31,0,10*ROW('Sanitation Data'!G137))="","",OFFSET('Sanitation Data'!$G$31,0,10*ROW('Sanitation Data'!G137)))</f>
        <v/>
      </c>
      <c r="DD143" s="278" t="str">
        <f ca="true">+IF(OFFSET('Sanitation Data'!$G$32,0,10*ROW('Sanitation Data'!G137))="","",OFFSET('Sanitation Data'!$G$32,0,10*ROW('Sanitation Data'!G137)))</f>
        <v/>
      </c>
      <c r="DE143" s="278" t="str">
        <f ca="true">+IF(OFFSET('Sanitation Data'!$H$28,0,10*ROW('Sanitation Data'!H137))="","",OFFSET('Sanitation Data'!$H$28,0,10*ROW('Sanitation Data'!H137)))</f>
        <v/>
      </c>
      <c r="DF143" s="278" t="str">
        <f ca="true">+IF(OFFSET('Sanitation Data'!$H$29,0,10*ROW('Sanitation Data'!H137))="","",OFFSET('Sanitation Data'!$H$29,0,10*ROW('Sanitation Data'!H137)))</f>
        <v/>
      </c>
      <c r="DG143" s="278" t="str">
        <f ca="true">+IF(OFFSET('Sanitation Data'!$H$30,0,10*ROW('Sanitation Data'!H137))="","",OFFSET('Sanitation Data'!$H$30,0,10*ROW('Sanitation Data'!H137)))</f>
        <v/>
      </c>
      <c r="DH143" s="278" t="str">
        <f ca="true">+IF(OFFSET('Sanitation Data'!$H$31,0,10*ROW('Sanitation Data'!H137))="","",OFFSET('Sanitation Data'!$H$31,0,10*ROW('Sanitation Data'!H137)))</f>
        <v/>
      </c>
      <c r="DI143" s="278" t="str">
        <f ca="true">+IF(OFFSET('Sanitation Data'!$H$32,0,10*ROW('Sanitation Data'!H137))="","",OFFSET('Sanitation Data'!$H$32,0,10*ROW('Sanitation Data'!H137)))</f>
        <v/>
      </c>
      <c r="DJ143" s="278" t="str">
        <f ca="true">+IF(OFFSET('Sanitation Data'!$I$28,0,10*ROW('Sanitation Data'!I137))="","",OFFSET('Sanitation Data'!$I$28,0,10*ROW('Sanitation Data'!I137)))</f>
        <v/>
      </c>
      <c r="DK143" s="278" t="str">
        <f ca="true">+IF(OFFSET('Sanitation Data'!$I$29,0,10*ROW('Sanitation Data'!I137))="","",OFFSET('Sanitation Data'!$I$29,0,10*ROW('Sanitation Data'!I137)))</f>
        <v/>
      </c>
      <c r="DL143" s="278" t="str">
        <f ca="true">+IF(OFFSET('Sanitation Data'!$I$30,0,10*ROW('Sanitation Data'!I137))="","",OFFSET('Sanitation Data'!$I$30,0,10*ROW('Sanitation Data'!I137)))</f>
        <v/>
      </c>
      <c r="DM143" s="278" t="str">
        <f ca="true">+IF(OFFSET('Sanitation Data'!$I$31,0,10*ROW('Sanitation Data'!I137))="","",OFFSET('Sanitation Data'!$I$31,0,10*ROW('Sanitation Data'!I137)))</f>
        <v/>
      </c>
      <c r="DN143" s="278" t="str">
        <f ca="true">+IF(OFFSET('Sanitation Data'!$I$32,0,10*ROW('Sanitation Data'!I137))="","",OFFSET('Sanitation Data'!$I$32,0,10*ROW('Sanitation Data'!I137)))</f>
        <v/>
      </c>
      <c r="DO143" s="278" t="str">
        <f ca="true">+IF(OFFSET('Hygiene Data'!$D$11,0,10*ROW('Hygiene Data'!D137))="","",OFFSET('Hygiene Data'!$D$11,0,10*ROW('Hygiene Data'!D137)))</f>
        <v/>
      </c>
      <c r="DP143" s="278" t="str">
        <f ca="true">+IF(OFFSET('Hygiene Data'!$D$12,0,10*ROW('Hygiene Data'!D137))="","",OFFSET('Hygiene Data'!$D$12,0,10*ROW('Hygiene Data'!D137)))</f>
        <v/>
      </c>
      <c r="DQ143" s="278" t="str">
        <f ca="true">+IF(OFFSET('Hygiene Data'!$D$13,0,10*ROW('Hygiene Data'!D137))="","",OFFSET('Hygiene Data'!$D$13,0,10*ROW('Hygiene Data'!D137)))</f>
        <v/>
      </c>
      <c r="DR143" s="278" t="str">
        <f ca="true">+IF(OFFSET('Hygiene Data'!$E$11,0,10*ROW('Hygiene Data'!E137))="","",OFFSET('Hygiene Data'!$E$11,0,10*ROW('Hygiene Data'!E137)))</f>
        <v/>
      </c>
      <c r="DS143" s="278" t="str">
        <f ca="true">+IF(OFFSET('Hygiene Data'!$E$12,0,10*ROW('Hygiene Data'!E137))="","",OFFSET('Hygiene Data'!$E$12,0,10*ROW('Hygiene Data'!E137)))</f>
        <v/>
      </c>
      <c r="DT143" s="278" t="str">
        <f ca="true">+IF(OFFSET('Hygiene Data'!$E$13,0,10*ROW('Hygiene Data'!E137))="","",OFFSET('Hygiene Data'!$E$13,0,10*ROW('Hygiene Data'!E137)))</f>
        <v/>
      </c>
      <c r="DU143" s="278" t="str">
        <f ca="true">+IF(OFFSET('Hygiene Data'!$F$11,0,10*ROW('Hygiene Data'!F137))="","",OFFSET('Hygiene Data'!$F$11,0,10*ROW('Hygiene Data'!F137)))</f>
        <v/>
      </c>
      <c r="DV143" s="278" t="str">
        <f ca="true">+IF(OFFSET('Hygiene Data'!$F$12,0,10*ROW('Hygiene Data'!F137))="","",OFFSET('Hygiene Data'!$F$12,0,10*ROW('Hygiene Data'!F137)))</f>
        <v/>
      </c>
      <c r="DW143" s="278" t="str">
        <f ca="true">+IF(OFFSET('Hygiene Data'!$F$13,0,10*ROW('Hygiene Data'!F137))="","",OFFSET('Hygiene Data'!$F$13,0,10*ROW('Hygiene Data'!F137)))</f>
        <v/>
      </c>
      <c r="DX143" s="278" t="str">
        <f ca="true">+IF(OFFSET('Hygiene Data'!$G$11,0,10*ROW('Hygiene Data'!G137))="","",OFFSET('Hygiene Data'!$G$11,0,10*ROW('Hygiene Data'!G137)))</f>
        <v/>
      </c>
      <c r="DY143" s="278" t="str">
        <f ca="true">+IF(OFFSET('Hygiene Data'!$G$12,0,10*ROW('Hygiene Data'!G137))="","",OFFSET('Hygiene Data'!$G$12,0,10*ROW('Hygiene Data'!G137)))</f>
        <v/>
      </c>
      <c r="DZ143" s="278" t="str">
        <f ca="true">+IF(OFFSET('Hygiene Data'!$G$13,0,10*ROW('Hygiene Data'!G137))="","",OFFSET('Hygiene Data'!$G$13,0,10*ROW('Hygiene Data'!G137)))</f>
        <v/>
      </c>
      <c r="EA143" s="278" t="str">
        <f ca="true">+IF(OFFSET('Hygiene Data'!$H$11,0,10*ROW('Hygiene Data'!H137))="","",OFFSET('Hygiene Data'!$H$11,0,10*ROW('Hygiene Data'!H137)))</f>
        <v/>
      </c>
      <c r="EB143" s="278" t="str">
        <f ca="true">+IF(OFFSET('Hygiene Data'!$H$12,0,10*ROW('Hygiene Data'!H137))="","",OFFSET('Hygiene Data'!$H$12,0,10*ROW('Hygiene Data'!H137)))</f>
        <v/>
      </c>
      <c r="EC143" s="278" t="str">
        <f ca="true">+IF(OFFSET('Hygiene Data'!$H$13,0,10*ROW('Hygiene Data'!H137))="","",OFFSET('Hygiene Data'!$H$13,0,10*ROW('Hygiene Data'!H137)))</f>
        <v/>
      </c>
      <c r="ED143" s="278" t="str">
        <f ca="true">+IF(OFFSET('Hygiene Data'!$I$11,0,10*ROW('Hygiene Data'!I137))="","",OFFSET('Hygiene Data'!$I$11,0,10*ROW('Hygiene Data'!I137)))</f>
        <v/>
      </c>
      <c r="EE143" s="278" t="str">
        <f ca="true">+IF(OFFSET('Hygiene Data'!$I$12,0,10*ROW('Hygiene Data'!I137))="","",OFFSET('Hygiene Data'!$I$12,0,10*ROW('Hygiene Data'!I137)))</f>
        <v/>
      </c>
      <c r="EF143" s="278"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2"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8"/>
      <c r="BS144" s="278" t="str">
        <f ca="true">+IF(OFFSET('Water Data'!$D$27,0,10*ROW('Water Data'!D138))="","",OFFSET('Water Data'!$D$27,0,10*ROW('Water Data'!D138)))</f>
        <v/>
      </c>
      <c r="BT144" s="278" t="str">
        <f ca="true">+IF(OFFSET('Water Data'!$D$28,0,10*ROW('Water Data'!D138))="","",OFFSET('Water Data'!$D$28,0,10*ROW('Water Data'!D138)))</f>
        <v/>
      </c>
      <c r="BU144" s="278" t="str">
        <f ca="true">+IF(OFFSET('Water Data'!$D$29,0,10*ROW('Water Data'!D138))="","",OFFSET('Water Data'!$D$29,0,10*ROW('Water Data'!D138)))</f>
        <v/>
      </c>
      <c r="BV144" s="278" t="str">
        <f ca="true">+IF(OFFSET('Water Data'!$E$27,0,10*ROW('Water Data'!E138))="","",OFFSET('Water Data'!$E$27,0,10*ROW('Water Data'!E138)))</f>
        <v/>
      </c>
      <c r="BW144" s="278" t="str">
        <f ca="true">+IF(OFFSET('Water Data'!$E$28,0,10*ROW('Water Data'!E138))="","",OFFSET('Water Data'!$E$28,0,10*ROW('Water Data'!E138)))</f>
        <v/>
      </c>
      <c r="BX144" s="278" t="str">
        <f ca="true">+IF(OFFSET('Water Data'!$E$29,0,10*ROW('Water Data'!E138))="","",OFFSET('Water Data'!$E$29,0,10*ROW('Water Data'!E138)))</f>
        <v/>
      </c>
      <c r="BY144" s="278" t="str">
        <f ca="true">+IF(OFFSET('Water Data'!$F$27,0,10*ROW('Water Data'!F138))="","",OFFSET('Water Data'!$F$27,0,10*ROW('Water Data'!F138)))</f>
        <v/>
      </c>
      <c r="BZ144" s="278" t="str">
        <f ca="true">+IF(OFFSET('Water Data'!$F$28,0,10*ROW('Water Data'!F138))="","",OFFSET('Water Data'!$F$28,0,10*ROW('Water Data'!F138)))</f>
        <v/>
      </c>
      <c r="CA144" s="278" t="str">
        <f ca="true">+IF(OFFSET('Water Data'!$F$29,0,10*ROW('Water Data'!F138))="","",OFFSET('Water Data'!$F$29,0,10*ROW('Water Data'!F138)))</f>
        <v/>
      </c>
      <c r="CB144" s="278" t="str">
        <f ca="true">+IF(OFFSET('Water Data'!$G$27,0,10*ROW('Water Data'!G138))="","",OFFSET('Water Data'!$G$27,0,10*ROW('Water Data'!G138)))</f>
        <v/>
      </c>
      <c r="CC144" s="278" t="str">
        <f ca="true">+IF(OFFSET('Water Data'!$G$28,0,10*ROW('Water Data'!G138))="","",OFFSET('Water Data'!$G$28,0,10*ROW('Water Data'!G138)))</f>
        <v/>
      </c>
      <c r="CD144" s="278" t="str">
        <f ca="true">+IF(OFFSET('Water Data'!$G$29,0,10*ROW('Water Data'!G138))="","",OFFSET('Water Data'!$G$29,0,10*ROW('Water Data'!G138)))</f>
        <v/>
      </c>
      <c r="CE144" s="278" t="str">
        <f ca="true">+IF(OFFSET('Water Data'!$H$27,0,10*ROW('Water Data'!H138))="","",OFFSET('Water Data'!$H$27,0,10*ROW('Water Data'!H138)))</f>
        <v/>
      </c>
      <c r="CF144" s="278" t="str">
        <f ca="true">+IF(OFFSET('Water Data'!$H$28,0,10*ROW('Water Data'!H138))="","",OFFSET('Water Data'!$H$28,0,10*ROW('Water Data'!H138)))</f>
        <v/>
      </c>
      <c r="CG144" s="278" t="str">
        <f ca="true">+IF(OFFSET('Water Data'!$H$29,0,10*ROW('Water Data'!H138))="","",OFFSET('Water Data'!$H$29,0,10*ROW('Water Data'!H138)))</f>
        <v/>
      </c>
      <c r="CH144" s="278" t="str">
        <f ca="true">+IF(OFFSET('Water Data'!$I$27,0,10*ROW('Water Data'!I138))="","",OFFSET('Water Data'!$I$27,0,10*ROW('Water Data'!I138)))</f>
        <v/>
      </c>
      <c r="CI144" s="278" t="str">
        <f ca="true">+IF(OFFSET('Water Data'!$I$28,0,10*ROW('Water Data'!I138))="","",OFFSET('Water Data'!$I$28,0,10*ROW('Water Data'!I138)))</f>
        <v/>
      </c>
      <c r="CJ144" s="278" t="str">
        <f ca="true">+IF(OFFSET('Water Data'!$I$29,0,10*ROW('Water Data'!I138))="","",OFFSET('Water Data'!$I$29,0,10*ROW('Water Data'!I138)))</f>
        <v/>
      </c>
      <c r="CK144" s="278" t="str">
        <f ca="true">+IF(OFFSET('Sanitation Data'!$D$28,0,10*ROW('Sanitation Data'!D138))="","",OFFSET('Sanitation Data'!$D$28,0,10*ROW('Sanitation Data'!D138)))</f>
        <v/>
      </c>
      <c r="CL144" s="278" t="str">
        <f ca="true">+IF(OFFSET('Sanitation Data'!$D$29,0,10*ROW('Sanitation Data'!D138))="","",OFFSET('Sanitation Data'!$D$29,0,10*ROW('Sanitation Data'!D138)))</f>
        <v/>
      </c>
      <c r="CM144" s="278" t="str">
        <f ca="true">+IF(OFFSET('Sanitation Data'!$D$30,0,10*ROW('Sanitation Data'!D138))="","",OFFSET('Sanitation Data'!$D$30,0,10*ROW('Sanitation Data'!D138)))</f>
        <v/>
      </c>
      <c r="CN144" s="278" t="str">
        <f ca="true">+IF(OFFSET('Sanitation Data'!$D$31,0,10*ROW('Sanitation Data'!D138))="","",OFFSET('Sanitation Data'!$D$31,0,10*ROW('Sanitation Data'!D138)))</f>
        <v/>
      </c>
      <c r="CO144" s="278" t="str">
        <f ca="true">+IF(OFFSET('Sanitation Data'!$D$32,0,10*ROW('Sanitation Data'!D138))="","",OFFSET('Sanitation Data'!$D$32,0,10*ROW('Sanitation Data'!D138)))</f>
        <v/>
      </c>
      <c r="CP144" s="278" t="str">
        <f ca="true">+IF(OFFSET('Sanitation Data'!$E$28,0,10*ROW('Sanitation Data'!E138))="","",OFFSET('Sanitation Data'!$E$28,0,10*ROW('Sanitation Data'!E138)))</f>
        <v/>
      </c>
      <c r="CQ144" s="278" t="str">
        <f ca="true">+IF(OFFSET('Sanitation Data'!$E$29,0,10*ROW('Sanitation Data'!E138))="","",OFFSET('Sanitation Data'!$E$29,0,10*ROW('Sanitation Data'!E138)))</f>
        <v/>
      </c>
      <c r="CR144" s="278" t="str">
        <f ca="true">+IF(OFFSET('Sanitation Data'!$E$30,0,10*ROW('Sanitation Data'!E138))="","",OFFSET('Sanitation Data'!$E$30,0,10*ROW('Sanitation Data'!E138)))</f>
        <v/>
      </c>
      <c r="CS144" s="278" t="str">
        <f ca="true">+IF(OFFSET('Sanitation Data'!$E$31,0,10*ROW('Sanitation Data'!E138))="","",OFFSET('Sanitation Data'!$E$31,0,10*ROW('Sanitation Data'!E138)))</f>
        <v/>
      </c>
      <c r="CT144" s="278" t="str">
        <f ca="true">+IF(OFFSET('Sanitation Data'!$E$32,0,10*ROW('Sanitation Data'!E138))="","",OFFSET('Sanitation Data'!$E$32,0,10*ROW('Sanitation Data'!E138)))</f>
        <v/>
      </c>
      <c r="CU144" s="278" t="str">
        <f ca="true">+IF(OFFSET('Sanitation Data'!$F$28,0,10*ROW('Sanitation Data'!F138))="","",OFFSET('Sanitation Data'!$F$28,0,10*ROW('Sanitation Data'!F138)))</f>
        <v/>
      </c>
      <c r="CV144" s="278" t="str">
        <f ca="true">+IF(OFFSET('Sanitation Data'!$F$29,0,10*ROW('Sanitation Data'!F138))="","",OFFSET('Sanitation Data'!$F$29,0,10*ROW('Sanitation Data'!F138)))</f>
        <v/>
      </c>
      <c r="CW144" s="278" t="str">
        <f ca="true">+IF(OFFSET('Sanitation Data'!$F$30,0,10*ROW('Sanitation Data'!F138))="","",OFFSET('Sanitation Data'!$F$30,0,10*ROW('Sanitation Data'!F138)))</f>
        <v/>
      </c>
      <c r="CX144" s="278" t="str">
        <f ca="true">+IF(OFFSET('Sanitation Data'!$F$31,0,10*ROW('Sanitation Data'!F138))="","",OFFSET('Sanitation Data'!$F$31,0,10*ROW('Sanitation Data'!F138)))</f>
        <v/>
      </c>
      <c r="CY144" s="278" t="str">
        <f ca="true">+IF(OFFSET('Sanitation Data'!$F$32,0,10*ROW('Sanitation Data'!F138))="","",OFFSET('Sanitation Data'!$F$32,0,10*ROW('Sanitation Data'!F138)))</f>
        <v/>
      </c>
      <c r="CZ144" s="278" t="str">
        <f ca="true">+IF(OFFSET('Sanitation Data'!$G$28,0,10*ROW('Sanitation Data'!G138))="","",OFFSET('Sanitation Data'!$G$28,0,10*ROW('Sanitation Data'!G138)))</f>
        <v/>
      </c>
      <c r="DA144" s="278" t="str">
        <f ca="true">+IF(OFFSET('Sanitation Data'!$G$29,0,10*ROW('Sanitation Data'!G138))="","",OFFSET('Sanitation Data'!$G$29,0,10*ROW('Sanitation Data'!G138)))</f>
        <v/>
      </c>
      <c r="DB144" s="278" t="str">
        <f ca="true">+IF(OFFSET('Sanitation Data'!$G$30,0,10*ROW('Sanitation Data'!G138))="","",OFFSET('Sanitation Data'!$G$30,0,10*ROW('Sanitation Data'!G138)))</f>
        <v/>
      </c>
      <c r="DC144" s="278" t="str">
        <f ca="true">+IF(OFFSET('Sanitation Data'!$G$31,0,10*ROW('Sanitation Data'!G138))="","",OFFSET('Sanitation Data'!$G$31,0,10*ROW('Sanitation Data'!G138)))</f>
        <v/>
      </c>
      <c r="DD144" s="278" t="str">
        <f ca="true">+IF(OFFSET('Sanitation Data'!$G$32,0,10*ROW('Sanitation Data'!G138))="","",OFFSET('Sanitation Data'!$G$32,0,10*ROW('Sanitation Data'!G138)))</f>
        <v/>
      </c>
      <c r="DE144" s="278" t="str">
        <f ca="true">+IF(OFFSET('Sanitation Data'!$H$28,0,10*ROW('Sanitation Data'!H138))="","",OFFSET('Sanitation Data'!$H$28,0,10*ROW('Sanitation Data'!H138)))</f>
        <v/>
      </c>
      <c r="DF144" s="278" t="str">
        <f ca="true">+IF(OFFSET('Sanitation Data'!$H$29,0,10*ROW('Sanitation Data'!H138))="","",OFFSET('Sanitation Data'!$H$29,0,10*ROW('Sanitation Data'!H138)))</f>
        <v/>
      </c>
      <c r="DG144" s="278" t="str">
        <f ca="true">+IF(OFFSET('Sanitation Data'!$H$30,0,10*ROW('Sanitation Data'!H138))="","",OFFSET('Sanitation Data'!$H$30,0,10*ROW('Sanitation Data'!H138)))</f>
        <v/>
      </c>
      <c r="DH144" s="278" t="str">
        <f ca="true">+IF(OFFSET('Sanitation Data'!$H$31,0,10*ROW('Sanitation Data'!H138))="","",OFFSET('Sanitation Data'!$H$31,0,10*ROW('Sanitation Data'!H138)))</f>
        <v/>
      </c>
      <c r="DI144" s="278" t="str">
        <f ca="true">+IF(OFFSET('Sanitation Data'!$H$32,0,10*ROW('Sanitation Data'!H138))="","",OFFSET('Sanitation Data'!$H$32,0,10*ROW('Sanitation Data'!H138)))</f>
        <v/>
      </c>
      <c r="DJ144" s="278" t="str">
        <f ca="true">+IF(OFFSET('Sanitation Data'!$I$28,0,10*ROW('Sanitation Data'!I138))="","",OFFSET('Sanitation Data'!$I$28,0,10*ROW('Sanitation Data'!I138)))</f>
        <v/>
      </c>
      <c r="DK144" s="278" t="str">
        <f ca="true">+IF(OFFSET('Sanitation Data'!$I$29,0,10*ROW('Sanitation Data'!I138))="","",OFFSET('Sanitation Data'!$I$29,0,10*ROW('Sanitation Data'!I138)))</f>
        <v/>
      </c>
      <c r="DL144" s="278" t="str">
        <f ca="true">+IF(OFFSET('Sanitation Data'!$I$30,0,10*ROW('Sanitation Data'!I138))="","",OFFSET('Sanitation Data'!$I$30,0,10*ROW('Sanitation Data'!I138)))</f>
        <v/>
      </c>
      <c r="DM144" s="278" t="str">
        <f ca="true">+IF(OFFSET('Sanitation Data'!$I$31,0,10*ROW('Sanitation Data'!I138))="","",OFFSET('Sanitation Data'!$I$31,0,10*ROW('Sanitation Data'!I138)))</f>
        <v/>
      </c>
      <c r="DN144" s="278" t="str">
        <f ca="true">+IF(OFFSET('Sanitation Data'!$I$32,0,10*ROW('Sanitation Data'!I138))="","",OFFSET('Sanitation Data'!$I$32,0,10*ROW('Sanitation Data'!I138)))</f>
        <v/>
      </c>
      <c r="DO144" s="278" t="str">
        <f ca="true">+IF(OFFSET('Hygiene Data'!$D$11,0,10*ROW('Hygiene Data'!D138))="","",OFFSET('Hygiene Data'!$D$11,0,10*ROW('Hygiene Data'!D138)))</f>
        <v/>
      </c>
      <c r="DP144" s="278" t="str">
        <f ca="true">+IF(OFFSET('Hygiene Data'!$D$12,0,10*ROW('Hygiene Data'!D138))="","",OFFSET('Hygiene Data'!$D$12,0,10*ROW('Hygiene Data'!D138)))</f>
        <v/>
      </c>
      <c r="DQ144" s="278" t="str">
        <f ca="true">+IF(OFFSET('Hygiene Data'!$D$13,0,10*ROW('Hygiene Data'!D138))="","",OFFSET('Hygiene Data'!$D$13,0,10*ROW('Hygiene Data'!D138)))</f>
        <v/>
      </c>
      <c r="DR144" s="278" t="str">
        <f ca="true">+IF(OFFSET('Hygiene Data'!$E$11,0,10*ROW('Hygiene Data'!E138))="","",OFFSET('Hygiene Data'!$E$11,0,10*ROW('Hygiene Data'!E138)))</f>
        <v/>
      </c>
      <c r="DS144" s="278" t="str">
        <f ca="true">+IF(OFFSET('Hygiene Data'!$E$12,0,10*ROW('Hygiene Data'!E138))="","",OFFSET('Hygiene Data'!$E$12,0,10*ROW('Hygiene Data'!E138)))</f>
        <v/>
      </c>
      <c r="DT144" s="278" t="str">
        <f ca="true">+IF(OFFSET('Hygiene Data'!$E$13,0,10*ROW('Hygiene Data'!E138))="","",OFFSET('Hygiene Data'!$E$13,0,10*ROW('Hygiene Data'!E138)))</f>
        <v/>
      </c>
      <c r="DU144" s="278" t="str">
        <f ca="true">+IF(OFFSET('Hygiene Data'!$F$11,0,10*ROW('Hygiene Data'!F138))="","",OFFSET('Hygiene Data'!$F$11,0,10*ROW('Hygiene Data'!F138)))</f>
        <v/>
      </c>
      <c r="DV144" s="278" t="str">
        <f ca="true">+IF(OFFSET('Hygiene Data'!$F$12,0,10*ROW('Hygiene Data'!F138))="","",OFFSET('Hygiene Data'!$F$12,0,10*ROW('Hygiene Data'!F138)))</f>
        <v/>
      </c>
      <c r="DW144" s="278" t="str">
        <f ca="true">+IF(OFFSET('Hygiene Data'!$F$13,0,10*ROW('Hygiene Data'!F138))="","",OFFSET('Hygiene Data'!$F$13,0,10*ROW('Hygiene Data'!F138)))</f>
        <v/>
      </c>
      <c r="DX144" s="278" t="str">
        <f ca="true">+IF(OFFSET('Hygiene Data'!$G$11,0,10*ROW('Hygiene Data'!G138))="","",OFFSET('Hygiene Data'!$G$11,0,10*ROW('Hygiene Data'!G138)))</f>
        <v/>
      </c>
      <c r="DY144" s="278" t="str">
        <f ca="true">+IF(OFFSET('Hygiene Data'!$G$12,0,10*ROW('Hygiene Data'!G138))="","",OFFSET('Hygiene Data'!$G$12,0,10*ROW('Hygiene Data'!G138)))</f>
        <v/>
      </c>
      <c r="DZ144" s="278" t="str">
        <f ca="true">+IF(OFFSET('Hygiene Data'!$G$13,0,10*ROW('Hygiene Data'!G138))="","",OFFSET('Hygiene Data'!$G$13,0,10*ROW('Hygiene Data'!G138)))</f>
        <v/>
      </c>
      <c r="EA144" s="278" t="str">
        <f ca="true">+IF(OFFSET('Hygiene Data'!$H$11,0,10*ROW('Hygiene Data'!H138))="","",OFFSET('Hygiene Data'!$H$11,0,10*ROW('Hygiene Data'!H138)))</f>
        <v/>
      </c>
      <c r="EB144" s="278" t="str">
        <f ca="true">+IF(OFFSET('Hygiene Data'!$H$12,0,10*ROW('Hygiene Data'!H138))="","",OFFSET('Hygiene Data'!$H$12,0,10*ROW('Hygiene Data'!H138)))</f>
        <v/>
      </c>
      <c r="EC144" s="278" t="str">
        <f ca="true">+IF(OFFSET('Hygiene Data'!$H$13,0,10*ROW('Hygiene Data'!H138))="","",OFFSET('Hygiene Data'!$H$13,0,10*ROW('Hygiene Data'!H138)))</f>
        <v/>
      </c>
      <c r="ED144" s="278" t="str">
        <f ca="true">+IF(OFFSET('Hygiene Data'!$I$11,0,10*ROW('Hygiene Data'!I138))="","",OFFSET('Hygiene Data'!$I$11,0,10*ROW('Hygiene Data'!I138)))</f>
        <v/>
      </c>
      <c r="EE144" s="278" t="str">
        <f ca="true">+IF(OFFSET('Hygiene Data'!$I$12,0,10*ROW('Hygiene Data'!I138))="","",OFFSET('Hygiene Data'!$I$12,0,10*ROW('Hygiene Data'!I138)))</f>
        <v/>
      </c>
      <c r="EF144" s="278"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2"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8"/>
      <c r="BS145" s="278" t="str">
        <f ca="true">+IF(OFFSET('Water Data'!$D$27,0,10*ROW('Water Data'!D139))="","",OFFSET('Water Data'!$D$27,0,10*ROW('Water Data'!D139)))</f>
        <v/>
      </c>
      <c r="BT145" s="278" t="str">
        <f ca="true">+IF(OFFSET('Water Data'!$D$28,0,10*ROW('Water Data'!D139))="","",OFFSET('Water Data'!$D$28,0,10*ROW('Water Data'!D139)))</f>
        <v/>
      </c>
      <c r="BU145" s="278" t="str">
        <f ca="true">+IF(OFFSET('Water Data'!$D$29,0,10*ROW('Water Data'!D139))="","",OFFSET('Water Data'!$D$29,0,10*ROW('Water Data'!D139)))</f>
        <v/>
      </c>
      <c r="BV145" s="278" t="str">
        <f ca="true">+IF(OFFSET('Water Data'!$E$27,0,10*ROW('Water Data'!E139))="","",OFFSET('Water Data'!$E$27,0,10*ROW('Water Data'!E139)))</f>
        <v/>
      </c>
      <c r="BW145" s="278" t="str">
        <f ca="true">+IF(OFFSET('Water Data'!$E$28,0,10*ROW('Water Data'!E139))="","",OFFSET('Water Data'!$E$28,0,10*ROW('Water Data'!E139)))</f>
        <v/>
      </c>
      <c r="BX145" s="278" t="str">
        <f ca="true">+IF(OFFSET('Water Data'!$E$29,0,10*ROW('Water Data'!E139))="","",OFFSET('Water Data'!$E$29,0,10*ROW('Water Data'!E139)))</f>
        <v/>
      </c>
      <c r="BY145" s="278" t="str">
        <f ca="true">+IF(OFFSET('Water Data'!$F$27,0,10*ROW('Water Data'!F139))="","",OFFSET('Water Data'!$F$27,0,10*ROW('Water Data'!F139)))</f>
        <v/>
      </c>
      <c r="BZ145" s="278" t="str">
        <f ca="true">+IF(OFFSET('Water Data'!$F$28,0,10*ROW('Water Data'!F139))="","",OFFSET('Water Data'!$F$28,0,10*ROW('Water Data'!F139)))</f>
        <v/>
      </c>
      <c r="CA145" s="278" t="str">
        <f ca="true">+IF(OFFSET('Water Data'!$F$29,0,10*ROW('Water Data'!F139))="","",OFFSET('Water Data'!$F$29,0,10*ROW('Water Data'!F139)))</f>
        <v/>
      </c>
      <c r="CB145" s="278" t="str">
        <f ca="true">+IF(OFFSET('Water Data'!$G$27,0,10*ROW('Water Data'!G139))="","",OFFSET('Water Data'!$G$27,0,10*ROW('Water Data'!G139)))</f>
        <v/>
      </c>
      <c r="CC145" s="278" t="str">
        <f ca="true">+IF(OFFSET('Water Data'!$G$28,0,10*ROW('Water Data'!G139))="","",OFFSET('Water Data'!$G$28,0,10*ROW('Water Data'!G139)))</f>
        <v/>
      </c>
      <c r="CD145" s="278" t="str">
        <f ca="true">+IF(OFFSET('Water Data'!$G$29,0,10*ROW('Water Data'!G139))="","",OFFSET('Water Data'!$G$29,0,10*ROW('Water Data'!G139)))</f>
        <v/>
      </c>
      <c r="CE145" s="278" t="str">
        <f ca="true">+IF(OFFSET('Water Data'!$H$27,0,10*ROW('Water Data'!H139))="","",OFFSET('Water Data'!$H$27,0,10*ROW('Water Data'!H139)))</f>
        <v/>
      </c>
      <c r="CF145" s="278" t="str">
        <f ca="true">+IF(OFFSET('Water Data'!$H$28,0,10*ROW('Water Data'!H139))="","",OFFSET('Water Data'!$H$28,0,10*ROW('Water Data'!H139)))</f>
        <v/>
      </c>
      <c r="CG145" s="278" t="str">
        <f ca="true">+IF(OFFSET('Water Data'!$H$29,0,10*ROW('Water Data'!H139))="","",OFFSET('Water Data'!$H$29,0,10*ROW('Water Data'!H139)))</f>
        <v/>
      </c>
      <c r="CH145" s="278" t="str">
        <f ca="true">+IF(OFFSET('Water Data'!$I$27,0,10*ROW('Water Data'!I139))="","",OFFSET('Water Data'!$I$27,0,10*ROW('Water Data'!I139)))</f>
        <v/>
      </c>
      <c r="CI145" s="278" t="str">
        <f ca="true">+IF(OFFSET('Water Data'!$I$28,0,10*ROW('Water Data'!I139))="","",OFFSET('Water Data'!$I$28,0,10*ROW('Water Data'!I139)))</f>
        <v/>
      </c>
      <c r="CJ145" s="278" t="str">
        <f ca="true">+IF(OFFSET('Water Data'!$I$29,0,10*ROW('Water Data'!I139))="","",OFFSET('Water Data'!$I$29,0,10*ROW('Water Data'!I139)))</f>
        <v/>
      </c>
      <c r="CK145" s="278" t="str">
        <f ca="true">+IF(OFFSET('Sanitation Data'!$D$28,0,10*ROW('Sanitation Data'!D139))="","",OFFSET('Sanitation Data'!$D$28,0,10*ROW('Sanitation Data'!D139)))</f>
        <v/>
      </c>
      <c r="CL145" s="278" t="str">
        <f ca="true">+IF(OFFSET('Sanitation Data'!$D$29,0,10*ROW('Sanitation Data'!D139))="","",OFFSET('Sanitation Data'!$D$29,0,10*ROW('Sanitation Data'!D139)))</f>
        <v/>
      </c>
      <c r="CM145" s="278" t="str">
        <f ca="true">+IF(OFFSET('Sanitation Data'!$D$30,0,10*ROW('Sanitation Data'!D139))="","",OFFSET('Sanitation Data'!$D$30,0,10*ROW('Sanitation Data'!D139)))</f>
        <v/>
      </c>
      <c r="CN145" s="278" t="str">
        <f ca="true">+IF(OFFSET('Sanitation Data'!$D$31,0,10*ROW('Sanitation Data'!D139))="","",OFFSET('Sanitation Data'!$D$31,0,10*ROW('Sanitation Data'!D139)))</f>
        <v/>
      </c>
      <c r="CO145" s="278" t="str">
        <f ca="true">+IF(OFFSET('Sanitation Data'!$D$32,0,10*ROW('Sanitation Data'!D139))="","",OFFSET('Sanitation Data'!$D$32,0,10*ROW('Sanitation Data'!D139)))</f>
        <v/>
      </c>
      <c r="CP145" s="278" t="str">
        <f ca="true">+IF(OFFSET('Sanitation Data'!$E$28,0,10*ROW('Sanitation Data'!E139))="","",OFFSET('Sanitation Data'!$E$28,0,10*ROW('Sanitation Data'!E139)))</f>
        <v/>
      </c>
      <c r="CQ145" s="278" t="str">
        <f ca="true">+IF(OFFSET('Sanitation Data'!$E$29,0,10*ROW('Sanitation Data'!E139))="","",OFFSET('Sanitation Data'!$E$29,0,10*ROW('Sanitation Data'!E139)))</f>
        <v/>
      </c>
      <c r="CR145" s="278" t="str">
        <f ca="true">+IF(OFFSET('Sanitation Data'!$E$30,0,10*ROW('Sanitation Data'!E139))="","",OFFSET('Sanitation Data'!$E$30,0,10*ROW('Sanitation Data'!E139)))</f>
        <v/>
      </c>
      <c r="CS145" s="278" t="str">
        <f ca="true">+IF(OFFSET('Sanitation Data'!$E$31,0,10*ROW('Sanitation Data'!E139))="","",OFFSET('Sanitation Data'!$E$31,0,10*ROW('Sanitation Data'!E139)))</f>
        <v/>
      </c>
      <c r="CT145" s="278" t="str">
        <f ca="true">+IF(OFFSET('Sanitation Data'!$E$32,0,10*ROW('Sanitation Data'!E139))="","",OFFSET('Sanitation Data'!$E$32,0,10*ROW('Sanitation Data'!E139)))</f>
        <v/>
      </c>
      <c r="CU145" s="278" t="str">
        <f ca="true">+IF(OFFSET('Sanitation Data'!$F$28,0,10*ROW('Sanitation Data'!F139))="","",OFFSET('Sanitation Data'!$F$28,0,10*ROW('Sanitation Data'!F139)))</f>
        <v/>
      </c>
      <c r="CV145" s="278" t="str">
        <f ca="true">+IF(OFFSET('Sanitation Data'!$F$29,0,10*ROW('Sanitation Data'!F139))="","",OFFSET('Sanitation Data'!$F$29,0,10*ROW('Sanitation Data'!F139)))</f>
        <v/>
      </c>
      <c r="CW145" s="278" t="str">
        <f ca="true">+IF(OFFSET('Sanitation Data'!$F$30,0,10*ROW('Sanitation Data'!F139))="","",OFFSET('Sanitation Data'!$F$30,0,10*ROW('Sanitation Data'!F139)))</f>
        <v/>
      </c>
      <c r="CX145" s="278" t="str">
        <f ca="true">+IF(OFFSET('Sanitation Data'!$F$31,0,10*ROW('Sanitation Data'!F139))="","",OFFSET('Sanitation Data'!$F$31,0,10*ROW('Sanitation Data'!F139)))</f>
        <v/>
      </c>
      <c r="CY145" s="278" t="str">
        <f ca="true">+IF(OFFSET('Sanitation Data'!$F$32,0,10*ROW('Sanitation Data'!F139))="","",OFFSET('Sanitation Data'!$F$32,0,10*ROW('Sanitation Data'!F139)))</f>
        <v/>
      </c>
      <c r="CZ145" s="278" t="str">
        <f ca="true">+IF(OFFSET('Sanitation Data'!$G$28,0,10*ROW('Sanitation Data'!G139))="","",OFFSET('Sanitation Data'!$G$28,0,10*ROW('Sanitation Data'!G139)))</f>
        <v/>
      </c>
      <c r="DA145" s="278" t="str">
        <f ca="true">+IF(OFFSET('Sanitation Data'!$G$29,0,10*ROW('Sanitation Data'!G139))="","",OFFSET('Sanitation Data'!$G$29,0,10*ROW('Sanitation Data'!G139)))</f>
        <v/>
      </c>
      <c r="DB145" s="278" t="str">
        <f ca="true">+IF(OFFSET('Sanitation Data'!$G$30,0,10*ROW('Sanitation Data'!G139))="","",OFFSET('Sanitation Data'!$G$30,0,10*ROW('Sanitation Data'!G139)))</f>
        <v/>
      </c>
      <c r="DC145" s="278" t="str">
        <f ca="true">+IF(OFFSET('Sanitation Data'!$G$31,0,10*ROW('Sanitation Data'!G139))="","",OFFSET('Sanitation Data'!$G$31,0,10*ROW('Sanitation Data'!G139)))</f>
        <v/>
      </c>
      <c r="DD145" s="278" t="str">
        <f ca="true">+IF(OFFSET('Sanitation Data'!$G$32,0,10*ROW('Sanitation Data'!G139))="","",OFFSET('Sanitation Data'!$G$32,0,10*ROW('Sanitation Data'!G139)))</f>
        <v/>
      </c>
      <c r="DE145" s="278" t="str">
        <f ca="true">+IF(OFFSET('Sanitation Data'!$H$28,0,10*ROW('Sanitation Data'!H139))="","",OFFSET('Sanitation Data'!$H$28,0,10*ROW('Sanitation Data'!H139)))</f>
        <v/>
      </c>
      <c r="DF145" s="278" t="str">
        <f ca="true">+IF(OFFSET('Sanitation Data'!$H$29,0,10*ROW('Sanitation Data'!H139))="","",OFFSET('Sanitation Data'!$H$29,0,10*ROW('Sanitation Data'!H139)))</f>
        <v/>
      </c>
      <c r="DG145" s="278" t="str">
        <f ca="true">+IF(OFFSET('Sanitation Data'!$H$30,0,10*ROW('Sanitation Data'!H139))="","",OFFSET('Sanitation Data'!$H$30,0,10*ROW('Sanitation Data'!H139)))</f>
        <v/>
      </c>
      <c r="DH145" s="278" t="str">
        <f ca="true">+IF(OFFSET('Sanitation Data'!$H$31,0,10*ROW('Sanitation Data'!H139))="","",OFFSET('Sanitation Data'!$H$31,0,10*ROW('Sanitation Data'!H139)))</f>
        <v/>
      </c>
      <c r="DI145" s="278" t="str">
        <f ca="true">+IF(OFFSET('Sanitation Data'!$H$32,0,10*ROW('Sanitation Data'!H139))="","",OFFSET('Sanitation Data'!$H$32,0,10*ROW('Sanitation Data'!H139)))</f>
        <v/>
      </c>
      <c r="DJ145" s="278" t="str">
        <f ca="true">+IF(OFFSET('Sanitation Data'!$I$28,0,10*ROW('Sanitation Data'!I139))="","",OFFSET('Sanitation Data'!$I$28,0,10*ROW('Sanitation Data'!I139)))</f>
        <v/>
      </c>
      <c r="DK145" s="278" t="str">
        <f ca="true">+IF(OFFSET('Sanitation Data'!$I$29,0,10*ROW('Sanitation Data'!I139))="","",OFFSET('Sanitation Data'!$I$29,0,10*ROW('Sanitation Data'!I139)))</f>
        <v/>
      </c>
      <c r="DL145" s="278" t="str">
        <f ca="true">+IF(OFFSET('Sanitation Data'!$I$30,0,10*ROW('Sanitation Data'!I139))="","",OFFSET('Sanitation Data'!$I$30,0,10*ROW('Sanitation Data'!I139)))</f>
        <v/>
      </c>
      <c r="DM145" s="278" t="str">
        <f ca="true">+IF(OFFSET('Sanitation Data'!$I$31,0,10*ROW('Sanitation Data'!I139))="","",OFFSET('Sanitation Data'!$I$31,0,10*ROW('Sanitation Data'!I139)))</f>
        <v/>
      </c>
      <c r="DN145" s="278" t="str">
        <f ca="true">+IF(OFFSET('Sanitation Data'!$I$32,0,10*ROW('Sanitation Data'!I139))="","",OFFSET('Sanitation Data'!$I$32,0,10*ROW('Sanitation Data'!I139)))</f>
        <v/>
      </c>
      <c r="DO145" s="278" t="str">
        <f ca="true">+IF(OFFSET('Hygiene Data'!$D$11,0,10*ROW('Hygiene Data'!D139))="","",OFFSET('Hygiene Data'!$D$11,0,10*ROW('Hygiene Data'!D139)))</f>
        <v/>
      </c>
      <c r="DP145" s="278" t="str">
        <f ca="true">+IF(OFFSET('Hygiene Data'!$D$12,0,10*ROW('Hygiene Data'!D139))="","",OFFSET('Hygiene Data'!$D$12,0,10*ROW('Hygiene Data'!D139)))</f>
        <v/>
      </c>
      <c r="DQ145" s="278" t="str">
        <f ca="true">+IF(OFFSET('Hygiene Data'!$D$13,0,10*ROW('Hygiene Data'!D139))="","",OFFSET('Hygiene Data'!$D$13,0,10*ROW('Hygiene Data'!D139)))</f>
        <v/>
      </c>
      <c r="DR145" s="278" t="str">
        <f ca="true">+IF(OFFSET('Hygiene Data'!$E$11,0,10*ROW('Hygiene Data'!E139))="","",OFFSET('Hygiene Data'!$E$11,0,10*ROW('Hygiene Data'!E139)))</f>
        <v/>
      </c>
      <c r="DS145" s="278" t="str">
        <f ca="true">+IF(OFFSET('Hygiene Data'!$E$12,0,10*ROW('Hygiene Data'!E139))="","",OFFSET('Hygiene Data'!$E$12,0,10*ROW('Hygiene Data'!E139)))</f>
        <v/>
      </c>
      <c r="DT145" s="278" t="str">
        <f ca="true">+IF(OFFSET('Hygiene Data'!$E$13,0,10*ROW('Hygiene Data'!E139))="","",OFFSET('Hygiene Data'!$E$13,0,10*ROW('Hygiene Data'!E139)))</f>
        <v/>
      </c>
      <c r="DU145" s="278" t="str">
        <f ca="true">+IF(OFFSET('Hygiene Data'!$F$11,0,10*ROW('Hygiene Data'!F139))="","",OFFSET('Hygiene Data'!$F$11,0,10*ROW('Hygiene Data'!F139)))</f>
        <v/>
      </c>
      <c r="DV145" s="278" t="str">
        <f ca="true">+IF(OFFSET('Hygiene Data'!$F$12,0,10*ROW('Hygiene Data'!F139))="","",OFFSET('Hygiene Data'!$F$12,0,10*ROW('Hygiene Data'!F139)))</f>
        <v/>
      </c>
      <c r="DW145" s="278" t="str">
        <f ca="true">+IF(OFFSET('Hygiene Data'!$F$13,0,10*ROW('Hygiene Data'!F139))="","",OFFSET('Hygiene Data'!$F$13,0,10*ROW('Hygiene Data'!F139)))</f>
        <v/>
      </c>
      <c r="DX145" s="278" t="str">
        <f ca="true">+IF(OFFSET('Hygiene Data'!$G$11,0,10*ROW('Hygiene Data'!G139))="","",OFFSET('Hygiene Data'!$G$11,0,10*ROW('Hygiene Data'!G139)))</f>
        <v/>
      </c>
      <c r="DY145" s="278" t="str">
        <f ca="true">+IF(OFFSET('Hygiene Data'!$G$12,0,10*ROW('Hygiene Data'!G139))="","",OFFSET('Hygiene Data'!$G$12,0,10*ROW('Hygiene Data'!G139)))</f>
        <v/>
      </c>
      <c r="DZ145" s="278" t="str">
        <f ca="true">+IF(OFFSET('Hygiene Data'!$G$13,0,10*ROW('Hygiene Data'!G139))="","",OFFSET('Hygiene Data'!$G$13,0,10*ROW('Hygiene Data'!G139)))</f>
        <v/>
      </c>
      <c r="EA145" s="278" t="str">
        <f ca="true">+IF(OFFSET('Hygiene Data'!$H$11,0,10*ROW('Hygiene Data'!H139))="","",OFFSET('Hygiene Data'!$H$11,0,10*ROW('Hygiene Data'!H139)))</f>
        <v/>
      </c>
      <c r="EB145" s="278" t="str">
        <f ca="true">+IF(OFFSET('Hygiene Data'!$H$12,0,10*ROW('Hygiene Data'!H139))="","",OFFSET('Hygiene Data'!$H$12,0,10*ROW('Hygiene Data'!H139)))</f>
        <v/>
      </c>
      <c r="EC145" s="278" t="str">
        <f ca="true">+IF(OFFSET('Hygiene Data'!$H$13,0,10*ROW('Hygiene Data'!H139))="","",OFFSET('Hygiene Data'!$H$13,0,10*ROW('Hygiene Data'!H139)))</f>
        <v/>
      </c>
      <c r="ED145" s="278" t="str">
        <f ca="true">+IF(OFFSET('Hygiene Data'!$I$11,0,10*ROW('Hygiene Data'!I139))="","",OFFSET('Hygiene Data'!$I$11,0,10*ROW('Hygiene Data'!I139)))</f>
        <v/>
      </c>
      <c r="EE145" s="278" t="str">
        <f ca="true">+IF(OFFSET('Hygiene Data'!$I$12,0,10*ROW('Hygiene Data'!I139))="","",OFFSET('Hygiene Data'!$I$12,0,10*ROW('Hygiene Data'!I139)))</f>
        <v/>
      </c>
      <c r="EF145" s="278"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2"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8"/>
      <c r="BS146" s="278" t="str">
        <f ca="true">+IF(OFFSET('Water Data'!$D$27,0,10*ROW('Water Data'!D140))="","",OFFSET('Water Data'!$D$27,0,10*ROW('Water Data'!D140)))</f>
        <v/>
      </c>
      <c r="BT146" s="278" t="str">
        <f ca="true">+IF(OFFSET('Water Data'!$D$28,0,10*ROW('Water Data'!D140))="","",OFFSET('Water Data'!$D$28,0,10*ROW('Water Data'!D140)))</f>
        <v/>
      </c>
      <c r="BU146" s="278" t="str">
        <f ca="true">+IF(OFFSET('Water Data'!$D$29,0,10*ROW('Water Data'!D140))="","",OFFSET('Water Data'!$D$29,0,10*ROW('Water Data'!D140)))</f>
        <v/>
      </c>
      <c r="BV146" s="278" t="str">
        <f ca="true">+IF(OFFSET('Water Data'!$E$27,0,10*ROW('Water Data'!E140))="","",OFFSET('Water Data'!$E$27,0,10*ROW('Water Data'!E140)))</f>
        <v/>
      </c>
      <c r="BW146" s="278" t="str">
        <f ca="true">+IF(OFFSET('Water Data'!$E$28,0,10*ROW('Water Data'!E140))="","",OFFSET('Water Data'!$E$28,0,10*ROW('Water Data'!E140)))</f>
        <v/>
      </c>
      <c r="BX146" s="278" t="str">
        <f ca="true">+IF(OFFSET('Water Data'!$E$29,0,10*ROW('Water Data'!E140))="","",OFFSET('Water Data'!$E$29,0,10*ROW('Water Data'!E140)))</f>
        <v/>
      </c>
      <c r="BY146" s="278" t="str">
        <f ca="true">+IF(OFFSET('Water Data'!$F$27,0,10*ROW('Water Data'!F140))="","",OFFSET('Water Data'!$F$27,0,10*ROW('Water Data'!F140)))</f>
        <v/>
      </c>
      <c r="BZ146" s="278" t="str">
        <f ca="true">+IF(OFFSET('Water Data'!$F$28,0,10*ROW('Water Data'!F140))="","",OFFSET('Water Data'!$F$28,0,10*ROW('Water Data'!F140)))</f>
        <v/>
      </c>
      <c r="CA146" s="278" t="str">
        <f ca="true">+IF(OFFSET('Water Data'!$F$29,0,10*ROW('Water Data'!F140))="","",OFFSET('Water Data'!$F$29,0,10*ROW('Water Data'!F140)))</f>
        <v/>
      </c>
      <c r="CB146" s="278" t="str">
        <f ca="true">+IF(OFFSET('Water Data'!$G$27,0,10*ROW('Water Data'!G140))="","",OFFSET('Water Data'!$G$27,0,10*ROW('Water Data'!G140)))</f>
        <v/>
      </c>
      <c r="CC146" s="278" t="str">
        <f ca="true">+IF(OFFSET('Water Data'!$G$28,0,10*ROW('Water Data'!G140))="","",OFFSET('Water Data'!$G$28,0,10*ROW('Water Data'!G140)))</f>
        <v/>
      </c>
      <c r="CD146" s="278" t="str">
        <f ca="true">+IF(OFFSET('Water Data'!$G$29,0,10*ROW('Water Data'!G140))="","",OFFSET('Water Data'!$G$29,0,10*ROW('Water Data'!G140)))</f>
        <v/>
      </c>
      <c r="CE146" s="278" t="str">
        <f ca="true">+IF(OFFSET('Water Data'!$H$27,0,10*ROW('Water Data'!H140))="","",OFFSET('Water Data'!$H$27,0,10*ROW('Water Data'!H140)))</f>
        <v/>
      </c>
      <c r="CF146" s="278" t="str">
        <f ca="true">+IF(OFFSET('Water Data'!$H$28,0,10*ROW('Water Data'!H140))="","",OFFSET('Water Data'!$H$28,0,10*ROW('Water Data'!H140)))</f>
        <v/>
      </c>
      <c r="CG146" s="278" t="str">
        <f ca="true">+IF(OFFSET('Water Data'!$H$29,0,10*ROW('Water Data'!H140))="","",OFFSET('Water Data'!$H$29,0,10*ROW('Water Data'!H140)))</f>
        <v/>
      </c>
      <c r="CH146" s="278" t="str">
        <f ca="true">+IF(OFFSET('Water Data'!$I$27,0,10*ROW('Water Data'!I140))="","",OFFSET('Water Data'!$I$27,0,10*ROW('Water Data'!I140)))</f>
        <v/>
      </c>
      <c r="CI146" s="278" t="str">
        <f ca="true">+IF(OFFSET('Water Data'!$I$28,0,10*ROW('Water Data'!I140))="","",OFFSET('Water Data'!$I$28,0,10*ROW('Water Data'!I140)))</f>
        <v/>
      </c>
      <c r="CJ146" s="278" t="str">
        <f ca="true">+IF(OFFSET('Water Data'!$I$29,0,10*ROW('Water Data'!I140))="","",OFFSET('Water Data'!$I$29,0,10*ROW('Water Data'!I140)))</f>
        <v/>
      </c>
      <c r="CK146" s="278" t="str">
        <f ca="true">+IF(OFFSET('Sanitation Data'!$D$28,0,10*ROW('Sanitation Data'!D140))="","",OFFSET('Sanitation Data'!$D$28,0,10*ROW('Sanitation Data'!D140)))</f>
        <v/>
      </c>
      <c r="CL146" s="278" t="str">
        <f ca="true">+IF(OFFSET('Sanitation Data'!$D$29,0,10*ROW('Sanitation Data'!D140))="","",OFFSET('Sanitation Data'!$D$29,0,10*ROW('Sanitation Data'!D140)))</f>
        <v/>
      </c>
      <c r="CM146" s="278" t="str">
        <f ca="true">+IF(OFFSET('Sanitation Data'!$D$30,0,10*ROW('Sanitation Data'!D140))="","",OFFSET('Sanitation Data'!$D$30,0,10*ROW('Sanitation Data'!D140)))</f>
        <v/>
      </c>
      <c r="CN146" s="278" t="str">
        <f ca="true">+IF(OFFSET('Sanitation Data'!$D$31,0,10*ROW('Sanitation Data'!D140))="","",OFFSET('Sanitation Data'!$D$31,0,10*ROW('Sanitation Data'!D140)))</f>
        <v/>
      </c>
      <c r="CO146" s="278" t="str">
        <f ca="true">+IF(OFFSET('Sanitation Data'!$D$32,0,10*ROW('Sanitation Data'!D140))="","",OFFSET('Sanitation Data'!$D$32,0,10*ROW('Sanitation Data'!D140)))</f>
        <v/>
      </c>
      <c r="CP146" s="278" t="str">
        <f ca="true">+IF(OFFSET('Sanitation Data'!$E$28,0,10*ROW('Sanitation Data'!E140))="","",OFFSET('Sanitation Data'!$E$28,0,10*ROW('Sanitation Data'!E140)))</f>
        <v/>
      </c>
      <c r="CQ146" s="278" t="str">
        <f ca="true">+IF(OFFSET('Sanitation Data'!$E$29,0,10*ROW('Sanitation Data'!E140))="","",OFFSET('Sanitation Data'!$E$29,0,10*ROW('Sanitation Data'!E140)))</f>
        <v/>
      </c>
      <c r="CR146" s="278" t="str">
        <f ca="true">+IF(OFFSET('Sanitation Data'!$E$30,0,10*ROW('Sanitation Data'!E140))="","",OFFSET('Sanitation Data'!$E$30,0,10*ROW('Sanitation Data'!E140)))</f>
        <v/>
      </c>
      <c r="CS146" s="278" t="str">
        <f ca="true">+IF(OFFSET('Sanitation Data'!$E$31,0,10*ROW('Sanitation Data'!E140))="","",OFFSET('Sanitation Data'!$E$31,0,10*ROW('Sanitation Data'!E140)))</f>
        <v/>
      </c>
      <c r="CT146" s="278" t="str">
        <f ca="true">+IF(OFFSET('Sanitation Data'!$E$32,0,10*ROW('Sanitation Data'!E140))="","",OFFSET('Sanitation Data'!$E$32,0,10*ROW('Sanitation Data'!E140)))</f>
        <v/>
      </c>
      <c r="CU146" s="278" t="str">
        <f ca="true">+IF(OFFSET('Sanitation Data'!$F$28,0,10*ROW('Sanitation Data'!F140))="","",OFFSET('Sanitation Data'!$F$28,0,10*ROW('Sanitation Data'!F140)))</f>
        <v/>
      </c>
      <c r="CV146" s="278" t="str">
        <f ca="true">+IF(OFFSET('Sanitation Data'!$F$29,0,10*ROW('Sanitation Data'!F140))="","",OFFSET('Sanitation Data'!$F$29,0,10*ROW('Sanitation Data'!F140)))</f>
        <v/>
      </c>
      <c r="CW146" s="278" t="str">
        <f ca="true">+IF(OFFSET('Sanitation Data'!$F$30,0,10*ROW('Sanitation Data'!F140))="","",OFFSET('Sanitation Data'!$F$30,0,10*ROW('Sanitation Data'!F140)))</f>
        <v/>
      </c>
      <c r="CX146" s="278" t="str">
        <f ca="true">+IF(OFFSET('Sanitation Data'!$F$31,0,10*ROW('Sanitation Data'!F140))="","",OFFSET('Sanitation Data'!$F$31,0,10*ROW('Sanitation Data'!F140)))</f>
        <v/>
      </c>
      <c r="CY146" s="278" t="str">
        <f ca="true">+IF(OFFSET('Sanitation Data'!$F$32,0,10*ROW('Sanitation Data'!F140))="","",OFFSET('Sanitation Data'!$F$32,0,10*ROW('Sanitation Data'!F140)))</f>
        <v/>
      </c>
      <c r="CZ146" s="278" t="str">
        <f ca="true">+IF(OFFSET('Sanitation Data'!$G$28,0,10*ROW('Sanitation Data'!G140))="","",OFFSET('Sanitation Data'!$G$28,0,10*ROW('Sanitation Data'!G140)))</f>
        <v/>
      </c>
      <c r="DA146" s="278" t="str">
        <f ca="true">+IF(OFFSET('Sanitation Data'!$G$29,0,10*ROW('Sanitation Data'!G140))="","",OFFSET('Sanitation Data'!$G$29,0,10*ROW('Sanitation Data'!G140)))</f>
        <v/>
      </c>
      <c r="DB146" s="278" t="str">
        <f ca="true">+IF(OFFSET('Sanitation Data'!$G$30,0,10*ROW('Sanitation Data'!G140))="","",OFFSET('Sanitation Data'!$G$30,0,10*ROW('Sanitation Data'!G140)))</f>
        <v/>
      </c>
      <c r="DC146" s="278" t="str">
        <f ca="true">+IF(OFFSET('Sanitation Data'!$G$31,0,10*ROW('Sanitation Data'!G140))="","",OFFSET('Sanitation Data'!$G$31,0,10*ROW('Sanitation Data'!G140)))</f>
        <v/>
      </c>
      <c r="DD146" s="278" t="str">
        <f ca="true">+IF(OFFSET('Sanitation Data'!$G$32,0,10*ROW('Sanitation Data'!G140))="","",OFFSET('Sanitation Data'!$G$32,0,10*ROW('Sanitation Data'!G140)))</f>
        <v/>
      </c>
      <c r="DE146" s="278" t="str">
        <f ca="true">+IF(OFFSET('Sanitation Data'!$H$28,0,10*ROW('Sanitation Data'!H140))="","",OFFSET('Sanitation Data'!$H$28,0,10*ROW('Sanitation Data'!H140)))</f>
        <v/>
      </c>
      <c r="DF146" s="278" t="str">
        <f ca="true">+IF(OFFSET('Sanitation Data'!$H$29,0,10*ROW('Sanitation Data'!H140))="","",OFFSET('Sanitation Data'!$H$29,0,10*ROW('Sanitation Data'!H140)))</f>
        <v/>
      </c>
      <c r="DG146" s="278" t="str">
        <f ca="true">+IF(OFFSET('Sanitation Data'!$H$30,0,10*ROW('Sanitation Data'!H140))="","",OFFSET('Sanitation Data'!$H$30,0,10*ROW('Sanitation Data'!H140)))</f>
        <v/>
      </c>
      <c r="DH146" s="278" t="str">
        <f ca="true">+IF(OFFSET('Sanitation Data'!$H$31,0,10*ROW('Sanitation Data'!H140))="","",OFFSET('Sanitation Data'!$H$31,0,10*ROW('Sanitation Data'!H140)))</f>
        <v/>
      </c>
      <c r="DI146" s="278" t="str">
        <f ca="true">+IF(OFFSET('Sanitation Data'!$H$32,0,10*ROW('Sanitation Data'!H140))="","",OFFSET('Sanitation Data'!$H$32,0,10*ROW('Sanitation Data'!H140)))</f>
        <v/>
      </c>
      <c r="DJ146" s="278" t="str">
        <f ca="true">+IF(OFFSET('Sanitation Data'!$I$28,0,10*ROW('Sanitation Data'!I140))="","",OFFSET('Sanitation Data'!$I$28,0,10*ROW('Sanitation Data'!I140)))</f>
        <v/>
      </c>
      <c r="DK146" s="278" t="str">
        <f ca="true">+IF(OFFSET('Sanitation Data'!$I$29,0,10*ROW('Sanitation Data'!I140))="","",OFFSET('Sanitation Data'!$I$29,0,10*ROW('Sanitation Data'!I140)))</f>
        <v/>
      </c>
      <c r="DL146" s="278" t="str">
        <f ca="true">+IF(OFFSET('Sanitation Data'!$I$30,0,10*ROW('Sanitation Data'!I140))="","",OFFSET('Sanitation Data'!$I$30,0,10*ROW('Sanitation Data'!I140)))</f>
        <v/>
      </c>
      <c r="DM146" s="278" t="str">
        <f ca="true">+IF(OFFSET('Sanitation Data'!$I$31,0,10*ROW('Sanitation Data'!I140))="","",OFFSET('Sanitation Data'!$I$31,0,10*ROW('Sanitation Data'!I140)))</f>
        <v/>
      </c>
      <c r="DN146" s="278" t="str">
        <f ca="true">+IF(OFFSET('Sanitation Data'!$I$32,0,10*ROW('Sanitation Data'!I140))="","",OFFSET('Sanitation Data'!$I$32,0,10*ROW('Sanitation Data'!I140)))</f>
        <v/>
      </c>
      <c r="DO146" s="278" t="str">
        <f ca="true">+IF(OFFSET('Hygiene Data'!$D$11,0,10*ROW('Hygiene Data'!D140))="","",OFFSET('Hygiene Data'!$D$11,0,10*ROW('Hygiene Data'!D140)))</f>
        <v/>
      </c>
      <c r="DP146" s="278" t="str">
        <f ca="true">+IF(OFFSET('Hygiene Data'!$D$12,0,10*ROW('Hygiene Data'!D140))="","",OFFSET('Hygiene Data'!$D$12,0,10*ROW('Hygiene Data'!D140)))</f>
        <v/>
      </c>
      <c r="DQ146" s="278" t="str">
        <f ca="true">+IF(OFFSET('Hygiene Data'!$D$13,0,10*ROW('Hygiene Data'!D140))="","",OFFSET('Hygiene Data'!$D$13,0,10*ROW('Hygiene Data'!D140)))</f>
        <v/>
      </c>
      <c r="DR146" s="278" t="str">
        <f ca="true">+IF(OFFSET('Hygiene Data'!$E$11,0,10*ROW('Hygiene Data'!E140))="","",OFFSET('Hygiene Data'!$E$11,0,10*ROW('Hygiene Data'!E140)))</f>
        <v/>
      </c>
      <c r="DS146" s="278" t="str">
        <f ca="true">+IF(OFFSET('Hygiene Data'!$E$12,0,10*ROW('Hygiene Data'!E140))="","",OFFSET('Hygiene Data'!$E$12,0,10*ROW('Hygiene Data'!E140)))</f>
        <v/>
      </c>
      <c r="DT146" s="278" t="str">
        <f ca="true">+IF(OFFSET('Hygiene Data'!$E$13,0,10*ROW('Hygiene Data'!E140))="","",OFFSET('Hygiene Data'!$E$13,0,10*ROW('Hygiene Data'!E140)))</f>
        <v/>
      </c>
      <c r="DU146" s="278" t="str">
        <f ca="true">+IF(OFFSET('Hygiene Data'!$F$11,0,10*ROW('Hygiene Data'!F140))="","",OFFSET('Hygiene Data'!$F$11,0,10*ROW('Hygiene Data'!F140)))</f>
        <v/>
      </c>
      <c r="DV146" s="278" t="str">
        <f ca="true">+IF(OFFSET('Hygiene Data'!$F$12,0,10*ROW('Hygiene Data'!F140))="","",OFFSET('Hygiene Data'!$F$12,0,10*ROW('Hygiene Data'!F140)))</f>
        <v/>
      </c>
      <c r="DW146" s="278" t="str">
        <f ca="true">+IF(OFFSET('Hygiene Data'!$F$13,0,10*ROW('Hygiene Data'!F140))="","",OFFSET('Hygiene Data'!$F$13,0,10*ROW('Hygiene Data'!F140)))</f>
        <v/>
      </c>
      <c r="DX146" s="278" t="str">
        <f ca="true">+IF(OFFSET('Hygiene Data'!$G$11,0,10*ROW('Hygiene Data'!G140))="","",OFFSET('Hygiene Data'!$G$11,0,10*ROW('Hygiene Data'!G140)))</f>
        <v/>
      </c>
      <c r="DY146" s="278" t="str">
        <f ca="true">+IF(OFFSET('Hygiene Data'!$G$12,0,10*ROW('Hygiene Data'!G140))="","",OFFSET('Hygiene Data'!$G$12,0,10*ROW('Hygiene Data'!G140)))</f>
        <v/>
      </c>
      <c r="DZ146" s="278" t="str">
        <f ca="true">+IF(OFFSET('Hygiene Data'!$G$13,0,10*ROW('Hygiene Data'!G140))="","",OFFSET('Hygiene Data'!$G$13,0,10*ROW('Hygiene Data'!G140)))</f>
        <v/>
      </c>
      <c r="EA146" s="278" t="str">
        <f ca="true">+IF(OFFSET('Hygiene Data'!$H$11,0,10*ROW('Hygiene Data'!H140))="","",OFFSET('Hygiene Data'!$H$11,0,10*ROW('Hygiene Data'!H140)))</f>
        <v/>
      </c>
      <c r="EB146" s="278" t="str">
        <f ca="true">+IF(OFFSET('Hygiene Data'!$H$12,0,10*ROW('Hygiene Data'!H140))="","",OFFSET('Hygiene Data'!$H$12,0,10*ROW('Hygiene Data'!H140)))</f>
        <v/>
      </c>
      <c r="EC146" s="278" t="str">
        <f ca="true">+IF(OFFSET('Hygiene Data'!$H$13,0,10*ROW('Hygiene Data'!H140))="","",OFFSET('Hygiene Data'!$H$13,0,10*ROW('Hygiene Data'!H140)))</f>
        <v/>
      </c>
      <c r="ED146" s="278" t="str">
        <f ca="true">+IF(OFFSET('Hygiene Data'!$I$11,0,10*ROW('Hygiene Data'!I140))="","",OFFSET('Hygiene Data'!$I$11,0,10*ROW('Hygiene Data'!I140)))</f>
        <v/>
      </c>
      <c r="EE146" s="278" t="str">
        <f ca="true">+IF(OFFSET('Hygiene Data'!$I$12,0,10*ROW('Hygiene Data'!I140))="","",OFFSET('Hygiene Data'!$I$12,0,10*ROW('Hygiene Data'!I140)))</f>
        <v/>
      </c>
      <c r="EF146" s="278"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2"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8"/>
      <c r="BS147" s="278" t="str">
        <f ca="true">+IF(OFFSET('Water Data'!$D$27,0,10*ROW('Water Data'!D141))="","",OFFSET('Water Data'!$D$27,0,10*ROW('Water Data'!D141)))</f>
        <v/>
      </c>
      <c r="BT147" s="278" t="str">
        <f ca="true">+IF(OFFSET('Water Data'!$D$28,0,10*ROW('Water Data'!D141))="","",OFFSET('Water Data'!$D$28,0,10*ROW('Water Data'!D141)))</f>
        <v/>
      </c>
      <c r="BU147" s="278" t="str">
        <f ca="true">+IF(OFFSET('Water Data'!$D$29,0,10*ROW('Water Data'!D141))="","",OFFSET('Water Data'!$D$29,0,10*ROW('Water Data'!D141)))</f>
        <v/>
      </c>
      <c r="BV147" s="278" t="str">
        <f ca="true">+IF(OFFSET('Water Data'!$E$27,0,10*ROW('Water Data'!E141))="","",OFFSET('Water Data'!$E$27,0,10*ROW('Water Data'!E141)))</f>
        <v/>
      </c>
      <c r="BW147" s="278" t="str">
        <f ca="true">+IF(OFFSET('Water Data'!$E$28,0,10*ROW('Water Data'!E141))="","",OFFSET('Water Data'!$E$28,0,10*ROW('Water Data'!E141)))</f>
        <v/>
      </c>
      <c r="BX147" s="278" t="str">
        <f ca="true">+IF(OFFSET('Water Data'!$E$29,0,10*ROW('Water Data'!E141))="","",OFFSET('Water Data'!$E$29,0,10*ROW('Water Data'!E141)))</f>
        <v/>
      </c>
      <c r="BY147" s="278" t="str">
        <f ca="true">+IF(OFFSET('Water Data'!$F$27,0,10*ROW('Water Data'!F141))="","",OFFSET('Water Data'!$F$27,0,10*ROW('Water Data'!F141)))</f>
        <v/>
      </c>
      <c r="BZ147" s="278" t="str">
        <f ca="true">+IF(OFFSET('Water Data'!$F$28,0,10*ROW('Water Data'!F141))="","",OFFSET('Water Data'!$F$28,0,10*ROW('Water Data'!F141)))</f>
        <v/>
      </c>
      <c r="CA147" s="278" t="str">
        <f ca="true">+IF(OFFSET('Water Data'!$F$29,0,10*ROW('Water Data'!F141))="","",OFFSET('Water Data'!$F$29,0,10*ROW('Water Data'!F141)))</f>
        <v/>
      </c>
      <c r="CB147" s="278" t="str">
        <f ca="true">+IF(OFFSET('Water Data'!$G$27,0,10*ROW('Water Data'!G141))="","",OFFSET('Water Data'!$G$27,0,10*ROW('Water Data'!G141)))</f>
        <v/>
      </c>
      <c r="CC147" s="278" t="str">
        <f ca="true">+IF(OFFSET('Water Data'!$G$28,0,10*ROW('Water Data'!G141))="","",OFFSET('Water Data'!$G$28,0,10*ROW('Water Data'!G141)))</f>
        <v/>
      </c>
      <c r="CD147" s="278" t="str">
        <f ca="true">+IF(OFFSET('Water Data'!$G$29,0,10*ROW('Water Data'!G141))="","",OFFSET('Water Data'!$G$29,0,10*ROW('Water Data'!G141)))</f>
        <v/>
      </c>
      <c r="CE147" s="278" t="str">
        <f ca="true">+IF(OFFSET('Water Data'!$H$27,0,10*ROW('Water Data'!H141))="","",OFFSET('Water Data'!$H$27,0,10*ROW('Water Data'!H141)))</f>
        <v/>
      </c>
      <c r="CF147" s="278" t="str">
        <f ca="true">+IF(OFFSET('Water Data'!$H$28,0,10*ROW('Water Data'!H141))="","",OFFSET('Water Data'!$H$28,0,10*ROW('Water Data'!H141)))</f>
        <v/>
      </c>
      <c r="CG147" s="278" t="str">
        <f ca="true">+IF(OFFSET('Water Data'!$H$29,0,10*ROW('Water Data'!H141))="","",OFFSET('Water Data'!$H$29,0,10*ROW('Water Data'!H141)))</f>
        <v/>
      </c>
      <c r="CH147" s="278" t="str">
        <f ca="true">+IF(OFFSET('Water Data'!$I$27,0,10*ROW('Water Data'!I141))="","",OFFSET('Water Data'!$I$27,0,10*ROW('Water Data'!I141)))</f>
        <v/>
      </c>
      <c r="CI147" s="278" t="str">
        <f ca="true">+IF(OFFSET('Water Data'!$I$28,0,10*ROW('Water Data'!I141))="","",OFFSET('Water Data'!$I$28,0,10*ROW('Water Data'!I141)))</f>
        <v/>
      </c>
      <c r="CJ147" s="278" t="str">
        <f ca="true">+IF(OFFSET('Water Data'!$I$29,0,10*ROW('Water Data'!I141))="","",OFFSET('Water Data'!$I$29,0,10*ROW('Water Data'!I141)))</f>
        <v/>
      </c>
      <c r="CK147" s="278" t="str">
        <f ca="true">+IF(OFFSET('Sanitation Data'!$D$28,0,10*ROW('Sanitation Data'!D141))="","",OFFSET('Sanitation Data'!$D$28,0,10*ROW('Sanitation Data'!D141)))</f>
        <v/>
      </c>
      <c r="CL147" s="278" t="str">
        <f ca="true">+IF(OFFSET('Sanitation Data'!$D$29,0,10*ROW('Sanitation Data'!D141))="","",OFFSET('Sanitation Data'!$D$29,0,10*ROW('Sanitation Data'!D141)))</f>
        <v/>
      </c>
      <c r="CM147" s="278" t="str">
        <f ca="true">+IF(OFFSET('Sanitation Data'!$D$30,0,10*ROW('Sanitation Data'!D141))="","",OFFSET('Sanitation Data'!$D$30,0,10*ROW('Sanitation Data'!D141)))</f>
        <v/>
      </c>
      <c r="CN147" s="278" t="str">
        <f ca="true">+IF(OFFSET('Sanitation Data'!$D$31,0,10*ROW('Sanitation Data'!D141))="","",OFFSET('Sanitation Data'!$D$31,0,10*ROW('Sanitation Data'!D141)))</f>
        <v/>
      </c>
      <c r="CO147" s="278" t="str">
        <f ca="true">+IF(OFFSET('Sanitation Data'!$D$32,0,10*ROW('Sanitation Data'!D141))="","",OFFSET('Sanitation Data'!$D$32,0,10*ROW('Sanitation Data'!D141)))</f>
        <v/>
      </c>
      <c r="CP147" s="278" t="str">
        <f ca="true">+IF(OFFSET('Sanitation Data'!$E$28,0,10*ROW('Sanitation Data'!E141))="","",OFFSET('Sanitation Data'!$E$28,0,10*ROW('Sanitation Data'!E141)))</f>
        <v/>
      </c>
      <c r="CQ147" s="278" t="str">
        <f ca="true">+IF(OFFSET('Sanitation Data'!$E$29,0,10*ROW('Sanitation Data'!E141))="","",OFFSET('Sanitation Data'!$E$29,0,10*ROW('Sanitation Data'!E141)))</f>
        <v/>
      </c>
      <c r="CR147" s="278" t="str">
        <f ca="true">+IF(OFFSET('Sanitation Data'!$E$30,0,10*ROW('Sanitation Data'!E141))="","",OFFSET('Sanitation Data'!$E$30,0,10*ROW('Sanitation Data'!E141)))</f>
        <v/>
      </c>
      <c r="CS147" s="278" t="str">
        <f ca="true">+IF(OFFSET('Sanitation Data'!$E$31,0,10*ROW('Sanitation Data'!E141))="","",OFFSET('Sanitation Data'!$E$31,0,10*ROW('Sanitation Data'!E141)))</f>
        <v/>
      </c>
      <c r="CT147" s="278" t="str">
        <f ca="true">+IF(OFFSET('Sanitation Data'!$E$32,0,10*ROW('Sanitation Data'!E141))="","",OFFSET('Sanitation Data'!$E$32,0,10*ROW('Sanitation Data'!E141)))</f>
        <v/>
      </c>
      <c r="CU147" s="278" t="str">
        <f ca="true">+IF(OFFSET('Sanitation Data'!$F$28,0,10*ROW('Sanitation Data'!F141))="","",OFFSET('Sanitation Data'!$F$28,0,10*ROW('Sanitation Data'!F141)))</f>
        <v/>
      </c>
      <c r="CV147" s="278" t="str">
        <f ca="true">+IF(OFFSET('Sanitation Data'!$F$29,0,10*ROW('Sanitation Data'!F141))="","",OFFSET('Sanitation Data'!$F$29,0,10*ROW('Sanitation Data'!F141)))</f>
        <v/>
      </c>
      <c r="CW147" s="278" t="str">
        <f ca="true">+IF(OFFSET('Sanitation Data'!$F$30,0,10*ROW('Sanitation Data'!F141))="","",OFFSET('Sanitation Data'!$F$30,0,10*ROW('Sanitation Data'!F141)))</f>
        <v/>
      </c>
      <c r="CX147" s="278" t="str">
        <f ca="true">+IF(OFFSET('Sanitation Data'!$F$31,0,10*ROW('Sanitation Data'!F141))="","",OFFSET('Sanitation Data'!$F$31,0,10*ROW('Sanitation Data'!F141)))</f>
        <v/>
      </c>
      <c r="CY147" s="278" t="str">
        <f ca="true">+IF(OFFSET('Sanitation Data'!$F$32,0,10*ROW('Sanitation Data'!F141))="","",OFFSET('Sanitation Data'!$F$32,0,10*ROW('Sanitation Data'!F141)))</f>
        <v/>
      </c>
      <c r="CZ147" s="278" t="str">
        <f ca="true">+IF(OFFSET('Sanitation Data'!$G$28,0,10*ROW('Sanitation Data'!G141))="","",OFFSET('Sanitation Data'!$G$28,0,10*ROW('Sanitation Data'!G141)))</f>
        <v/>
      </c>
      <c r="DA147" s="278" t="str">
        <f ca="true">+IF(OFFSET('Sanitation Data'!$G$29,0,10*ROW('Sanitation Data'!G141))="","",OFFSET('Sanitation Data'!$G$29,0,10*ROW('Sanitation Data'!G141)))</f>
        <v/>
      </c>
      <c r="DB147" s="278" t="str">
        <f ca="true">+IF(OFFSET('Sanitation Data'!$G$30,0,10*ROW('Sanitation Data'!G141))="","",OFFSET('Sanitation Data'!$G$30,0,10*ROW('Sanitation Data'!G141)))</f>
        <v/>
      </c>
      <c r="DC147" s="278" t="str">
        <f ca="true">+IF(OFFSET('Sanitation Data'!$G$31,0,10*ROW('Sanitation Data'!G141))="","",OFFSET('Sanitation Data'!$G$31,0,10*ROW('Sanitation Data'!G141)))</f>
        <v/>
      </c>
      <c r="DD147" s="278" t="str">
        <f ca="true">+IF(OFFSET('Sanitation Data'!$G$32,0,10*ROW('Sanitation Data'!G141))="","",OFFSET('Sanitation Data'!$G$32,0,10*ROW('Sanitation Data'!G141)))</f>
        <v/>
      </c>
      <c r="DE147" s="278" t="str">
        <f ca="true">+IF(OFFSET('Sanitation Data'!$H$28,0,10*ROW('Sanitation Data'!H141))="","",OFFSET('Sanitation Data'!$H$28,0,10*ROW('Sanitation Data'!H141)))</f>
        <v/>
      </c>
      <c r="DF147" s="278" t="str">
        <f ca="true">+IF(OFFSET('Sanitation Data'!$H$29,0,10*ROW('Sanitation Data'!H141))="","",OFFSET('Sanitation Data'!$H$29,0,10*ROW('Sanitation Data'!H141)))</f>
        <v/>
      </c>
      <c r="DG147" s="278" t="str">
        <f ca="true">+IF(OFFSET('Sanitation Data'!$H$30,0,10*ROW('Sanitation Data'!H141))="","",OFFSET('Sanitation Data'!$H$30,0,10*ROW('Sanitation Data'!H141)))</f>
        <v/>
      </c>
      <c r="DH147" s="278" t="str">
        <f ca="true">+IF(OFFSET('Sanitation Data'!$H$31,0,10*ROW('Sanitation Data'!H141))="","",OFFSET('Sanitation Data'!$H$31,0,10*ROW('Sanitation Data'!H141)))</f>
        <v/>
      </c>
      <c r="DI147" s="278" t="str">
        <f ca="true">+IF(OFFSET('Sanitation Data'!$H$32,0,10*ROW('Sanitation Data'!H141))="","",OFFSET('Sanitation Data'!$H$32,0,10*ROW('Sanitation Data'!H141)))</f>
        <v/>
      </c>
      <c r="DJ147" s="278" t="str">
        <f ca="true">+IF(OFFSET('Sanitation Data'!$I$28,0,10*ROW('Sanitation Data'!I141))="","",OFFSET('Sanitation Data'!$I$28,0,10*ROW('Sanitation Data'!I141)))</f>
        <v/>
      </c>
      <c r="DK147" s="278" t="str">
        <f ca="true">+IF(OFFSET('Sanitation Data'!$I$29,0,10*ROW('Sanitation Data'!I141))="","",OFFSET('Sanitation Data'!$I$29,0,10*ROW('Sanitation Data'!I141)))</f>
        <v/>
      </c>
      <c r="DL147" s="278" t="str">
        <f ca="true">+IF(OFFSET('Sanitation Data'!$I$30,0,10*ROW('Sanitation Data'!I141))="","",OFFSET('Sanitation Data'!$I$30,0,10*ROW('Sanitation Data'!I141)))</f>
        <v/>
      </c>
      <c r="DM147" s="278" t="str">
        <f ca="true">+IF(OFFSET('Sanitation Data'!$I$31,0,10*ROW('Sanitation Data'!I141))="","",OFFSET('Sanitation Data'!$I$31,0,10*ROW('Sanitation Data'!I141)))</f>
        <v/>
      </c>
      <c r="DN147" s="278" t="str">
        <f ca="true">+IF(OFFSET('Sanitation Data'!$I$32,0,10*ROW('Sanitation Data'!I141))="","",OFFSET('Sanitation Data'!$I$32,0,10*ROW('Sanitation Data'!I141)))</f>
        <v/>
      </c>
      <c r="DO147" s="278" t="str">
        <f ca="true">+IF(OFFSET('Hygiene Data'!$D$11,0,10*ROW('Hygiene Data'!D141))="","",OFFSET('Hygiene Data'!$D$11,0,10*ROW('Hygiene Data'!D141)))</f>
        <v/>
      </c>
      <c r="DP147" s="278" t="str">
        <f ca="true">+IF(OFFSET('Hygiene Data'!$D$12,0,10*ROW('Hygiene Data'!D141))="","",OFFSET('Hygiene Data'!$D$12,0,10*ROW('Hygiene Data'!D141)))</f>
        <v/>
      </c>
      <c r="DQ147" s="278" t="str">
        <f ca="true">+IF(OFFSET('Hygiene Data'!$D$13,0,10*ROW('Hygiene Data'!D141))="","",OFFSET('Hygiene Data'!$D$13,0,10*ROW('Hygiene Data'!D141)))</f>
        <v/>
      </c>
      <c r="DR147" s="278" t="str">
        <f ca="true">+IF(OFFSET('Hygiene Data'!$E$11,0,10*ROW('Hygiene Data'!E141))="","",OFFSET('Hygiene Data'!$E$11,0,10*ROW('Hygiene Data'!E141)))</f>
        <v/>
      </c>
      <c r="DS147" s="278" t="str">
        <f ca="true">+IF(OFFSET('Hygiene Data'!$E$12,0,10*ROW('Hygiene Data'!E141))="","",OFFSET('Hygiene Data'!$E$12,0,10*ROW('Hygiene Data'!E141)))</f>
        <v/>
      </c>
      <c r="DT147" s="278" t="str">
        <f ca="true">+IF(OFFSET('Hygiene Data'!$E$13,0,10*ROW('Hygiene Data'!E141))="","",OFFSET('Hygiene Data'!$E$13,0,10*ROW('Hygiene Data'!E141)))</f>
        <v/>
      </c>
      <c r="DU147" s="278" t="str">
        <f ca="true">+IF(OFFSET('Hygiene Data'!$F$11,0,10*ROW('Hygiene Data'!F141))="","",OFFSET('Hygiene Data'!$F$11,0,10*ROW('Hygiene Data'!F141)))</f>
        <v/>
      </c>
      <c r="DV147" s="278" t="str">
        <f ca="true">+IF(OFFSET('Hygiene Data'!$F$12,0,10*ROW('Hygiene Data'!F141))="","",OFFSET('Hygiene Data'!$F$12,0,10*ROW('Hygiene Data'!F141)))</f>
        <v/>
      </c>
      <c r="DW147" s="278" t="str">
        <f ca="true">+IF(OFFSET('Hygiene Data'!$F$13,0,10*ROW('Hygiene Data'!F141))="","",OFFSET('Hygiene Data'!$F$13,0,10*ROW('Hygiene Data'!F141)))</f>
        <v/>
      </c>
      <c r="DX147" s="278" t="str">
        <f ca="true">+IF(OFFSET('Hygiene Data'!$G$11,0,10*ROW('Hygiene Data'!G141))="","",OFFSET('Hygiene Data'!$G$11,0,10*ROW('Hygiene Data'!G141)))</f>
        <v/>
      </c>
      <c r="DY147" s="278" t="str">
        <f ca="true">+IF(OFFSET('Hygiene Data'!$G$12,0,10*ROW('Hygiene Data'!G141))="","",OFFSET('Hygiene Data'!$G$12,0,10*ROW('Hygiene Data'!G141)))</f>
        <v/>
      </c>
      <c r="DZ147" s="278" t="str">
        <f ca="true">+IF(OFFSET('Hygiene Data'!$G$13,0,10*ROW('Hygiene Data'!G141))="","",OFFSET('Hygiene Data'!$G$13,0,10*ROW('Hygiene Data'!G141)))</f>
        <v/>
      </c>
      <c r="EA147" s="278" t="str">
        <f ca="true">+IF(OFFSET('Hygiene Data'!$H$11,0,10*ROW('Hygiene Data'!H141))="","",OFFSET('Hygiene Data'!$H$11,0,10*ROW('Hygiene Data'!H141)))</f>
        <v/>
      </c>
      <c r="EB147" s="278" t="str">
        <f ca="true">+IF(OFFSET('Hygiene Data'!$H$12,0,10*ROW('Hygiene Data'!H141))="","",OFFSET('Hygiene Data'!$H$12,0,10*ROW('Hygiene Data'!H141)))</f>
        <v/>
      </c>
      <c r="EC147" s="278" t="str">
        <f ca="true">+IF(OFFSET('Hygiene Data'!$H$13,0,10*ROW('Hygiene Data'!H141))="","",OFFSET('Hygiene Data'!$H$13,0,10*ROW('Hygiene Data'!H141)))</f>
        <v/>
      </c>
      <c r="ED147" s="278" t="str">
        <f ca="true">+IF(OFFSET('Hygiene Data'!$I$11,0,10*ROW('Hygiene Data'!I141))="","",OFFSET('Hygiene Data'!$I$11,0,10*ROW('Hygiene Data'!I141)))</f>
        <v/>
      </c>
      <c r="EE147" s="278" t="str">
        <f ca="true">+IF(OFFSET('Hygiene Data'!$I$12,0,10*ROW('Hygiene Data'!I141))="","",OFFSET('Hygiene Data'!$I$12,0,10*ROW('Hygiene Data'!I141)))</f>
        <v/>
      </c>
      <c r="EF147" s="278"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2"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8"/>
      <c r="BS148" s="278" t="str">
        <f ca="true">+IF(OFFSET('Water Data'!$D$27,0,10*ROW('Water Data'!D142))="","",OFFSET('Water Data'!$D$27,0,10*ROW('Water Data'!D142)))</f>
        <v/>
      </c>
      <c r="BT148" s="278" t="str">
        <f ca="true">+IF(OFFSET('Water Data'!$D$28,0,10*ROW('Water Data'!D142))="","",OFFSET('Water Data'!$D$28,0,10*ROW('Water Data'!D142)))</f>
        <v/>
      </c>
      <c r="BU148" s="278" t="str">
        <f ca="true">+IF(OFFSET('Water Data'!$D$29,0,10*ROW('Water Data'!D142))="","",OFFSET('Water Data'!$D$29,0,10*ROW('Water Data'!D142)))</f>
        <v/>
      </c>
      <c r="BV148" s="278" t="str">
        <f ca="true">+IF(OFFSET('Water Data'!$E$27,0,10*ROW('Water Data'!E142))="","",OFFSET('Water Data'!$E$27,0,10*ROW('Water Data'!E142)))</f>
        <v/>
      </c>
      <c r="BW148" s="278" t="str">
        <f ca="true">+IF(OFFSET('Water Data'!$E$28,0,10*ROW('Water Data'!E142))="","",OFFSET('Water Data'!$E$28,0,10*ROW('Water Data'!E142)))</f>
        <v/>
      </c>
      <c r="BX148" s="278" t="str">
        <f ca="true">+IF(OFFSET('Water Data'!$E$29,0,10*ROW('Water Data'!E142))="","",OFFSET('Water Data'!$E$29,0,10*ROW('Water Data'!E142)))</f>
        <v/>
      </c>
      <c r="BY148" s="278" t="str">
        <f ca="true">+IF(OFFSET('Water Data'!$F$27,0,10*ROW('Water Data'!F142))="","",OFFSET('Water Data'!$F$27,0,10*ROW('Water Data'!F142)))</f>
        <v/>
      </c>
      <c r="BZ148" s="278" t="str">
        <f ca="true">+IF(OFFSET('Water Data'!$F$28,0,10*ROW('Water Data'!F142))="","",OFFSET('Water Data'!$F$28,0,10*ROW('Water Data'!F142)))</f>
        <v/>
      </c>
      <c r="CA148" s="278" t="str">
        <f ca="true">+IF(OFFSET('Water Data'!$F$29,0,10*ROW('Water Data'!F142))="","",OFFSET('Water Data'!$F$29,0,10*ROW('Water Data'!F142)))</f>
        <v/>
      </c>
      <c r="CB148" s="278" t="str">
        <f ca="true">+IF(OFFSET('Water Data'!$G$27,0,10*ROW('Water Data'!G142))="","",OFFSET('Water Data'!$G$27,0,10*ROW('Water Data'!G142)))</f>
        <v/>
      </c>
      <c r="CC148" s="278" t="str">
        <f ca="true">+IF(OFFSET('Water Data'!$G$28,0,10*ROW('Water Data'!G142))="","",OFFSET('Water Data'!$G$28,0,10*ROW('Water Data'!G142)))</f>
        <v/>
      </c>
      <c r="CD148" s="278" t="str">
        <f ca="true">+IF(OFFSET('Water Data'!$G$29,0,10*ROW('Water Data'!G142))="","",OFFSET('Water Data'!$G$29,0,10*ROW('Water Data'!G142)))</f>
        <v/>
      </c>
      <c r="CE148" s="278" t="str">
        <f ca="true">+IF(OFFSET('Water Data'!$H$27,0,10*ROW('Water Data'!H142))="","",OFFSET('Water Data'!$H$27,0,10*ROW('Water Data'!H142)))</f>
        <v/>
      </c>
      <c r="CF148" s="278" t="str">
        <f ca="true">+IF(OFFSET('Water Data'!$H$28,0,10*ROW('Water Data'!H142))="","",OFFSET('Water Data'!$H$28,0,10*ROW('Water Data'!H142)))</f>
        <v/>
      </c>
      <c r="CG148" s="278" t="str">
        <f ca="true">+IF(OFFSET('Water Data'!$H$29,0,10*ROW('Water Data'!H142))="","",OFFSET('Water Data'!$H$29,0,10*ROW('Water Data'!H142)))</f>
        <v/>
      </c>
      <c r="CH148" s="278" t="str">
        <f ca="true">+IF(OFFSET('Water Data'!$I$27,0,10*ROW('Water Data'!I142))="","",OFFSET('Water Data'!$I$27,0,10*ROW('Water Data'!I142)))</f>
        <v/>
      </c>
      <c r="CI148" s="278" t="str">
        <f ca="true">+IF(OFFSET('Water Data'!$I$28,0,10*ROW('Water Data'!I142))="","",OFFSET('Water Data'!$I$28,0,10*ROW('Water Data'!I142)))</f>
        <v/>
      </c>
      <c r="CJ148" s="278" t="str">
        <f ca="true">+IF(OFFSET('Water Data'!$I$29,0,10*ROW('Water Data'!I142))="","",OFFSET('Water Data'!$I$29,0,10*ROW('Water Data'!I142)))</f>
        <v/>
      </c>
      <c r="CK148" s="278" t="str">
        <f ca="true">+IF(OFFSET('Sanitation Data'!$D$28,0,10*ROW('Sanitation Data'!D142))="","",OFFSET('Sanitation Data'!$D$28,0,10*ROW('Sanitation Data'!D142)))</f>
        <v/>
      </c>
      <c r="CL148" s="278" t="str">
        <f ca="true">+IF(OFFSET('Sanitation Data'!$D$29,0,10*ROW('Sanitation Data'!D142))="","",OFFSET('Sanitation Data'!$D$29,0,10*ROW('Sanitation Data'!D142)))</f>
        <v/>
      </c>
      <c r="CM148" s="278" t="str">
        <f ca="true">+IF(OFFSET('Sanitation Data'!$D$30,0,10*ROW('Sanitation Data'!D142))="","",OFFSET('Sanitation Data'!$D$30,0,10*ROW('Sanitation Data'!D142)))</f>
        <v/>
      </c>
      <c r="CN148" s="278" t="str">
        <f ca="true">+IF(OFFSET('Sanitation Data'!$D$31,0,10*ROW('Sanitation Data'!D142))="","",OFFSET('Sanitation Data'!$D$31,0,10*ROW('Sanitation Data'!D142)))</f>
        <v/>
      </c>
      <c r="CO148" s="278" t="str">
        <f ca="true">+IF(OFFSET('Sanitation Data'!$D$32,0,10*ROW('Sanitation Data'!D142))="","",OFFSET('Sanitation Data'!$D$32,0,10*ROW('Sanitation Data'!D142)))</f>
        <v/>
      </c>
      <c r="CP148" s="278" t="str">
        <f ca="true">+IF(OFFSET('Sanitation Data'!$E$28,0,10*ROW('Sanitation Data'!E142))="","",OFFSET('Sanitation Data'!$E$28,0,10*ROW('Sanitation Data'!E142)))</f>
        <v/>
      </c>
      <c r="CQ148" s="278" t="str">
        <f ca="true">+IF(OFFSET('Sanitation Data'!$E$29,0,10*ROW('Sanitation Data'!E142))="","",OFFSET('Sanitation Data'!$E$29,0,10*ROW('Sanitation Data'!E142)))</f>
        <v/>
      </c>
      <c r="CR148" s="278" t="str">
        <f ca="true">+IF(OFFSET('Sanitation Data'!$E$30,0,10*ROW('Sanitation Data'!E142))="","",OFFSET('Sanitation Data'!$E$30,0,10*ROW('Sanitation Data'!E142)))</f>
        <v/>
      </c>
      <c r="CS148" s="278" t="str">
        <f ca="true">+IF(OFFSET('Sanitation Data'!$E$31,0,10*ROW('Sanitation Data'!E142))="","",OFFSET('Sanitation Data'!$E$31,0,10*ROW('Sanitation Data'!E142)))</f>
        <v/>
      </c>
      <c r="CT148" s="278" t="str">
        <f ca="true">+IF(OFFSET('Sanitation Data'!$E$32,0,10*ROW('Sanitation Data'!E142))="","",OFFSET('Sanitation Data'!$E$32,0,10*ROW('Sanitation Data'!E142)))</f>
        <v/>
      </c>
      <c r="CU148" s="278" t="str">
        <f ca="true">+IF(OFFSET('Sanitation Data'!$F$28,0,10*ROW('Sanitation Data'!F142))="","",OFFSET('Sanitation Data'!$F$28,0,10*ROW('Sanitation Data'!F142)))</f>
        <v/>
      </c>
      <c r="CV148" s="278" t="str">
        <f ca="true">+IF(OFFSET('Sanitation Data'!$F$29,0,10*ROW('Sanitation Data'!F142))="","",OFFSET('Sanitation Data'!$F$29,0,10*ROW('Sanitation Data'!F142)))</f>
        <v/>
      </c>
      <c r="CW148" s="278" t="str">
        <f ca="true">+IF(OFFSET('Sanitation Data'!$F$30,0,10*ROW('Sanitation Data'!F142))="","",OFFSET('Sanitation Data'!$F$30,0,10*ROW('Sanitation Data'!F142)))</f>
        <v/>
      </c>
      <c r="CX148" s="278" t="str">
        <f ca="true">+IF(OFFSET('Sanitation Data'!$F$31,0,10*ROW('Sanitation Data'!F142))="","",OFFSET('Sanitation Data'!$F$31,0,10*ROW('Sanitation Data'!F142)))</f>
        <v/>
      </c>
      <c r="CY148" s="278" t="str">
        <f ca="true">+IF(OFFSET('Sanitation Data'!$F$32,0,10*ROW('Sanitation Data'!F142))="","",OFFSET('Sanitation Data'!$F$32,0,10*ROW('Sanitation Data'!F142)))</f>
        <v/>
      </c>
      <c r="CZ148" s="278" t="str">
        <f ca="true">+IF(OFFSET('Sanitation Data'!$G$28,0,10*ROW('Sanitation Data'!G142))="","",OFFSET('Sanitation Data'!$G$28,0,10*ROW('Sanitation Data'!G142)))</f>
        <v/>
      </c>
      <c r="DA148" s="278" t="str">
        <f ca="true">+IF(OFFSET('Sanitation Data'!$G$29,0,10*ROW('Sanitation Data'!G142))="","",OFFSET('Sanitation Data'!$G$29,0,10*ROW('Sanitation Data'!G142)))</f>
        <v/>
      </c>
      <c r="DB148" s="278" t="str">
        <f ca="true">+IF(OFFSET('Sanitation Data'!$G$30,0,10*ROW('Sanitation Data'!G142))="","",OFFSET('Sanitation Data'!$G$30,0,10*ROW('Sanitation Data'!G142)))</f>
        <v/>
      </c>
      <c r="DC148" s="278" t="str">
        <f ca="true">+IF(OFFSET('Sanitation Data'!$G$31,0,10*ROW('Sanitation Data'!G142))="","",OFFSET('Sanitation Data'!$G$31,0,10*ROW('Sanitation Data'!G142)))</f>
        <v/>
      </c>
      <c r="DD148" s="278" t="str">
        <f ca="true">+IF(OFFSET('Sanitation Data'!$G$32,0,10*ROW('Sanitation Data'!G142))="","",OFFSET('Sanitation Data'!$G$32,0,10*ROW('Sanitation Data'!G142)))</f>
        <v/>
      </c>
      <c r="DE148" s="278" t="str">
        <f ca="true">+IF(OFFSET('Sanitation Data'!$H$28,0,10*ROW('Sanitation Data'!H142))="","",OFFSET('Sanitation Data'!$H$28,0,10*ROW('Sanitation Data'!H142)))</f>
        <v/>
      </c>
      <c r="DF148" s="278" t="str">
        <f ca="true">+IF(OFFSET('Sanitation Data'!$H$29,0,10*ROW('Sanitation Data'!H142))="","",OFFSET('Sanitation Data'!$H$29,0,10*ROW('Sanitation Data'!H142)))</f>
        <v/>
      </c>
      <c r="DG148" s="278" t="str">
        <f ca="true">+IF(OFFSET('Sanitation Data'!$H$30,0,10*ROW('Sanitation Data'!H142))="","",OFFSET('Sanitation Data'!$H$30,0,10*ROW('Sanitation Data'!H142)))</f>
        <v/>
      </c>
      <c r="DH148" s="278" t="str">
        <f ca="true">+IF(OFFSET('Sanitation Data'!$H$31,0,10*ROW('Sanitation Data'!H142))="","",OFFSET('Sanitation Data'!$H$31,0,10*ROW('Sanitation Data'!H142)))</f>
        <v/>
      </c>
      <c r="DI148" s="278" t="str">
        <f ca="true">+IF(OFFSET('Sanitation Data'!$H$32,0,10*ROW('Sanitation Data'!H142))="","",OFFSET('Sanitation Data'!$H$32,0,10*ROW('Sanitation Data'!H142)))</f>
        <v/>
      </c>
      <c r="DJ148" s="278" t="str">
        <f ca="true">+IF(OFFSET('Sanitation Data'!$I$28,0,10*ROW('Sanitation Data'!I142))="","",OFFSET('Sanitation Data'!$I$28,0,10*ROW('Sanitation Data'!I142)))</f>
        <v/>
      </c>
      <c r="DK148" s="278" t="str">
        <f ca="true">+IF(OFFSET('Sanitation Data'!$I$29,0,10*ROW('Sanitation Data'!I142))="","",OFFSET('Sanitation Data'!$I$29,0,10*ROW('Sanitation Data'!I142)))</f>
        <v/>
      </c>
      <c r="DL148" s="278" t="str">
        <f ca="true">+IF(OFFSET('Sanitation Data'!$I$30,0,10*ROW('Sanitation Data'!I142))="","",OFFSET('Sanitation Data'!$I$30,0,10*ROW('Sanitation Data'!I142)))</f>
        <v/>
      </c>
      <c r="DM148" s="278" t="str">
        <f ca="true">+IF(OFFSET('Sanitation Data'!$I$31,0,10*ROW('Sanitation Data'!I142))="","",OFFSET('Sanitation Data'!$I$31,0,10*ROW('Sanitation Data'!I142)))</f>
        <v/>
      </c>
      <c r="DN148" s="278" t="str">
        <f ca="true">+IF(OFFSET('Sanitation Data'!$I$32,0,10*ROW('Sanitation Data'!I142))="","",OFFSET('Sanitation Data'!$I$32,0,10*ROW('Sanitation Data'!I142)))</f>
        <v/>
      </c>
      <c r="DO148" s="278" t="str">
        <f ca="true">+IF(OFFSET('Hygiene Data'!$D$11,0,10*ROW('Hygiene Data'!D142))="","",OFFSET('Hygiene Data'!$D$11,0,10*ROW('Hygiene Data'!D142)))</f>
        <v/>
      </c>
      <c r="DP148" s="278" t="str">
        <f ca="true">+IF(OFFSET('Hygiene Data'!$D$12,0,10*ROW('Hygiene Data'!D142))="","",OFFSET('Hygiene Data'!$D$12,0,10*ROW('Hygiene Data'!D142)))</f>
        <v/>
      </c>
      <c r="DQ148" s="278" t="str">
        <f ca="true">+IF(OFFSET('Hygiene Data'!$D$13,0,10*ROW('Hygiene Data'!D142))="","",OFFSET('Hygiene Data'!$D$13,0,10*ROW('Hygiene Data'!D142)))</f>
        <v/>
      </c>
      <c r="DR148" s="278" t="str">
        <f ca="true">+IF(OFFSET('Hygiene Data'!$E$11,0,10*ROW('Hygiene Data'!E142))="","",OFFSET('Hygiene Data'!$E$11,0,10*ROW('Hygiene Data'!E142)))</f>
        <v/>
      </c>
      <c r="DS148" s="278" t="str">
        <f ca="true">+IF(OFFSET('Hygiene Data'!$E$12,0,10*ROW('Hygiene Data'!E142))="","",OFFSET('Hygiene Data'!$E$12,0,10*ROW('Hygiene Data'!E142)))</f>
        <v/>
      </c>
      <c r="DT148" s="278" t="str">
        <f ca="true">+IF(OFFSET('Hygiene Data'!$E$13,0,10*ROW('Hygiene Data'!E142))="","",OFFSET('Hygiene Data'!$E$13,0,10*ROW('Hygiene Data'!E142)))</f>
        <v/>
      </c>
      <c r="DU148" s="278" t="str">
        <f ca="true">+IF(OFFSET('Hygiene Data'!$F$11,0,10*ROW('Hygiene Data'!F142))="","",OFFSET('Hygiene Data'!$F$11,0,10*ROW('Hygiene Data'!F142)))</f>
        <v/>
      </c>
      <c r="DV148" s="278" t="str">
        <f ca="true">+IF(OFFSET('Hygiene Data'!$F$12,0,10*ROW('Hygiene Data'!F142))="","",OFFSET('Hygiene Data'!$F$12,0,10*ROW('Hygiene Data'!F142)))</f>
        <v/>
      </c>
      <c r="DW148" s="278" t="str">
        <f ca="true">+IF(OFFSET('Hygiene Data'!$F$13,0,10*ROW('Hygiene Data'!F142))="","",OFFSET('Hygiene Data'!$F$13,0,10*ROW('Hygiene Data'!F142)))</f>
        <v/>
      </c>
      <c r="DX148" s="278" t="str">
        <f ca="true">+IF(OFFSET('Hygiene Data'!$G$11,0,10*ROW('Hygiene Data'!G142))="","",OFFSET('Hygiene Data'!$G$11,0,10*ROW('Hygiene Data'!G142)))</f>
        <v/>
      </c>
      <c r="DY148" s="278" t="str">
        <f ca="true">+IF(OFFSET('Hygiene Data'!$G$12,0,10*ROW('Hygiene Data'!G142))="","",OFFSET('Hygiene Data'!$G$12,0,10*ROW('Hygiene Data'!G142)))</f>
        <v/>
      </c>
      <c r="DZ148" s="278" t="str">
        <f ca="true">+IF(OFFSET('Hygiene Data'!$G$13,0,10*ROW('Hygiene Data'!G142))="","",OFFSET('Hygiene Data'!$G$13,0,10*ROW('Hygiene Data'!G142)))</f>
        <v/>
      </c>
      <c r="EA148" s="278" t="str">
        <f ca="true">+IF(OFFSET('Hygiene Data'!$H$11,0,10*ROW('Hygiene Data'!H142))="","",OFFSET('Hygiene Data'!$H$11,0,10*ROW('Hygiene Data'!H142)))</f>
        <v/>
      </c>
      <c r="EB148" s="278" t="str">
        <f ca="true">+IF(OFFSET('Hygiene Data'!$H$12,0,10*ROW('Hygiene Data'!H142))="","",OFFSET('Hygiene Data'!$H$12,0,10*ROW('Hygiene Data'!H142)))</f>
        <v/>
      </c>
      <c r="EC148" s="278" t="str">
        <f ca="true">+IF(OFFSET('Hygiene Data'!$H$13,0,10*ROW('Hygiene Data'!H142))="","",OFFSET('Hygiene Data'!$H$13,0,10*ROW('Hygiene Data'!H142)))</f>
        <v/>
      </c>
      <c r="ED148" s="278" t="str">
        <f ca="true">+IF(OFFSET('Hygiene Data'!$I$11,0,10*ROW('Hygiene Data'!I142))="","",OFFSET('Hygiene Data'!$I$11,0,10*ROW('Hygiene Data'!I142)))</f>
        <v/>
      </c>
      <c r="EE148" s="278" t="str">
        <f ca="true">+IF(OFFSET('Hygiene Data'!$I$12,0,10*ROW('Hygiene Data'!I142))="","",OFFSET('Hygiene Data'!$I$12,0,10*ROW('Hygiene Data'!I142)))</f>
        <v/>
      </c>
      <c r="EF148" s="278"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2"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8"/>
      <c r="BS149" s="278" t="str">
        <f ca="true">+IF(OFFSET('Water Data'!$D$27,0,10*ROW('Water Data'!D143))="","",OFFSET('Water Data'!$D$27,0,10*ROW('Water Data'!D143)))</f>
        <v/>
      </c>
      <c r="BT149" s="278" t="str">
        <f ca="true">+IF(OFFSET('Water Data'!$D$28,0,10*ROW('Water Data'!D143))="","",OFFSET('Water Data'!$D$28,0,10*ROW('Water Data'!D143)))</f>
        <v/>
      </c>
      <c r="BU149" s="278" t="str">
        <f ca="true">+IF(OFFSET('Water Data'!$D$29,0,10*ROW('Water Data'!D143))="","",OFFSET('Water Data'!$D$29,0,10*ROW('Water Data'!D143)))</f>
        <v/>
      </c>
      <c r="BV149" s="278" t="str">
        <f ca="true">+IF(OFFSET('Water Data'!$E$27,0,10*ROW('Water Data'!E143))="","",OFFSET('Water Data'!$E$27,0,10*ROW('Water Data'!E143)))</f>
        <v/>
      </c>
      <c r="BW149" s="278" t="str">
        <f ca="true">+IF(OFFSET('Water Data'!$E$28,0,10*ROW('Water Data'!E143))="","",OFFSET('Water Data'!$E$28,0,10*ROW('Water Data'!E143)))</f>
        <v/>
      </c>
      <c r="BX149" s="278" t="str">
        <f ca="true">+IF(OFFSET('Water Data'!$E$29,0,10*ROW('Water Data'!E143))="","",OFFSET('Water Data'!$E$29,0,10*ROW('Water Data'!E143)))</f>
        <v/>
      </c>
      <c r="BY149" s="278" t="str">
        <f ca="true">+IF(OFFSET('Water Data'!$F$27,0,10*ROW('Water Data'!F143))="","",OFFSET('Water Data'!$F$27,0,10*ROW('Water Data'!F143)))</f>
        <v/>
      </c>
      <c r="BZ149" s="278" t="str">
        <f ca="true">+IF(OFFSET('Water Data'!$F$28,0,10*ROW('Water Data'!F143))="","",OFFSET('Water Data'!$F$28,0,10*ROW('Water Data'!F143)))</f>
        <v/>
      </c>
      <c r="CA149" s="278" t="str">
        <f ca="true">+IF(OFFSET('Water Data'!$F$29,0,10*ROW('Water Data'!F143))="","",OFFSET('Water Data'!$F$29,0,10*ROW('Water Data'!F143)))</f>
        <v/>
      </c>
      <c r="CB149" s="278" t="str">
        <f ca="true">+IF(OFFSET('Water Data'!$G$27,0,10*ROW('Water Data'!G143))="","",OFFSET('Water Data'!$G$27,0,10*ROW('Water Data'!G143)))</f>
        <v/>
      </c>
      <c r="CC149" s="278" t="str">
        <f ca="true">+IF(OFFSET('Water Data'!$G$28,0,10*ROW('Water Data'!G143))="","",OFFSET('Water Data'!$G$28,0,10*ROW('Water Data'!G143)))</f>
        <v/>
      </c>
      <c r="CD149" s="278" t="str">
        <f ca="true">+IF(OFFSET('Water Data'!$G$29,0,10*ROW('Water Data'!G143))="","",OFFSET('Water Data'!$G$29,0,10*ROW('Water Data'!G143)))</f>
        <v/>
      </c>
      <c r="CE149" s="278" t="str">
        <f ca="true">+IF(OFFSET('Water Data'!$H$27,0,10*ROW('Water Data'!H143))="","",OFFSET('Water Data'!$H$27,0,10*ROW('Water Data'!H143)))</f>
        <v/>
      </c>
      <c r="CF149" s="278" t="str">
        <f ca="true">+IF(OFFSET('Water Data'!$H$28,0,10*ROW('Water Data'!H143))="","",OFFSET('Water Data'!$H$28,0,10*ROW('Water Data'!H143)))</f>
        <v/>
      </c>
      <c r="CG149" s="278" t="str">
        <f ca="true">+IF(OFFSET('Water Data'!$H$29,0,10*ROW('Water Data'!H143))="","",OFFSET('Water Data'!$H$29,0,10*ROW('Water Data'!H143)))</f>
        <v/>
      </c>
      <c r="CH149" s="278" t="str">
        <f ca="true">+IF(OFFSET('Water Data'!$I$27,0,10*ROW('Water Data'!I143))="","",OFFSET('Water Data'!$I$27,0,10*ROW('Water Data'!I143)))</f>
        <v/>
      </c>
      <c r="CI149" s="278" t="str">
        <f ca="true">+IF(OFFSET('Water Data'!$I$28,0,10*ROW('Water Data'!I143))="","",OFFSET('Water Data'!$I$28,0,10*ROW('Water Data'!I143)))</f>
        <v/>
      </c>
      <c r="CJ149" s="278" t="str">
        <f ca="true">+IF(OFFSET('Water Data'!$I$29,0,10*ROW('Water Data'!I143))="","",OFFSET('Water Data'!$I$29,0,10*ROW('Water Data'!I143)))</f>
        <v/>
      </c>
      <c r="CK149" s="278" t="str">
        <f ca="true">+IF(OFFSET('Sanitation Data'!$D$28,0,10*ROW('Sanitation Data'!D143))="","",OFFSET('Sanitation Data'!$D$28,0,10*ROW('Sanitation Data'!D143)))</f>
        <v/>
      </c>
      <c r="CL149" s="278" t="str">
        <f ca="true">+IF(OFFSET('Sanitation Data'!$D$29,0,10*ROW('Sanitation Data'!D143))="","",OFFSET('Sanitation Data'!$D$29,0,10*ROW('Sanitation Data'!D143)))</f>
        <v/>
      </c>
      <c r="CM149" s="278" t="str">
        <f ca="true">+IF(OFFSET('Sanitation Data'!$D$30,0,10*ROW('Sanitation Data'!D143))="","",OFFSET('Sanitation Data'!$D$30,0,10*ROW('Sanitation Data'!D143)))</f>
        <v/>
      </c>
      <c r="CN149" s="278" t="str">
        <f ca="true">+IF(OFFSET('Sanitation Data'!$D$31,0,10*ROW('Sanitation Data'!D143))="","",OFFSET('Sanitation Data'!$D$31,0,10*ROW('Sanitation Data'!D143)))</f>
        <v/>
      </c>
      <c r="CO149" s="278" t="str">
        <f ca="true">+IF(OFFSET('Sanitation Data'!$D$32,0,10*ROW('Sanitation Data'!D143))="","",OFFSET('Sanitation Data'!$D$32,0,10*ROW('Sanitation Data'!D143)))</f>
        <v/>
      </c>
      <c r="CP149" s="278" t="str">
        <f ca="true">+IF(OFFSET('Sanitation Data'!$E$28,0,10*ROW('Sanitation Data'!E143))="","",OFFSET('Sanitation Data'!$E$28,0,10*ROW('Sanitation Data'!E143)))</f>
        <v/>
      </c>
      <c r="CQ149" s="278" t="str">
        <f ca="true">+IF(OFFSET('Sanitation Data'!$E$29,0,10*ROW('Sanitation Data'!E143))="","",OFFSET('Sanitation Data'!$E$29,0,10*ROW('Sanitation Data'!E143)))</f>
        <v/>
      </c>
      <c r="CR149" s="278" t="str">
        <f ca="true">+IF(OFFSET('Sanitation Data'!$E$30,0,10*ROW('Sanitation Data'!E143))="","",OFFSET('Sanitation Data'!$E$30,0,10*ROW('Sanitation Data'!E143)))</f>
        <v/>
      </c>
      <c r="CS149" s="278" t="str">
        <f ca="true">+IF(OFFSET('Sanitation Data'!$E$31,0,10*ROW('Sanitation Data'!E143))="","",OFFSET('Sanitation Data'!$E$31,0,10*ROW('Sanitation Data'!E143)))</f>
        <v/>
      </c>
      <c r="CT149" s="278" t="str">
        <f ca="true">+IF(OFFSET('Sanitation Data'!$E$32,0,10*ROW('Sanitation Data'!E143))="","",OFFSET('Sanitation Data'!$E$32,0,10*ROW('Sanitation Data'!E143)))</f>
        <v/>
      </c>
      <c r="CU149" s="278" t="str">
        <f ca="true">+IF(OFFSET('Sanitation Data'!$F$28,0,10*ROW('Sanitation Data'!F143))="","",OFFSET('Sanitation Data'!$F$28,0,10*ROW('Sanitation Data'!F143)))</f>
        <v/>
      </c>
      <c r="CV149" s="278" t="str">
        <f ca="true">+IF(OFFSET('Sanitation Data'!$F$29,0,10*ROW('Sanitation Data'!F143))="","",OFFSET('Sanitation Data'!$F$29,0,10*ROW('Sanitation Data'!F143)))</f>
        <v/>
      </c>
      <c r="CW149" s="278" t="str">
        <f ca="true">+IF(OFFSET('Sanitation Data'!$F$30,0,10*ROW('Sanitation Data'!F143))="","",OFFSET('Sanitation Data'!$F$30,0,10*ROW('Sanitation Data'!F143)))</f>
        <v/>
      </c>
      <c r="CX149" s="278" t="str">
        <f ca="true">+IF(OFFSET('Sanitation Data'!$F$31,0,10*ROW('Sanitation Data'!F143))="","",OFFSET('Sanitation Data'!$F$31,0,10*ROW('Sanitation Data'!F143)))</f>
        <v/>
      </c>
      <c r="CY149" s="278" t="str">
        <f ca="true">+IF(OFFSET('Sanitation Data'!$F$32,0,10*ROW('Sanitation Data'!F143))="","",OFFSET('Sanitation Data'!$F$32,0,10*ROW('Sanitation Data'!F143)))</f>
        <v/>
      </c>
      <c r="CZ149" s="278" t="str">
        <f ca="true">+IF(OFFSET('Sanitation Data'!$G$28,0,10*ROW('Sanitation Data'!G143))="","",OFFSET('Sanitation Data'!$G$28,0,10*ROW('Sanitation Data'!G143)))</f>
        <v/>
      </c>
      <c r="DA149" s="278" t="str">
        <f ca="true">+IF(OFFSET('Sanitation Data'!$G$29,0,10*ROW('Sanitation Data'!G143))="","",OFFSET('Sanitation Data'!$G$29,0,10*ROW('Sanitation Data'!G143)))</f>
        <v/>
      </c>
      <c r="DB149" s="278" t="str">
        <f ca="true">+IF(OFFSET('Sanitation Data'!$G$30,0,10*ROW('Sanitation Data'!G143))="","",OFFSET('Sanitation Data'!$G$30,0,10*ROW('Sanitation Data'!G143)))</f>
        <v/>
      </c>
      <c r="DC149" s="278" t="str">
        <f ca="true">+IF(OFFSET('Sanitation Data'!$G$31,0,10*ROW('Sanitation Data'!G143))="","",OFFSET('Sanitation Data'!$G$31,0,10*ROW('Sanitation Data'!G143)))</f>
        <v/>
      </c>
      <c r="DD149" s="278" t="str">
        <f ca="true">+IF(OFFSET('Sanitation Data'!$G$32,0,10*ROW('Sanitation Data'!G143))="","",OFFSET('Sanitation Data'!$G$32,0,10*ROW('Sanitation Data'!G143)))</f>
        <v/>
      </c>
      <c r="DE149" s="278" t="str">
        <f ca="true">+IF(OFFSET('Sanitation Data'!$H$28,0,10*ROW('Sanitation Data'!H143))="","",OFFSET('Sanitation Data'!$H$28,0,10*ROW('Sanitation Data'!H143)))</f>
        <v/>
      </c>
      <c r="DF149" s="278" t="str">
        <f ca="true">+IF(OFFSET('Sanitation Data'!$H$29,0,10*ROW('Sanitation Data'!H143))="","",OFFSET('Sanitation Data'!$H$29,0,10*ROW('Sanitation Data'!H143)))</f>
        <v/>
      </c>
      <c r="DG149" s="278" t="str">
        <f ca="true">+IF(OFFSET('Sanitation Data'!$H$30,0,10*ROW('Sanitation Data'!H143))="","",OFFSET('Sanitation Data'!$H$30,0,10*ROW('Sanitation Data'!H143)))</f>
        <v/>
      </c>
      <c r="DH149" s="278" t="str">
        <f ca="true">+IF(OFFSET('Sanitation Data'!$H$31,0,10*ROW('Sanitation Data'!H143))="","",OFFSET('Sanitation Data'!$H$31,0,10*ROW('Sanitation Data'!H143)))</f>
        <v/>
      </c>
      <c r="DI149" s="278" t="str">
        <f ca="true">+IF(OFFSET('Sanitation Data'!$H$32,0,10*ROW('Sanitation Data'!H143))="","",OFFSET('Sanitation Data'!$H$32,0,10*ROW('Sanitation Data'!H143)))</f>
        <v/>
      </c>
      <c r="DJ149" s="278" t="str">
        <f ca="true">+IF(OFFSET('Sanitation Data'!$I$28,0,10*ROW('Sanitation Data'!I143))="","",OFFSET('Sanitation Data'!$I$28,0,10*ROW('Sanitation Data'!I143)))</f>
        <v/>
      </c>
      <c r="DK149" s="278" t="str">
        <f ca="true">+IF(OFFSET('Sanitation Data'!$I$29,0,10*ROW('Sanitation Data'!I143))="","",OFFSET('Sanitation Data'!$I$29,0,10*ROW('Sanitation Data'!I143)))</f>
        <v/>
      </c>
      <c r="DL149" s="278" t="str">
        <f ca="true">+IF(OFFSET('Sanitation Data'!$I$30,0,10*ROW('Sanitation Data'!I143))="","",OFFSET('Sanitation Data'!$I$30,0,10*ROW('Sanitation Data'!I143)))</f>
        <v/>
      </c>
      <c r="DM149" s="278" t="str">
        <f ca="true">+IF(OFFSET('Sanitation Data'!$I$31,0,10*ROW('Sanitation Data'!I143))="","",OFFSET('Sanitation Data'!$I$31,0,10*ROW('Sanitation Data'!I143)))</f>
        <v/>
      </c>
      <c r="DN149" s="278" t="str">
        <f ca="true">+IF(OFFSET('Sanitation Data'!$I$32,0,10*ROW('Sanitation Data'!I143))="","",OFFSET('Sanitation Data'!$I$32,0,10*ROW('Sanitation Data'!I143)))</f>
        <v/>
      </c>
      <c r="DO149" s="278" t="str">
        <f ca="true">+IF(OFFSET('Hygiene Data'!$D$11,0,10*ROW('Hygiene Data'!D143))="","",OFFSET('Hygiene Data'!$D$11,0,10*ROW('Hygiene Data'!D143)))</f>
        <v/>
      </c>
      <c r="DP149" s="278" t="str">
        <f ca="true">+IF(OFFSET('Hygiene Data'!$D$12,0,10*ROW('Hygiene Data'!D143))="","",OFFSET('Hygiene Data'!$D$12,0,10*ROW('Hygiene Data'!D143)))</f>
        <v/>
      </c>
      <c r="DQ149" s="278" t="str">
        <f ca="true">+IF(OFFSET('Hygiene Data'!$D$13,0,10*ROW('Hygiene Data'!D143))="","",OFFSET('Hygiene Data'!$D$13,0,10*ROW('Hygiene Data'!D143)))</f>
        <v/>
      </c>
      <c r="DR149" s="278" t="str">
        <f ca="true">+IF(OFFSET('Hygiene Data'!$E$11,0,10*ROW('Hygiene Data'!E143))="","",OFFSET('Hygiene Data'!$E$11,0,10*ROW('Hygiene Data'!E143)))</f>
        <v/>
      </c>
      <c r="DS149" s="278" t="str">
        <f ca="true">+IF(OFFSET('Hygiene Data'!$E$12,0,10*ROW('Hygiene Data'!E143))="","",OFFSET('Hygiene Data'!$E$12,0,10*ROW('Hygiene Data'!E143)))</f>
        <v/>
      </c>
      <c r="DT149" s="278" t="str">
        <f ca="true">+IF(OFFSET('Hygiene Data'!$E$13,0,10*ROW('Hygiene Data'!E143))="","",OFFSET('Hygiene Data'!$E$13,0,10*ROW('Hygiene Data'!E143)))</f>
        <v/>
      </c>
      <c r="DU149" s="278" t="str">
        <f ca="true">+IF(OFFSET('Hygiene Data'!$F$11,0,10*ROW('Hygiene Data'!F143))="","",OFFSET('Hygiene Data'!$F$11,0,10*ROW('Hygiene Data'!F143)))</f>
        <v/>
      </c>
      <c r="DV149" s="278" t="str">
        <f ca="true">+IF(OFFSET('Hygiene Data'!$F$12,0,10*ROW('Hygiene Data'!F143))="","",OFFSET('Hygiene Data'!$F$12,0,10*ROW('Hygiene Data'!F143)))</f>
        <v/>
      </c>
      <c r="DW149" s="278" t="str">
        <f ca="true">+IF(OFFSET('Hygiene Data'!$F$13,0,10*ROW('Hygiene Data'!F143))="","",OFFSET('Hygiene Data'!$F$13,0,10*ROW('Hygiene Data'!F143)))</f>
        <v/>
      </c>
      <c r="DX149" s="278" t="str">
        <f ca="true">+IF(OFFSET('Hygiene Data'!$G$11,0,10*ROW('Hygiene Data'!G143))="","",OFFSET('Hygiene Data'!$G$11,0,10*ROW('Hygiene Data'!G143)))</f>
        <v/>
      </c>
      <c r="DY149" s="278" t="str">
        <f ca="true">+IF(OFFSET('Hygiene Data'!$G$12,0,10*ROW('Hygiene Data'!G143))="","",OFFSET('Hygiene Data'!$G$12,0,10*ROW('Hygiene Data'!G143)))</f>
        <v/>
      </c>
      <c r="DZ149" s="278" t="str">
        <f ca="true">+IF(OFFSET('Hygiene Data'!$G$13,0,10*ROW('Hygiene Data'!G143))="","",OFFSET('Hygiene Data'!$G$13,0,10*ROW('Hygiene Data'!G143)))</f>
        <v/>
      </c>
      <c r="EA149" s="278" t="str">
        <f ca="true">+IF(OFFSET('Hygiene Data'!$H$11,0,10*ROW('Hygiene Data'!H143))="","",OFFSET('Hygiene Data'!$H$11,0,10*ROW('Hygiene Data'!H143)))</f>
        <v/>
      </c>
      <c r="EB149" s="278" t="str">
        <f ca="true">+IF(OFFSET('Hygiene Data'!$H$12,0,10*ROW('Hygiene Data'!H143))="","",OFFSET('Hygiene Data'!$H$12,0,10*ROW('Hygiene Data'!H143)))</f>
        <v/>
      </c>
      <c r="EC149" s="278" t="str">
        <f ca="true">+IF(OFFSET('Hygiene Data'!$H$13,0,10*ROW('Hygiene Data'!H143))="","",OFFSET('Hygiene Data'!$H$13,0,10*ROW('Hygiene Data'!H143)))</f>
        <v/>
      </c>
      <c r="ED149" s="278" t="str">
        <f ca="true">+IF(OFFSET('Hygiene Data'!$I$11,0,10*ROW('Hygiene Data'!I143))="","",OFFSET('Hygiene Data'!$I$11,0,10*ROW('Hygiene Data'!I143)))</f>
        <v/>
      </c>
      <c r="EE149" s="278" t="str">
        <f ca="true">+IF(OFFSET('Hygiene Data'!$I$12,0,10*ROW('Hygiene Data'!I143))="","",OFFSET('Hygiene Data'!$I$12,0,10*ROW('Hygiene Data'!I143)))</f>
        <v/>
      </c>
      <c r="EF149" s="278"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2"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8"/>
      <c r="BS150" s="278" t="str">
        <f ca="true">+IF(OFFSET('Water Data'!$D$27,0,10*ROW('Water Data'!D144))="","",OFFSET('Water Data'!$D$27,0,10*ROW('Water Data'!D144)))</f>
        <v/>
      </c>
      <c r="BT150" s="278" t="str">
        <f ca="true">+IF(OFFSET('Water Data'!$D$28,0,10*ROW('Water Data'!D144))="","",OFFSET('Water Data'!$D$28,0,10*ROW('Water Data'!D144)))</f>
        <v/>
      </c>
      <c r="BU150" s="278" t="str">
        <f ca="true">+IF(OFFSET('Water Data'!$D$29,0,10*ROW('Water Data'!D144))="","",OFFSET('Water Data'!$D$29,0,10*ROW('Water Data'!D144)))</f>
        <v/>
      </c>
      <c r="BV150" s="278" t="str">
        <f ca="true">+IF(OFFSET('Water Data'!$E$27,0,10*ROW('Water Data'!E144))="","",OFFSET('Water Data'!$E$27,0,10*ROW('Water Data'!E144)))</f>
        <v/>
      </c>
      <c r="BW150" s="278" t="str">
        <f ca="true">+IF(OFFSET('Water Data'!$E$28,0,10*ROW('Water Data'!E144))="","",OFFSET('Water Data'!$E$28,0,10*ROW('Water Data'!E144)))</f>
        <v/>
      </c>
      <c r="BX150" s="278" t="str">
        <f ca="true">+IF(OFFSET('Water Data'!$E$29,0,10*ROW('Water Data'!E144))="","",OFFSET('Water Data'!$E$29,0,10*ROW('Water Data'!E144)))</f>
        <v/>
      </c>
      <c r="BY150" s="278" t="str">
        <f ca="true">+IF(OFFSET('Water Data'!$F$27,0,10*ROW('Water Data'!F144))="","",OFFSET('Water Data'!$F$27,0,10*ROW('Water Data'!F144)))</f>
        <v/>
      </c>
      <c r="BZ150" s="278" t="str">
        <f ca="true">+IF(OFFSET('Water Data'!$F$28,0,10*ROW('Water Data'!F144))="","",OFFSET('Water Data'!$F$28,0,10*ROW('Water Data'!F144)))</f>
        <v/>
      </c>
      <c r="CA150" s="278" t="str">
        <f ca="true">+IF(OFFSET('Water Data'!$F$29,0,10*ROW('Water Data'!F144))="","",OFFSET('Water Data'!$F$29,0,10*ROW('Water Data'!F144)))</f>
        <v/>
      </c>
      <c r="CB150" s="278" t="str">
        <f ca="true">+IF(OFFSET('Water Data'!$G$27,0,10*ROW('Water Data'!G144))="","",OFFSET('Water Data'!$G$27,0,10*ROW('Water Data'!G144)))</f>
        <v/>
      </c>
      <c r="CC150" s="278" t="str">
        <f ca="true">+IF(OFFSET('Water Data'!$G$28,0,10*ROW('Water Data'!G144))="","",OFFSET('Water Data'!$G$28,0,10*ROW('Water Data'!G144)))</f>
        <v/>
      </c>
      <c r="CD150" s="278" t="str">
        <f ca="true">+IF(OFFSET('Water Data'!$G$29,0,10*ROW('Water Data'!G144))="","",OFFSET('Water Data'!$G$29,0,10*ROW('Water Data'!G144)))</f>
        <v/>
      </c>
      <c r="CE150" s="278" t="str">
        <f ca="true">+IF(OFFSET('Water Data'!$H$27,0,10*ROW('Water Data'!H144))="","",OFFSET('Water Data'!$H$27,0,10*ROW('Water Data'!H144)))</f>
        <v/>
      </c>
      <c r="CF150" s="278" t="str">
        <f ca="true">+IF(OFFSET('Water Data'!$H$28,0,10*ROW('Water Data'!H144))="","",OFFSET('Water Data'!$H$28,0,10*ROW('Water Data'!H144)))</f>
        <v/>
      </c>
      <c r="CG150" s="278" t="str">
        <f ca="true">+IF(OFFSET('Water Data'!$H$29,0,10*ROW('Water Data'!H144))="","",OFFSET('Water Data'!$H$29,0,10*ROW('Water Data'!H144)))</f>
        <v/>
      </c>
      <c r="CH150" s="278" t="str">
        <f ca="true">+IF(OFFSET('Water Data'!$I$27,0,10*ROW('Water Data'!I144))="","",OFFSET('Water Data'!$I$27,0,10*ROW('Water Data'!I144)))</f>
        <v/>
      </c>
      <c r="CI150" s="278" t="str">
        <f ca="true">+IF(OFFSET('Water Data'!$I$28,0,10*ROW('Water Data'!I144))="","",OFFSET('Water Data'!$I$28,0,10*ROW('Water Data'!I144)))</f>
        <v/>
      </c>
      <c r="CJ150" s="278" t="str">
        <f ca="true">+IF(OFFSET('Water Data'!$I$29,0,10*ROW('Water Data'!I144))="","",OFFSET('Water Data'!$I$29,0,10*ROW('Water Data'!I144)))</f>
        <v/>
      </c>
      <c r="CK150" s="278" t="str">
        <f ca="true">+IF(OFFSET('Sanitation Data'!$D$28,0,10*ROW('Sanitation Data'!D144))="","",OFFSET('Sanitation Data'!$D$28,0,10*ROW('Sanitation Data'!D144)))</f>
        <v/>
      </c>
      <c r="CL150" s="278" t="str">
        <f ca="true">+IF(OFFSET('Sanitation Data'!$D$29,0,10*ROW('Sanitation Data'!D144))="","",OFFSET('Sanitation Data'!$D$29,0,10*ROW('Sanitation Data'!D144)))</f>
        <v/>
      </c>
      <c r="CM150" s="278" t="str">
        <f ca="true">+IF(OFFSET('Sanitation Data'!$D$30,0,10*ROW('Sanitation Data'!D144))="","",OFFSET('Sanitation Data'!$D$30,0,10*ROW('Sanitation Data'!D144)))</f>
        <v/>
      </c>
      <c r="CN150" s="278" t="str">
        <f ca="true">+IF(OFFSET('Sanitation Data'!$D$31,0,10*ROW('Sanitation Data'!D144))="","",OFFSET('Sanitation Data'!$D$31,0,10*ROW('Sanitation Data'!D144)))</f>
        <v/>
      </c>
      <c r="CO150" s="278" t="str">
        <f ca="true">+IF(OFFSET('Sanitation Data'!$D$32,0,10*ROW('Sanitation Data'!D144))="","",OFFSET('Sanitation Data'!$D$32,0,10*ROW('Sanitation Data'!D144)))</f>
        <v/>
      </c>
      <c r="CP150" s="278" t="str">
        <f ca="true">+IF(OFFSET('Sanitation Data'!$E$28,0,10*ROW('Sanitation Data'!E144))="","",OFFSET('Sanitation Data'!$E$28,0,10*ROW('Sanitation Data'!E144)))</f>
        <v/>
      </c>
      <c r="CQ150" s="278" t="str">
        <f ca="true">+IF(OFFSET('Sanitation Data'!$E$29,0,10*ROW('Sanitation Data'!E144))="","",OFFSET('Sanitation Data'!$E$29,0,10*ROW('Sanitation Data'!E144)))</f>
        <v/>
      </c>
      <c r="CR150" s="278" t="str">
        <f ca="true">+IF(OFFSET('Sanitation Data'!$E$30,0,10*ROW('Sanitation Data'!E144))="","",OFFSET('Sanitation Data'!$E$30,0,10*ROW('Sanitation Data'!E144)))</f>
        <v/>
      </c>
      <c r="CS150" s="278" t="str">
        <f ca="true">+IF(OFFSET('Sanitation Data'!$E$31,0,10*ROW('Sanitation Data'!E144))="","",OFFSET('Sanitation Data'!$E$31,0,10*ROW('Sanitation Data'!E144)))</f>
        <v/>
      </c>
      <c r="CT150" s="278" t="str">
        <f ca="true">+IF(OFFSET('Sanitation Data'!$E$32,0,10*ROW('Sanitation Data'!E144))="","",OFFSET('Sanitation Data'!$E$32,0,10*ROW('Sanitation Data'!E144)))</f>
        <v/>
      </c>
      <c r="CU150" s="278" t="str">
        <f ca="true">+IF(OFFSET('Sanitation Data'!$F$28,0,10*ROW('Sanitation Data'!F144))="","",OFFSET('Sanitation Data'!$F$28,0,10*ROW('Sanitation Data'!F144)))</f>
        <v/>
      </c>
      <c r="CV150" s="278" t="str">
        <f ca="true">+IF(OFFSET('Sanitation Data'!$F$29,0,10*ROW('Sanitation Data'!F144))="","",OFFSET('Sanitation Data'!$F$29,0,10*ROW('Sanitation Data'!F144)))</f>
        <v/>
      </c>
      <c r="CW150" s="278" t="str">
        <f ca="true">+IF(OFFSET('Sanitation Data'!$F$30,0,10*ROW('Sanitation Data'!F144))="","",OFFSET('Sanitation Data'!$F$30,0,10*ROW('Sanitation Data'!F144)))</f>
        <v/>
      </c>
      <c r="CX150" s="278" t="str">
        <f ca="true">+IF(OFFSET('Sanitation Data'!$F$31,0,10*ROW('Sanitation Data'!F144))="","",OFFSET('Sanitation Data'!$F$31,0,10*ROW('Sanitation Data'!F144)))</f>
        <v/>
      </c>
      <c r="CY150" s="278" t="str">
        <f ca="true">+IF(OFFSET('Sanitation Data'!$F$32,0,10*ROW('Sanitation Data'!F144))="","",OFFSET('Sanitation Data'!$F$32,0,10*ROW('Sanitation Data'!F144)))</f>
        <v/>
      </c>
      <c r="CZ150" s="278" t="str">
        <f ca="true">+IF(OFFSET('Sanitation Data'!$G$28,0,10*ROW('Sanitation Data'!G144))="","",OFFSET('Sanitation Data'!$G$28,0,10*ROW('Sanitation Data'!G144)))</f>
        <v/>
      </c>
      <c r="DA150" s="278" t="str">
        <f ca="true">+IF(OFFSET('Sanitation Data'!$G$29,0,10*ROW('Sanitation Data'!G144))="","",OFFSET('Sanitation Data'!$G$29,0,10*ROW('Sanitation Data'!G144)))</f>
        <v/>
      </c>
      <c r="DB150" s="278" t="str">
        <f ca="true">+IF(OFFSET('Sanitation Data'!$G$30,0,10*ROW('Sanitation Data'!G144))="","",OFFSET('Sanitation Data'!$G$30,0,10*ROW('Sanitation Data'!G144)))</f>
        <v/>
      </c>
      <c r="DC150" s="278" t="str">
        <f ca="true">+IF(OFFSET('Sanitation Data'!$G$31,0,10*ROW('Sanitation Data'!G144))="","",OFFSET('Sanitation Data'!$G$31,0,10*ROW('Sanitation Data'!G144)))</f>
        <v/>
      </c>
      <c r="DD150" s="278" t="str">
        <f ca="true">+IF(OFFSET('Sanitation Data'!$G$32,0,10*ROW('Sanitation Data'!G144))="","",OFFSET('Sanitation Data'!$G$32,0,10*ROW('Sanitation Data'!G144)))</f>
        <v/>
      </c>
      <c r="DE150" s="278" t="str">
        <f ca="true">+IF(OFFSET('Sanitation Data'!$H$28,0,10*ROW('Sanitation Data'!H144))="","",OFFSET('Sanitation Data'!$H$28,0,10*ROW('Sanitation Data'!H144)))</f>
        <v/>
      </c>
      <c r="DF150" s="278" t="str">
        <f ca="true">+IF(OFFSET('Sanitation Data'!$H$29,0,10*ROW('Sanitation Data'!H144))="","",OFFSET('Sanitation Data'!$H$29,0,10*ROW('Sanitation Data'!H144)))</f>
        <v/>
      </c>
      <c r="DG150" s="278" t="str">
        <f ca="true">+IF(OFFSET('Sanitation Data'!$H$30,0,10*ROW('Sanitation Data'!H144))="","",OFFSET('Sanitation Data'!$H$30,0,10*ROW('Sanitation Data'!H144)))</f>
        <v/>
      </c>
      <c r="DH150" s="278" t="str">
        <f ca="true">+IF(OFFSET('Sanitation Data'!$H$31,0,10*ROW('Sanitation Data'!H144))="","",OFFSET('Sanitation Data'!$H$31,0,10*ROW('Sanitation Data'!H144)))</f>
        <v/>
      </c>
      <c r="DI150" s="278" t="str">
        <f ca="true">+IF(OFFSET('Sanitation Data'!$H$32,0,10*ROW('Sanitation Data'!H144))="","",OFFSET('Sanitation Data'!$H$32,0,10*ROW('Sanitation Data'!H144)))</f>
        <v/>
      </c>
      <c r="DJ150" s="278" t="str">
        <f ca="true">+IF(OFFSET('Sanitation Data'!$I$28,0,10*ROW('Sanitation Data'!I144))="","",OFFSET('Sanitation Data'!$I$28,0,10*ROW('Sanitation Data'!I144)))</f>
        <v/>
      </c>
      <c r="DK150" s="278" t="str">
        <f ca="true">+IF(OFFSET('Sanitation Data'!$I$29,0,10*ROW('Sanitation Data'!I144))="","",OFFSET('Sanitation Data'!$I$29,0,10*ROW('Sanitation Data'!I144)))</f>
        <v/>
      </c>
      <c r="DL150" s="278" t="str">
        <f ca="true">+IF(OFFSET('Sanitation Data'!$I$30,0,10*ROW('Sanitation Data'!I144))="","",OFFSET('Sanitation Data'!$I$30,0,10*ROW('Sanitation Data'!I144)))</f>
        <v/>
      </c>
      <c r="DM150" s="278" t="str">
        <f ca="true">+IF(OFFSET('Sanitation Data'!$I$31,0,10*ROW('Sanitation Data'!I144))="","",OFFSET('Sanitation Data'!$I$31,0,10*ROW('Sanitation Data'!I144)))</f>
        <v/>
      </c>
      <c r="DN150" s="278" t="str">
        <f ca="true">+IF(OFFSET('Sanitation Data'!$I$32,0,10*ROW('Sanitation Data'!I144))="","",OFFSET('Sanitation Data'!$I$32,0,10*ROW('Sanitation Data'!I144)))</f>
        <v/>
      </c>
      <c r="DO150" s="278" t="str">
        <f ca="true">+IF(OFFSET('Hygiene Data'!$D$11,0,10*ROW('Hygiene Data'!D144))="","",OFFSET('Hygiene Data'!$D$11,0,10*ROW('Hygiene Data'!D144)))</f>
        <v/>
      </c>
      <c r="DP150" s="278" t="str">
        <f ca="true">+IF(OFFSET('Hygiene Data'!$D$12,0,10*ROW('Hygiene Data'!D144))="","",OFFSET('Hygiene Data'!$D$12,0,10*ROW('Hygiene Data'!D144)))</f>
        <v/>
      </c>
      <c r="DQ150" s="278" t="str">
        <f ca="true">+IF(OFFSET('Hygiene Data'!$D$13,0,10*ROW('Hygiene Data'!D144))="","",OFFSET('Hygiene Data'!$D$13,0,10*ROW('Hygiene Data'!D144)))</f>
        <v/>
      </c>
      <c r="DR150" s="278" t="str">
        <f ca="true">+IF(OFFSET('Hygiene Data'!$E$11,0,10*ROW('Hygiene Data'!E144))="","",OFFSET('Hygiene Data'!$E$11,0,10*ROW('Hygiene Data'!E144)))</f>
        <v/>
      </c>
      <c r="DS150" s="278" t="str">
        <f ca="true">+IF(OFFSET('Hygiene Data'!$E$12,0,10*ROW('Hygiene Data'!E144))="","",OFFSET('Hygiene Data'!$E$12,0,10*ROW('Hygiene Data'!E144)))</f>
        <v/>
      </c>
      <c r="DT150" s="278" t="str">
        <f ca="true">+IF(OFFSET('Hygiene Data'!$E$13,0,10*ROW('Hygiene Data'!E144))="","",OFFSET('Hygiene Data'!$E$13,0,10*ROW('Hygiene Data'!E144)))</f>
        <v/>
      </c>
      <c r="DU150" s="278" t="str">
        <f ca="true">+IF(OFFSET('Hygiene Data'!$F$11,0,10*ROW('Hygiene Data'!F144))="","",OFFSET('Hygiene Data'!$F$11,0,10*ROW('Hygiene Data'!F144)))</f>
        <v/>
      </c>
      <c r="DV150" s="278" t="str">
        <f ca="true">+IF(OFFSET('Hygiene Data'!$F$12,0,10*ROW('Hygiene Data'!F144))="","",OFFSET('Hygiene Data'!$F$12,0,10*ROW('Hygiene Data'!F144)))</f>
        <v/>
      </c>
      <c r="DW150" s="278" t="str">
        <f ca="true">+IF(OFFSET('Hygiene Data'!$F$13,0,10*ROW('Hygiene Data'!F144))="","",OFFSET('Hygiene Data'!$F$13,0,10*ROW('Hygiene Data'!F144)))</f>
        <v/>
      </c>
      <c r="DX150" s="278" t="str">
        <f ca="true">+IF(OFFSET('Hygiene Data'!$G$11,0,10*ROW('Hygiene Data'!G144))="","",OFFSET('Hygiene Data'!$G$11,0,10*ROW('Hygiene Data'!G144)))</f>
        <v/>
      </c>
      <c r="DY150" s="278" t="str">
        <f ca="true">+IF(OFFSET('Hygiene Data'!$G$12,0,10*ROW('Hygiene Data'!G144))="","",OFFSET('Hygiene Data'!$G$12,0,10*ROW('Hygiene Data'!G144)))</f>
        <v/>
      </c>
      <c r="DZ150" s="278" t="str">
        <f ca="true">+IF(OFFSET('Hygiene Data'!$G$13,0,10*ROW('Hygiene Data'!G144))="","",OFFSET('Hygiene Data'!$G$13,0,10*ROW('Hygiene Data'!G144)))</f>
        <v/>
      </c>
      <c r="EA150" s="278" t="str">
        <f ca="true">+IF(OFFSET('Hygiene Data'!$H$11,0,10*ROW('Hygiene Data'!H144))="","",OFFSET('Hygiene Data'!$H$11,0,10*ROW('Hygiene Data'!H144)))</f>
        <v/>
      </c>
      <c r="EB150" s="278" t="str">
        <f ca="true">+IF(OFFSET('Hygiene Data'!$H$12,0,10*ROW('Hygiene Data'!H144))="","",OFFSET('Hygiene Data'!$H$12,0,10*ROW('Hygiene Data'!H144)))</f>
        <v/>
      </c>
      <c r="EC150" s="278" t="str">
        <f ca="true">+IF(OFFSET('Hygiene Data'!$H$13,0,10*ROW('Hygiene Data'!H144))="","",OFFSET('Hygiene Data'!$H$13,0,10*ROW('Hygiene Data'!H144)))</f>
        <v/>
      </c>
      <c r="ED150" s="278" t="str">
        <f ca="true">+IF(OFFSET('Hygiene Data'!$I$11,0,10*ROW('Hygiene Data'!I144))="","",OFFSET('Hygiene Data'!$I$11,0,10*ROW('Hygiene Data'!I144)))</f>
        <v/>
      </c>
      <c r="EE150" s="278" t="str">
        <f ca="true">+IF(OFFSET('Hygiene Data'!$I$12,0,10*ROW('Hygiene Data'!I144))="","",OFFSET('Hygiene Data'!$I$12,0,10*ROW('Hygiene Data'!I144)))</f>
        <v/>
      </c>
      <c r="EF150" s="278"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2"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8"/>
      <c r="BS151" s="278" t="str">
        <f ca="true">+IF(OFFSET('Water Data'!$D$27,0,10*ROW('Water Data'!D145))="","",OFFSET('Water Data'!$D$27,0,10*ROW('Water Data'!D145)))</f>
        <v/>
      </c>
      <c r="BT151" s="278" t="str">
        <f ca="true">+IF(OFFSET('Water Data'!$D$28,0,10*ROW('Water Data'!D145))="","",OFFSET('Water Data'!$D$28,0,10*ROW('Water Data'!D145)))</f>
        <v/>
      </c>
      <c r="BU151" s="278" t="str">
        <f ca="true">+IF(OFFSET('Water Data'!$D$29,0,10*ROW('Water Data'!D145))="","",OFFSET('Water Data'!$D$29,0,10*ROW('Water Data'!D145)))</f>
        <v/>
      </c>
      <c r="BV151" s="278" t="str">
        <f ca="true">+IF(OFFSET('Water Data'!$E$27,0,10*ROW('Water Data'!E145))="","",OFFSET('Water Data'!$E$27,0,10*ROW('Water Data'!E145)))</f>
        <v/>
      </c>
      <c r="BW151" s="278" t="str">
        <f ca="true">+IF(OFFSET('Water Data'!$E$28,0,10*ROW('Water Data'!E145))="","",OFFSET('Water Data'!$E$28,0,10*ROW('Water Data'!E145)))</f>
        <v/>
      </c>
      <c r="BX151" s="278" t="str">
        <f ca="true">+IF(OFFSET('Water Data'!$E$29,0,10*ROW('Water Data'!E145))="","",OFFSET('Water Data'!$E$29,0,10*ROW('Water Data'!E145)))</f>
        <v/>
      </c>
      <c r="BY151" s="278" t="str">
        <f ca="true">+IF(OFFSET('Water Data'!$F$27,0,10*ROW('Water Data'!F145))="","",OFFSET('Water Data'!$F$27,0,10*ROW('Water Data'!F145)))</f>
        <v/>
      </c>
      <c r="BZ151" s="278" t="str">
        <f ca="true">+IF(OFFSET('Water Data'!$F$28,0,10*ROW('Water Data'!F145))="","",OFFSET('Water Data'!$F$28,0,10*ROW('Water Data'!F145)))</f>
        <v/>
      </c>
      <c r="CA151" s="278" t="str">
        <f ca="true">+IF(OFFSET('Water Data'!$F$29,0,10*ROW('Water Data'!F145))="","",OFFSET('Water Data'!$F$29,0,10*ROW('Water Data'!F145)))</f>
        <v/>
      </c>
      <c r="CB151" s="278" t="str">
        <f ca="true">+IF(OFFSET('Water Data'!$G$27,0,10*ROW('Water Data'!G145))="","",OFFSET('Water Data'!$G$27,0,10*ROW('Water Data'!G145)))</f>
        <v/>
      </c>
      <c r="CC151" s="278" t="str">
        <f ca="true">+IF(OFFSET('Water Data'!$G$28,0,10*ROW('Water Data'!G145))="","",OFFSET('Water Data'!$G$28,0,10*ROW('Water Data'!G145)))</f>
        <v/>
      </c>
      <c r="CD151" s="278" t="str">
        <f ca="true">+IF(OFFSET('Water Data'!$G$29,0,10*ROW('Water Data'!G145))="","",OFFSET('Water Data'!$G$29,0,10*ROW('Water Data'!G145)))</f>
        <v/>
      </c>
      <c r="CE151" s="278" t="str">
        <f ca="true">+IF(OFFSET('Water Data'!$H$27,0,10*ROW('Water Data'!H145))="","",OFFSET('Water Data'!$H$27,0,10*ROW('Water Data'!H145)))</f>
        <v/>
      </c>
      <c r="CF151" s="278" t="str">
        <f ca="true">+IF(OFFSET('Water Data'!$H$28,0,10*ROW('Water Data'!H145))="","",OFFSET('Water Data'!$H$28,0,10*ROW('Water Data'!H145)))</f>
        <v/>
      </c>
      <c r="CG151" s="278" t="str">
        <f ca="true">+IF(OFFSET('Water Data'!$H$29,0,10*ROW('Water Data'!H145))="","",OFFSET('Water Data'!$H$29,0,10*ROW('Water Data'!H145)))</f>
        <v/>
      </c>
      <c r="CH151" s="278" t="str">
        <f ca="true">+IF(OFFSET('Water Data'!$I$27,0,10*ROW('Water Data'!I145))="","",OFFSET('Water Data'!$I$27,0,10*ROW('Water Data'!I145)))</f>
        <v/>
      </c>
      <c r="CI151" s="278" t="str">
        <f ca="true">+IF(OFFSET('Water Data'!$I$28,0,10*ROW('Water Data'!I145))="","",OFFSET('Water Data'!$I$28,0,10*ROW('Water Data'!I145)))</f>
        <v/>
      </c>
      <c r="CJ151" s="278" t="str">
        <f ca="true">+IF(OFFSET('Water Data'!$I$29,0,10*ROW('Water Data'!I145))="","",OFFSET('Water Data'!$I$29,0,10*ROW('Water Data'!I145)))</f>
        <v/>
      </c>
      <c r="CK151" s="278" t="str">
        <f ca="true">+IF(OFFSET('Sanitation Data'!$D$28,0,10*ROW('Sanitation Data'!D145))="","",OFFSET('Sanitation Data'!$D$28,0,10*ROW('Sanitation Data'!D145)))</f>
        <v/>
      </c>
      <c r="CL151" s="278" t="str">
        <f ca="true">+IF(OFFSET('Sanitation Data'!$D$29,0,10*ROW('Sanitation Data'!D145))="","",OFFSET('Sanitation Data'!$D$29,0,10*ROW('Sanitation Data'!D145)))</f>
        <v/>
      </c>
      <c r="CM151" s="278" t="str">
        <f ca="true">+IF(OFFSET('Sanitation Data'!$D$30,0,10*ROW('Sanitation Data'!D145))="","",OFFSET('Sanitation Data'!$D$30,0,10*ROW('Sanitation Data'!D145)))</f>
        <v/>
      </c>
      <c r="CN151" s="278" t="str">
        <f ca="true">+IF(OFFSET('Sanitation Data'!$D$31,0,10*ROW('Sanitation Data'!D145))="","",OFFSET('Sanitation Data'!$D$31,0,10*ROW('Sanitation Data'!D145)))</f>
        <v/>
      </c>
      <c r="CO151" s="278" t="str">
        <f ca="true">+IF(OFFSET('Sanitation Data'!$D$32,0,10*ROW('Sanitation Data'!D145))="","",OFFSET('Sanitation Data'!$D$32,0,10*ROW('Sanitation Data'!D145)))</f>
        <v/>
      </c>
      <c r="CP151" s="278" t="str">
        <f ca="true">+IF(OFFSET('Sanitation Data'!$E$28,0,10*ROW('Sanitation Data'!E145))="","",OFFSET('Sanitation Data'!$E$28,0,10*ROW('Sanitation Data'!E145)))</f>
        <v/>
      </c>
      <c r="CQ151" s="278" t="str">
        <f ca="true">+IF(OFFSET('Sanitation Data'!$E$29,0,10*ROW('Sanitation Data'!E145))="","",OFFSET('Sanitation Data'!$E$29,0,10*ROW('Sanitation Data'!E145)))</f>
        <v/>
      </c>
      <c r="CR151" s="278" t="str">
        <f ca="true">+IF(OFFSET('Sanitation Data'!$E$30,0,10*ROW('Sanitation Data'!E145))="","",OFFSET('Sanitation Data'!$E$30,0,10*ROW('Sanitation Data'!E145)))</f>
        <v/>
      </c>
      <c r="CS151" s="278" t="str">
        <f ca="true">+IF(OFFSET('Sanitation Data'!$E$31,0,10*ROW('Sanitation Data'!E145))="","",OFFSET('Sanitation Data'!$E$31,0,10*ROW('Sanitation Data'!E145)))</f>
        <v/>
      </c>
      <c r="CT151" s="278" t="str">
        <f ca="true">+IF(OFFSET('Sanitation Data'!$E$32,0,10*ROW('Sanitation Data'!E145))="","",OFFSET('Sanitation Data'!$E$32,0,10*ROW('Sanitation Data'!E145)))</f>
        <v/>
      </c>
      <c r="CU151" s="278" t="str">
        <f ca="true">+IF(OFFSET('Sanitation Data'!$F$28,0,10*ROW('Sanitation Data'!F145))="","",OFFSET('Sanitation Data'!$F$28,0,10*ROW('Sanitation Data'!F145)))</f>
        <v/>
      </c>
      <c r="CV151" s="278" t="str">
        <f ca="true">+IF(OFFSET('Sanitation Data'!$F$29,0,10*ROW('Sanitation Data'!F145))="","",OFFSET('Sanitation Data'!$F$29,0,10*ROW('Sanitation Data'!F145)))</f>
        <v/>
      </c>
      <c r="CW151" s="278" t="str">
        <f ca="true">+IF(OFFSET('Sanitation Data'!$F$30,0,10*ROW('Sanitation Data'!F145))="","",OFFSET('Sanitation Data'!$F$30,0,10*ROW('Sanitation Data'!F145)))</f>
        <v/>
      </c>
      <c r="CX151" s="278" t="str">
        <f ca="true">+IF(OFFSET('Sanitation Data'!$F$31,0,10*ROW('Sanitation Data'!F145))="","",OFFSET('Sanitation Data'!$F$31,0,10*ROW('Sanitation Data'!F145)))</f>
        <v/>
      </c>
      <c r="CY151" s="278" t="str">
        <f ca="true">+IF(OFFSET('Sanitation Data'!$F$32,0,10*ROW('Sanitation Data'!F145))="","",OFFSET('Sanitation Data'!$F$32,0,10*ROW('Sanitation Data'!F145)))</f>
        <v/>
      </c>
      <c r="CZ151" s="278" t="str">
        <f ca="true">+IF(OFFSET('Sanitation Data'!$G$28,0,10*ROW('Sanitation Data'!G145))="","",OFFSET('Sanitation Data'!$G$28,0,10*ROW('Sanitation Data'!G145)))</f>
        <v/>
      </c>
      <c r="DA151" s="278" t="str">
        <f ca="true">+IF(OFFSET('Sanitation Data'!$G$29,0,10*ROW('Sanitation Data'!G145))="","",OFFSET('Sanitation Data'!$G$29,0,10*ROW('Sanitation Data'!G145)))</f>
        <v/>
      </c>
      <c r="DB151" s="278" t="str">
        <f ca="true">+IF(OFFSET('Sanitation Data'!$G$30,0,10*ROW('Sanitation Data'!G145))="","",OFFSET('Sanitation Data'!$G$30,0,10*ROW('Sanitation Data'!G145)))</f>
        <v/>
      </c>
      <c r="DC151" s="278" t="str">
        <f ca="true">+IF(OFFSET('Sanitation Data'!$G$31,0,10*ROW('Sanitation Data'!G145))="","",OFFSET('Sanitation Data'!$G$31,0,10*ROW('Sanitation Data'!G145)))</f>
        <v/>
      </c>
      <c r="DD151" s="278" t="str">
        <f ca="true">+IF(OFFSET('Sanitation Data'!$G$32,0,10*ROW('Sanitation Data'!G145))="","",OFFSET('Sanitation Data'!$G$32,0,10*ROW('Sanitation Data'!G145)))</f>
        <v/>
      </c>
      <c r="DE151" s="278" t="str">
        <f ca="true">+IF(OFFSET('Sanitation Data'!$H$28,0,10*ROW('Sanitation Data'!H145))="","",OFFSET('Sanitation Data'!$H$28,0,10*ROW('Sanitation Data'!H145)))</f>
        <v/>
      </c>
      <c r="DF151" s="278" t="str">
        <f ca="true">+IF(OFFSET('Sanitation Data'!$H$29,0,10*ROW('Sanitation Data'!H145))="","",OFFSET('Sanitation Data'!$H$29,0,10*ROW('Sanitation Data'!H145)))</f>
        <v/>
      </c>
      <c r="DG151" s="278" t="str">
        <f ca="true">+IF(OFFSET('Sanitation Data'!$H$30,0,10*ROW('Sanitation Data'!H145))="","",OFFSET('Sanitation Data'!$H$30,0,10*ROW('Sanitation Data'!H145)))</f>
        <v/>
      </c>
      <c r="DH151" s="278" t="str">
        <f ca="true">+IF(OFFSET('Sanitation Data'!$H$31,0,10*ROW('Sanitation Data'!H145))="","",OFFSET('Sanitation Data'!$H$31,0,10*ROW('Sanitation Data'!H145)))</f>
        <v/>
      </c>
      <c r="DI151" s="278" t="str">
        <f ca="true">+IF(OFFSET('Sanitation Data'!$H$32,0,10*ROW('Sanitation Data'!H145))="","",OFFSET('Sanitation Data'!$H$32,0,10*ROW('Sanitation Data'!H145)))</f>
        <v/>
      </c>
      <c r="DJ151" s="278" t="str">
        <f ca="true">+IF(OFFSET('Sanitation Data'!$I$28,0,10*ROW('Sanitation Data'!I145))="","",OFFSET('Sanitation Data'!$I$28,0,10*ROW('Sanitation Data'!I145)))</f>
        <v/>
      </c>
      <c r="DK151" s="278" t="str">
        <f ca="true">+IF(OFFSET('Sanitation Data'!$I$29,0,10*ROW('Sanitation Data'!I145))="","",OFFSET('Sanitation Data'!$I$29,0,10*ROW('Sanitation Data'!I145)))</f>
        <v/>
      </c>
      <c r="DL151" s="278" t="str">
        <f ca="true">+IF(OFFSET('Sanitation Data'!$I$30,0,10*ROW('Sanitation Data'!I145))="","",OFFSET('Sanitation Data'!$I$30,0,10*ROW('Sanitation Data'!I145)))</f>
        <v/>
      </c>
      <c r="DM151" s="278" t="str">
        <f ca="true">+IF(OFFSET('Sanitation Data'!$I$31,0,10*ROW('Sanitation Data'!I145))="","",OFFSET('Sanitation Data'!$I$31,0,10*ROW('Sanitation Data'!I145)))</f>
        <v/>
      </c>
      <c r="DN151" s="278" t="str">
        <f ca="true">+IF(OFFSET('Sanitation Data'!$I$32,0,10*ROW('Sanitation Data'!I145))="","",OFFSET('Sanitation Data'!$I$32,0,10*ROW('Sanitation Data'!I145)))</f>
        <v/>
      </c>
      <c r="DO151" s="278" t="str">
        <f ca="true">+IF(OFFSET('Hygiene Data'!$D$11,0,10*ROW('Hygiene Data'!D145))="","",OFFSET('Hygiene Data'!$D$11,0,10*ROW('Hygiene Data'!D145)))</f>
        <v/>
      </c>
      <c r="DP151" s="278" t="str">
        <f ca="true">+IF(OFFSET('Hygiene Data'!$D$12,0,10*ROW('Hygiene Data'!D145))="","",OFFSET('Hygiene Data'!$D$12,0,10*ROW('Hygiene Data'!D145)))</f>
        <v/>
      </c>
      <c r="DQ151" s="278" t="str">
        <f ca="true">+IF(OFFSET('Hygiene Data'!$D$13,0,10*ROW('Hygiene Data'!D145))="","",OFFSET('Hygiene Data'!$D$13,0,10*ROW('Hygiene Data'!D145)))</f>
        <v/>
      </c>
      <c r="DR151" s="278" t="str">
        <f ca="true">+IF(OFFSET('Hygiene Data'!$E$11,0,10*ROW('Hygiene Data'!E145))="","",OFFSET('Hygiene Data'!$E$11,0,10*ROW('Hygiene Data'!E145)))</f>
        <v/>
      </c>
      <c r="DS151" s="278" t="str">
        <f ca="true">+IF(OFFSET('Hygiene Data'!$E$12,0,10*ROW('Hygiene Data'!E145))="","",OFFSET('Hygiene Data'!$E$12,0,10*ROW('Hygiene Data'!E145)))</f>
        <v/>
      </c>
      <c r="DT151" s="278" t="str">
        <f ca="true">+IF(OFFSET('Hygiene Data'!$E$13,0,10*ROW('Hygiene Data'!E145))="","",OFFSET('Hygiene Data'!$E$13,0,10*ROW('Hygiene Data'!E145)))</f>
        <v/>
      </c>
      <c r="DU151" s="278" t="str">
        <f ca="true">+IF(OFFSET('Hygiene Data'!$F$11,0,10*ROW('Hygiene Data'!F145))="","",OFFSET('Hygiene Data'!$F$11,0,10*ROW('Hygiene Data'!F145)))</f>
        <v/>
      </c>
      <c r="DV151" s="278" t="str">
        <f ca="true">+IF(OFFSET('Hygiene Data'!$F$12,0,10*ROW('Hygiene Data'!F145))="","",OFFSET('Hygiene Data'!$F$12,0,10*ROW('Hygiene Data'!F145)))</f>
        <v/>
      </c>
      <c r="DW151" s="278" t="str">
        <f ca="true">+IF(OFFSET('Hygiene Data'!$F$13,0,10*ROW('Hygiene Data'!F145))="","",OFFSET('Hygiene Data'!$F$13,0,10*ROW('Hygiene Data'!F145)))</f>
        <v/>
      </c>
      <c r="DX151" s="278" t="str">
        <f ca="true">+IF(OFFSET('Hygiene Data'!$G$11,0,10*ROW('Hygiene Data'!G145))="","",OFFSET('Hygiene Data'!$G$11,0,10*ROW('Hygiene Data'!G145)))</f>
        <v/>
      </c>
      <c r="DY151" s="278" t="str">
        <f ca="true">+IF(OFFSET('Hygiene Data'!$G$12,0,10*ROW('Hygiene Data'!G145))="","",OFFSET('Hygiene Data'!$G$12,0,10*ROW('Hygiene Data'!G145)))</f>
        <v/>
      </c>
      <c r="DZ151" s="278" t="str">
        <f ca="true">+IF(OFFSET('Hygiene Data'!$G$13,0,10*ROW('Hygiene Data'!G145))="","",OFFSET('Hygiene Data'!$G$13,0,10*ROW('Hygiene Data'!G145)))</f>
        <v/>
      </c>
      <c r="EA151" s="278" t="str">
        <f ca="true">+IF(OFFSET('Hygiene Data'!$H$11,0,10*ROW('Hygiene Data'!H145))="","",OFFSET('Hygiene Data'!$H$11,0,10*ROW('Hygiene Data'!H145)))</f>
        <v/>
      </c>
      <c r="EB151" s="278" t="str">
        <f ca="true">+IF(OFFSET('Hygiene Data'!$H$12,0,10*ROW('Hygiene Data'!H145))="","",OFFSET('Hygiene Data'!$H$12,0,10*ROW('Hygiene Data'!H145)))</f>
        <v/>
      </c>
      <c r="EC151" s="278" t="str">
        <f ca="true">+IF(OFFSET('Hygiene Data'!$H$13,0,10*ROW('Hygiene Data'!H145))="","",OFFSET('Hygiene Data'!$H$13,0,10*ROW('Hygiene Data'!H145)))</f>
        <v/>
      </c>
      <c r="ED151" s="278" t="str">
        <f ca="true">+IF(OFFSET('Hygiene Data'!$I$11,0,10*ROW('Hygiene Data'!I145))="","",OFFSET('Hygiene Data'!$I$11,0,10*ROW('Hygiene Data'!I145)))</f>
        <v/>
      </c>
      <c r="EE151" s="278" t="str">
        <f ca="true">+IF(OFFSET('Hygiene Data'!$I$12,0,10*ROW('Hygiene Data'!I145))="","",OFFSET('Hygiene Data'!$I$12,0,10*ROW('Hygiene Data'!I145)))</f>
        <v/>
      </c>
      <c r="EF151" s="278"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2"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8"/>
      <c r="BS152" s="278" t="str">
        <f ca="true">+IF(OFFSET('Water Data'!$D$27,0,10*ROW('Water Data'!D146))="","",OFFSET('Water Data'!$D$27,0,10*ROW('Water Data'!D146)))</f>
        <v/>
      </c>
      <c r="BT152" s="278" t="str">
        <f ca="true">+IF(OFFSET('Water Data'!$D$28,0,10*ROW('Water Data'!D146))="","",OFFSET('Water Data'!$D$28,0,10*ROW('Water Data'!D146)))</f>
        <v/>
      </c>
      <c r="BU152" s="278" t="str">
        <f ca="true">+IF(OFFSET('Water Data'!$D$29,0,10*ROW('Water Data'!D146))="","",OFFSET('Water Data'!$D$29,0,10*ROW('Water Data'!D146)))</f>
        <v/>
      </c>
      <c r="BV152" s="278" t="str">
        <f ca="true">+IF(OFFSET('Water Data'!$E$27,0,10*ROW('Water Data'!E146))="","",OFFSET('Water Data'!$E$27,0,10*ROW('Water Data'!E146)))</f>
        <v/>
      </c>
      <c r="BW152" s="278" t="str">
        <f ca="true">+IF(OFFSET('Water Data'!$E$28,0,10*ROW('Water Data'!E146))="","",OFFSET('Water Data'!$E$28,0,10*ROW('Water Data'!E146)))</f>
        <v/>
      </c>
      <c r="BX152" s="278" t="str">
        <f ca="true">+IF(OFFSET('Water Data'!$E$29,0,10*ROW('Water Data'!E146))="","",OFFSET('Water Data'!$E$29,0,10*ROW('Water Data'!E146)))</f>
        <v/>
      </c>
      <c r="BY152" s="278" t="str">
        <f ca="true">+IF(OFFSET('Water Data'!$F$27,0,10*ROW('Water Data'!F146))="","",OFFSET('Water Data'!$F$27,0,10*ROW('Water Data'!F146)))</f>
        <v/>
      </c>
      <c r="BZ152" s="278" t="str">
        <f ca="true">+IF(OFFSET('Water Data'!$F$28,0,10*ROW('Water Data'!F146))="","",OFFSET('Water Data'!$F$28,0,10*ROW('Water Data'!F146)))</f>
        <v/>
      </c>
      <c r="CA152" s="278" t="str">
        <f ca="true">+IF(OFFSET('Water Data'!$F$29,0,10*ROW('Water Data'!F146))="","",OFFSET('Water Data'!$F$29,0,10*ROW('Water Data'!F146)))</f>
        <v/>
      </c>
      <c r="CB152" s="278" t="str">
        <f ca="true">+IF(OFFSET('Water Data'!$G$27,0,10*ROW('Water Data'!G146))="","",OFFSET('Water Data'!$G$27,0,10*ROW('Water Data'!G146)))</f>
        <v/>
      </c>
      <c r="CC152" s="278" t="str">
        <f ca="true">+IF(OFFSET('Water Data'!$G$28,0,10*ROW('Water Data'!G146))="","",OFFSET('Water Data'!$G$28,0,10*ROW('Water Data'!G146)))</f>
        <v/>
      </c>
      <c r="CD152" s="278" t="str">
        <f ca="true">+IF(OFFSET('Water Data'!$G$29,0,10*ROW('Water Data'!G146))="","",OFFSET('Water Data'!$G$29,0,10*ROW('Water Data'!G146)))</f>
        <v/>
      </c>
      <c r="CE152" s="278" t="str">
        <f ca="true">+IF(OFFSET('Water Data'!$H$27,0,10*ROW('Water Data'!H146))="","",OFFSET('Water Data'!$H$27,0,10*ROW('Water Data'!H146)))</f>
        <v/>
      </c>
      <c r="CF152" s="278" t="str">
        <f ca="true">+IF(OFFSET('Water Data'!$H$28,0,10*ROW('Water Data'!H146))="","",OFFSET('Water Data'!$H$28,0,10*ROW('Water Data'!H146)))</f>
        <v/>
      </c>
      <c r="CG152" s="278" t="str">
        <f ca="true">+IF(OFFSET('Water Data'!$H$29,0,10*ROW('Water Data'!H146))="","",OFFSET('Water Data'!$H$29,0,10*ROW('Water Data'!H146)))</f>
        <v/>
      </c>
      <c r="CH152" s="278" t="str">
        <f ca="true">+IF(OFFSET('Water Data'!$I$27,0,10*ROW('Water Data'!I146))="","",OFFSET('Water Data'!$I$27,0,10*ROW('Water Data'!I146)))</f>
        <v/>
      </c>
      <c r="CI152" s="278" t="str">
        <f ca="true">+IF(OFFSET('Water Data'!$I$28,0,10*ROW('Water Data'!I146))="","",OFFSET('Water Data'!$I$28,0,10*ROW('Water Data'!I146)))</f>
        <v/>
      </c>
      <c r="CJ152" s="278" t="str">
        <f ca="true">+IF(OFFSET('Water Data'!$I$29,0,10*ROW('Water Data'!I146))="","",OFFSET('Water Data'!$I$29,0,10*ROW('Water Data'!I146)))</f>
        <v/>
      </c>
      <c r="CK152" s="278" t="str">
        <f ca="true">+IF(OFFSET('Sanitation Data'!$D$28,0,10*ROW('Sanitation Data'!D146))="","",OFFSET('Sanitation Data'!$D$28,0,10*ROW('Sanitation Data'!D146)))</f>
        <v/>
      </c>
      <c r="CL152" s="278" t="str">
        <f ca="true">+IF(OFFSET('Sanitation Data'!$D$29,0,10*ROW('Sanitation Data'!D146))="","",OFFSET('Sanitation Data'!$D$29,0,10*ROW('Sanitation Data'!D146)))</f>
        <v/>
      </c>
      <c r="CM152" s="278" t="str">
        <f ca="true">+IF(OFFSET('Sanitation Data'!$D$30,0,10*ROW('Sanitation Data'!D146))="","",OFFSET('Sanitation Data'!$D$30,0,10*ROW('Sanitation Data'!D146)))</f>
        <v/>
      </c>
      <c r="CN152" s="278" t="str">
        <f ca="true">+IF(OFFSET('Sanitation Data'!$D$31,0,10*ROW('Sanitation Data'!D146))="","",OFFSET('Sanitation Data'!$D$31,0,10*ROW('Sanitation Data'!D146)))</f>
        <v/>
      </c>
      <c r="CO152" s="278" t="str">
        <f ca="true">+IF(OFFSET('Sanitation Data'!$D$32,0,10*ROW('Sanitation Data'!D146))="","",OFFSET('Sanitation Data'!$D$32,0,10*ROW('Sanitation Data'!D146)))</f>
        <v/>
      </c>
      <c r="CP152" s="278" t="str">
        <f ca="true">+IF(OFFSET('Sanitation Data'!$E$28,0,10*ROW('Sanitation Data'!E146))="","",OFFSET('Sanitation Data'!$E$28,0,10*ROW('Sanitation Data'!E146)))</f>
        <v/>
      </c>
      <c r="CQ152" s="278" t="str">
        <f ca="true">+IF(OFFSET('Sanitation Data'!$E$29,0,10*ROW('Sanitation Data'!E146))="","",OFFSET('Sanitation Data'!$E$29,0,10*ROW('Sanitation Data'!E146)))</f>
        <v/>
      </c>
      <c r="CR152" s="278" t="str">
        <f ca="true">+IF(OFFSET('Sanitation Data'!$E$30,0,10*ROW('Sanitation Data'!E146))="","",OFFSET('Sanitation Data'!$E$30,0,10*ROW('Sanitation Data'!E146)))</f>
        <v/>
      </c>
      <c r="CS152" s="278" t="str">
        <f ca="true">+IF(OFFSET('Sanitation Data'!$E$31,0,10*ROW('Sanitation Data'!E146))="","",OFFSET('Sanitation Data'!$E$31,0,10*ROW('Sanitation Data'!E146)))</f>
        <v/>
      </c>
      <c r="CT152" s="278" t="str">
        <f ca="true">+IF(OFFSET('Sanitation Data'!$E$32,0,10*ROW('Sanitation Data'!E146))="","",OFFSET('Sanitation Data'!$E$32,0,10*ROW('Sanitation Data'!E146)))</f>
        <v/>
      </c>
      <c r="CU152" s="278" t="str">
        <f ca="true">+IF(OFFSET('Sanitation Data'!$F$28,0,10*ROW('Sanitation Data'!F146))="","",OFFSET('Sanitation Data'!$F$28,0,10*ROW('Sanitation Data'!F146)))</f>
        <v/>
      </c>
      <c r="CV152" s="278" t="str">
        <f ca="true">+IF(OFFSET('Sanitation Data'!$F$29,0,10*ROW('Sanitation Data'!F146))="","",OFFSET('Sanitation Data'!$F$29,0,10*ROW('Sanitation Data'!F146)))</f>
        <v/>
      </c>
      <c r="CW152" s="278" t="str">
        <f ca="true">+IF(OFFSET('Sanitation Data'!$F$30,0,10*ROW('Sanitation Data'!F146))="","",OFFSET('Sanitation Data'!$F$30,0,10*ROW('Sanitation Data'!F146)))</f>
        <v/>
      </c>
      <c r="CX152" s="278" t="str">
        <f ca="true">+IF(OFFSET('Sanitation Data'!$F$31,0,10*ROW('Sanitation Data'!F146))="","",OFFSET('Sanitation Data'!$F$31,0,10*ROW('Sanitation Data'!F146)))</f>
        <v/>
      </c>
      <c r="CY152" s="278" t="str">
        <f ca="true">+IF(OFFSET('Sanitation Data'!$F$32,0,10*ROW('Sanitation Data'!F146))="","",OFFSET('Sanitation Data'!$F$32,0,10*ROW('Sanitation Data'!F146)))</f>
        <v/>
      </c>
      <c r="CZ152" s="278" t="str">
        <f ca="true">+IF(OFFSET('Sanitation Data'!$G$28,0,10*ROW('Sanitation Data'!G146))="","",OFFSET('Sanitation Data'!$G$28,0,10*ROW('Sanitation Data'!G146)))</f>
        <v/>
      </c>
      <c r="DA152" s="278" t="str">
        <f ca="true">+IF(OFFSET('Sanitation Data'!$G$29,0,10*ROW('Sanitation Data'!G146))="","",OFFSET('Sanitation Data'!$G$29,0,10*ROW('Sanitation Data'!G146)))</f>
        <v/>
      </c>
      <c r="DB152" s="278" t="str">
        <f ca="true">+IF(OFFSET('Sanitation Data'!$G$30,0,10*ROW('Sanitation Data'!G146))="","",OFFSET('Sanitation Data'!$G$30,0,10*ROW('Sanitation Data'!G146)))</f>
        <v/>
      </c>
      <c r="DC152" s="278" t="str">
        <f ca="true">+IF(OFFSET('Sanitation Data'!$G$31,0,10*ROW('Sanitation Data'!G146))="","",OFFSET('Sanitation Data'!$G$31,0,10*ROW('Sanitation Data'!G146)))</f>
        <v/>
      </c>
      <c r="DD152" s="278" t="str">
        <f ca="true">+IF(OFFSET('Sanitation Data'!$G$32,0,10*ROW('Sanitation Data'!G146))="","",OFFSET('Sanitation Data'!$G$32,0,10*ROW('Sanitation Data'!G146)))</f>
        <v/>
      </c>
      <c r="DE152" s="278" t="str">
        <f ca="true">+IF(OFFSET('Sanitation Data'!$H$28,0,10*ROW('Sanitation Data'!H146))="","",OFFSET('Sanitation Data'!$H$28,0,10*ROW('Sanitation Data'!H146)))</f>
        <v/>
      </c>
      <c r="DF152" s="278" t="str">
        <f ca="true">+IF(OFFSET('Sanitation Data'!$H$29,0,10*ROW('Sanitation Data'!H146))="","",OFFSET('Sanitation Data'!$H$29,0,10*ROW('Sanitation Data'!H146)))</f>
        <v/>
      </c>
      <c r="DG152" s="278" t="str">
        <f ca="true">+IF(OFFSET('Sanitation Data'!$H$30,0,10*ROW('Sanitation Data'!H146))="","",OFFSET('Sanitation Data'!$H$30,0,10*ROW('Sanitation Data'!H146)))</f>
        <v/>
      </c>
      <c r="DH152" s="278" t="str">
        <f ca="true">+IF(OFFSET('Sanitation Data'!$H$31,0,10*ROW('Sanitation Data'!H146))="","",OFFSET('Sanitation Data'!$H$31,0,10*ROW('Sanitation Data'!H146)))</f>
        <v/>
      </c>
      <c r="DI152" s="278" t="str">
        <f ca="true">+IF(OFFSET('Sanitation Data'!$H$32,0,10*ROW('Sanitation Data'!H146))="","",OFFSET('Sanitation Data'!$H$32,0,10*ROW('Sanitation Data'!H146)))</f>
        <v/>
      </c>
      <c r="DJ152" s="278" t="str">
        <f ca="true">+IF(OFFSET('Sanitation Data'!$I$28,0,10*ROW('Sanitation Data'!I146))="","",OFFSET('Sanitation Data'!$I$28,0,10*ROW('Sanitation Data'!I146)))</f>
        <v/>
      </c>
      <c r="DK152" s="278" t="str">
        <f ca="true">+IF(OFFSET('Sanitation Data'!$I$29,0,10*ROW('Sanitation Data'!I146))="","",OFFSET('Sanitation Data'!$I$29,0,10*ROW('Sanitation Data'!I146)))</f>
        <v/>
      </c>
      <c r="DL152" s="278" t="str">
        <f ca="true">+IF(OFFSET('Sanitation Data'!$I$30,0,10*ROW('Sanitation Data'!I146))="","",OFFSET('Sanitation Data'!$I$30,0,10*ROW('Sanitation Data'!I146)))</f>
        <v/>
      </c>
      <c r="DM152" s="278" t="str">
        <f ca="true">+IF(OFFSET('Sanitation Data'!$I$31,0,10*ROW('Sanitation Data'!I146))="","",OFFSET('Sanitation Data'!$I$31,0,10*ROW('Sanitation Data'!I146)))</f>
        <v/>
      </c>
      <c r="DN152" s="278" t="str">
        <f ca="true">+IF(OFFSET('Sanitation Data'!$I$32,0,10*ROW('Sanitation Data'!I146))="","",OFFSET('Sanitation Data'!$I$32,0,10*ROW('Sanitation Data'!I146)))</f>
        <v/>
      </c>
      <c r="DO152" s="278" t="str">
        <f ca="true">+IF(OFFSET('Hygiene Data'!$D$11,0,10*ROW('Hygiene Data'!D146))="","",OFFSET('Hygiene Data'!$D$11,0,10*ROW('Hygiene Data'!D146)))</f>
        <v/>
      </c>
      <c r="DP152" s="278" t="str">
        <f ca="true">+IF(OFFSET('Hygiene Data'!$D$12,0,10*ROW('Hygiene Data'!D146))="","",OFFSET('Hygiene Data'!$D$12,0,10*ROW('Hygiene Data'!D146)))</f>
        <v/>
      </c>
      <c r="DQ152" s="278" t="str">
        <f ca="true">+IF(OFFSET('Hygiene Data'!$D$13,0,10*ROW('Hygiene Data'!D146))="","",OFFSET('Hygiene Data'!$D$13,0,10*ROW('Hygiene Data'!D146)))</f>
        <v/>
      </c>
      <c r="DR152" s="278" t="str">
        <f ca="true">+IF(OFFSET('Hygiene Data'!$E$11,0,10*ROW('Hygiene Data'!E146))="","",OFFSET('Hygiene Data'!$E$11,0,10*ROW('Hygiene Data'!E146)))</f>
        <v/>
      </c>
      <c r="DS152" s="278" t="str">
        <f ca="true">+IF(OFFSET('Hygiene Data'!$E$12,0,10*ROW('Hygiene Data'!E146))="","",OFFSET('Hygiene Data'!$E$12,0,10*ROW('Hygiene Data'!E146)))</f>
        <v/>
      </c>
      <c r="DT152" s="278" t="str">
        <f ca="true">+IF(OFFSET('Hygiene Data'!$E$13,0,10*ROW('Hygiene Data'!E146))="","",OFFSET('Hygiene Data'!$E$13,0,10*ROW('Hygiene Data'!E146)))</f>
        <v/>
      </c>
      <c r="DU152" s="278" t="str">
        <f ca="true">+IF(OFFSET('Hygiene Data'!$F$11,0,10*ROW('Hygiene Data'!F146))="","",OFFSET('Hygiene Data'!$F$11,0,10*ROW('Hygiene Data'!F146)))</f>
        <v/>
      </c>
      <c r="DV152" s="278" t="str">
        <f ca="true">+IF(OFFSET('Hygiene Data'!$F$12,0,10*ROW('Hygiene Data'!F146))="","",OFFSET('Hygiene Data'!$F$12,0,10*ROW('Hygiene Data'!F146)))</f>
        <v/>
      </c>
      <c r="DW152" s="278" t="str">
        <f ca="true">+IF(OFFSET('Hygiene Data'!$F$13,0,10*ROW('Hygiene Data'!F146))="","",OFFSET('Hygiene Data'!$F$13,0,10*ROW('Hygiene Data'!F146)))</f>
        <v/>
      </c>
      <c r="DX152" s="278" t="str">
        <f ca="true">+IF(OFFSET('Hygiene Data'!$G$11,0,10*ROW('Hygiene Data'!G146))="","",OFFSET('Hygiene Data'!$G$11,0,10*ROW('Hygiene Data'!G146)))</f>
        <v/>
      </c>
      <c r="DY152" s="278" t="str">
        <f ca="true">+IF(OFFSET('Hygiene Data'!$G$12,0,10*ROW('Hygiene Data'!G146))="","",OFFSET('Hygiene Data'!$G$12,0,10*ROW('Hygiene Data'!G146)))</f>
        <v/>
      </c>
      <c r="DZ152" s="278" t="str">
        <f ca="true">+IF(OFFSET('Hygiene Data'!$G$13,0,10*ROW('Hygiene Data'!G146))="","",OFFSET('Hygiene Data'!$G$13,0,10*ROW('Hygiene Data'!G146)))</f>
        <v/>
      </c>
      <c r="EA152" s="278" t="str">
        <f ca="true">+IF(OFFSET('Hygiene Data'!$H$11,0,10*ROW('Hygiene Data'!H146))="","",OFFSET('Hygiene Data'!$H$11,0,10*ROW('Hygiene Data'!H146)))</f>
        <v/>
      </c>
      <c r="EB152" s="278" t="str">
        <f ca="true">+IF(OFFSET('Hygiene Data'!$H$12,0,10*ROW('Hygiene Data'!H146))="","",OFFSET('Hygiene Data'!$H$12,0,10*ROW('Hygiene Data'!H146)))</f>
        <v/>
      </c>
      <c r="EC152" s="278" t="str">
        <f ca="true">+IF(OFFSET('Hygiene Data'!$H$13,0,10*ROW('Hygiene Data'!H146))="","",OFFSET('Hygiene Data'!$H$13,0,10*ROW('Hygiene Data'!H146)))</f>
        <v/>
      </c>
      <c r="ED152" s="278" t="str">
        <f ca="true">+IF(OFFSET('Hygiene Data'!$I$11,0,10*ROW('Hygiene Data'!I146))="","",OFFSET('Hygiene Data'!$I$11,0,10*ROW('Hygiene Data'!I146)))</f>
        <v/>
      </c>
      <c r="EE152" s="278" t="str">
        <f ca="true">+IF(OFFSET('Hygiene Data'!$I$12,0,10*ROW('Hygiene Data'!I146))="","",OFFSET('Hygiene Data'!$I$12,0,10*ROW('Hygiene Data'!I146)))</f>
        <v/>
      </c>
      <c r="EF152" s="278"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2"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8"/>
      <c r="BS153" s="278" t="str">
        <f ca="true">+IF(OFFSET('Water Data'!$D$27,0,10*ROW('Water Data'!D147))="","",OFFSET('Water Data'!$D$27,0,10*ROW('Water Data'!D147)))</f>
        <v/>
      </c>
      <c r="BT153" s="278" t="str">
        <f ca="true">+IF(OFFSET('Water Data'!$D$28,0,10*ROW('Water Data'!D147))="","",OFFSET('Water Data'!$D$28,0,10*ROW('Water Data'!D147)))</f>
        <v/>
      </c>
      <c r="BU153" s="278" t="str">
        <f ca="true">+IF(OFFSET('Water Data'!$D$29,0,10*ROW('Water Data'!D147))="","",OFFSET('Water Data'!$D$29,0,10*ROW('Water Data'!D147)))</f>
        <v/>
      </c>
      <c r="BV153" s="278" t="str">
        <f ca="true">+IF(OFFSET('Water Data'!$E$27,0,10*ROW('Water Data'!E147))="","",OFFSET('Water Data'!$E$27,0,10*ROW('Water Data'!E147)))</f>
        <v/>
      </c>
      <c r="BW153" s="278" t="str">
        <f ca="true">+IF(OFFSET('Water Data'!$E$28,0,10*ROW('Water Data'!E147))="","",OFFSET('Water Data'!$E$28,0,10*ROW('Water Data'!E147)))</f>
        <v/>
      </c>
      <c r="BX153" s="278" t="str">
        <f ca="true">+IF(OFFSET('Water Data'!$E$29,0,10*ROW('Water Data'!E147))="","",OFFSET('Water Data'!$E$29,0,10*ROW('Water Data'!E147)))</f>
        <v/>
      </c>
      <c r="BY153" s="278" t="str">
        <f ca="true">+IF(OFFSET('Water Data'!$F$27,0,10*ROW('Water Data'!F147))="","",OFFSET('Water Data'!$F$27,0,10*ROW('Water Data'!F147)))</f>
        <v/>
      </c>
      <c r="BZ153" s="278" t="str">
        <f ca="true">+IF(OFFSET('Water Data'!$F$28,0,10*ROW('Water Data'!F147))="","",OFFSET('Water Data'!$F$28,0,10*ROW('Water Data'!F147)))</f>
        <v/>
      </c>
      <c r="CA153" s="278" t="str">
        <f ca="true">+IF(OFFSET('Water Data'!$F$29,0,10*ROW('Water Data'!F147))="","",OFFSET('Water Data'!$F$29,0,10*ROW('Water Data'!F147)))</f>
        <v/>
      </c>
      <c r="CB153" s="278" t="str">
        <f ca="true">+IF(OFFSET('Water Data'!$G$27,0,10*ROW('Water Data'!G147))="","",OFFSET('Water Data'!$G$27,0,10*ROW('Water Data'!G147)))</f>
        <v/>
      </c>
      <c r="CC153" s="278" t="str">
        <f ca="true">+IF(OFFSET('Water Data'!$G$28,0,10*ROW('Water Data'!G147))="","",OFFSET('Water Data'!$G$28,0,10*ROW('Water Data'!G147)))</f>
        <v/>
      </c>
      <c r="CD153" s="278" t="str">
        <f ca="true">+IF(OFFSET('Water Data'!$G$29,0,10*ROW('Water Data'!G147))="","",OFFSET('Water Data'!$G$29,0,10*ROW('Water Data'!G147)))</f>
        <v/>
      </c>
      <c r="CE153" s="278" t="str">
        <f ca="true">+IF(OFFSET('Water Data'!$H$27,0,10*ROW('Water Data'!H147))="","",OFFSET('Water Data'!$H$27,0,10*ROW('Water Data'!H147)))</f>
        <v/>
      </c>
      <c r="CF153" s="278" t="str">
        <f ca="true">+IF(OFFSET('Water Data'!$H$28,0,10*ROW('Water Data'!H147))="","",OFFSET('Water Data'!$H$28,0,10*ROW('Water Data'!H147)))</f>
        <v/>
      </c>
      <c r="CG153" s="278" t="str">
        <f ca="true">+IF(OFFSET('Water Data'!$H$29,0,10*ROW('Water Data'!H147))="","",OFFSET('Water Data'!$H$29,0,10*ROW('Water Data'!H147)))</f>
        <v/>
      </c>
      <c r="CH153" s="278" t="str">
        <f ca="true">+IF(OFFSET('Water Data'!$I$27,0,10*ROW('Water Data'!I147))="","",OFFSET('Water Data'!$I$27,0,10*ROW('Water Data'!I147)))</f>
        <v/>
      </c>
      <c r="CI153" s="278" t="str">
        <f ca="true">+IF(OFFSET('Water Data'!$I$28,0,10*ROW('Water Data'!I147))="","",OFFSET('Water Data'!$I$28,0,10*ROW('Water Data'!I147)))</f>
        <v/>
      </c>
      <c r="CJ153" s="278" t="str">
        <f ca="true">+IF(OFFSET('Water Data'!$I$29,0,10*ROW('Water Data'!I147))="","",OFFSET('Water Data'!$I$29,0,10*ROW('Water Data'!I147)))</f>
        <v/>
      </c>
      <c r="CK153" s="278" t="str">
        <f ca="true">+IF(OFFSET('Sanitation Data'!$D$28,0,10*ROW('Sanitation Data'!D147))="","",OFFSET('Sanitation Data'!$D$28,0,10*ROW('Sanitation Data'!D147)))</f>
        <v/>
      </c>
      <c r="CL153" s="278" t="str">
        <f ca="true">+IF(OFFSET('Sanitation Data'!$D$29,0,10*ROW('Sanitation Data'!D147))="","",OFFSET('Sanitation Data'!$D$29,0,10*ROW('Sanitation Data'!D147)))</f>
        <v/>
      </c>
      <c r="CM153" s="278" t="str">
        <f ca="true">+IF(OFFSET('Sanitation Data'!$D$30,0,10*ROW('Sanitation Data'!D147))="","",OFFSET('Sanitation Data'!$D$30,0,10*ROW('Sanitation Data'!D147)))</f>
        <v/>
      </c>
      <c r="CN153" s="278" t="str">
        <f ca="true">+IF(OFFSET('Sanitation Data'!$D$31,0,10*ROW('Sanitation Data'!D147))="","",OFFSET('Sanitation Data'!$D$31,0,10*ROW('Sanitation Data'!D147)))</f>
        <v/>
      </c>
      <c r="CO153" s="278" t="str">
        <f ca="true">+IF(OFFSET('Sanitation Data'!$D$32,0,10*ROW('Sanitation Data'!D147))="","",OFFSET('Sanitation Data'!$D$32,0,10*ROW('Sanitation Data'!D147)))</f>
        <v/>
      </c>
      <c r="CP153" s="278" t="str">
        <f ca="true">+IF(OFFSET('Sanitation Data'!$E$28,0,10*ROW('Sanitation Data'!E147))="","",OFFSET('Sanitation Data'!$E$28,0,10*ROW('Sanitation Data'!E147)))</f>
        <v/>
      </c>
      <c r="CQ153" s="278" t="str">
        <f ca="true">+IF(OFFSET('Sanitation Data'!$E$29,0,10*ROW('Sanitation Data'!E147))="","",OFFSET('Sanitation Data'!$E$29,0,10*ROW('Sanitation Data'!E147)))</f>
        <v/>
      </c>
      <c r="CR153" s="278" t="str">
        <f ca="true">+IF(OFFSET('Sanitation Data'!$E$30,0,10*ROW('Sanitation Data'!E147))="","",OFFSET('Sanitation Data'!$E$30,0,10*ROW('Sanitation Data'!E147)))</f>
        <v/>
      </c>
      <c r="CS153" s="278" t="str">
        <f ca="true">+IF(OFFSET('Sanitation Data'!$E$31,0,10*ROW('Sanitation Data'!E147))="","",OFFSET('Sanitation Data'!$E$31,0,10*ROW('Sanitation Data'!E147)))</f>
        <v/>
      </c>
      <c r="CT153" s="278" t="str">
        <f ca="true">+IF(OFFSET('Sanitation Data'!$E$32,0,10*ROW('Sanitation Data'!E147))="","",OFFSET('Sanitation Data'!$E$32,0,10*ROW('Sanitation Data'!E147)))</f>
        <v/>
      </c>
      <c r="CU153" s="278" t="str">
        <f ca="true">+IF(OFFSET('Sanitation Data'!$F$28,0,10*ROW('Sanitation Data'!F147))="","",OFFSET('Sanitation Data'!$F$28,0,10*ROW('Sanitation Data'!F147)))</f>
        <v/>
      </c>
      <c r="CV153" s="278" t="str">
        <f ca="true">+IF(OFFSET('Sanitation Data'!$F$29,0,10*ROW('Sanitation Data'!F147))="","",OFFSET('Sanitation Data'!$F$29,0,10*ROW('Sanitation Data'!F147)))</f>
        <v/>
      </c>
      <c r="CW153" s="278" t="str">
        <f ca="true">+IF(OFFSET('Sanitation Data'!$F$30,0,10*ROW('Sanitation Data'!F147))="","",OFFSET('Sanitation Data'!$F$30,0,10*ROW('Sanitation Data'!F147)))</f>
        <v/>
      </c>
      <c r="CX153" s="278" t="str">
        <f ca="true">+IF(OFFSET('Sanitation Data'!$F$31,0,10*ROW('Sanitation Data'!F147))="","",OFFSET('Sanitation Data'!$F$31,0,10*ROW('Sanitation Data'!F147)))</f>
        <v/>
      </c>
      <c r="CY153" s="278" t="str">
        <f ca="true">+IF(OFFSET('Sanitation Data'!$F$32,0,10*ROW('Sanitation Data'!F147))="","",OFFSET('Sanitation Data'!$F$32,0,10*ROW('Sanitation Data'!F147)))</f>
        <v/>
      </c>
      <c r="CZ153" s="278" t="str">
        <f ca="true">+IF(OFFSET('Sanitation Data'!$G$28,0,10*ROW('Sanitation Data'!G147))="","",OFFSET('Sanitation Data'!$G$28,0,10*ROW('Sanitation Data'!G147)))</f>
        <v/>
      </c>
      <c r="DA153" s="278" t="str">
        <f ca="true">+IF(OFFSET('Sanitation Data'!$G$29,0,10*ROW('Sanitation Data'!G147))="","",OFFSET('Sanitation Data'!$G$29,0,10*ROW('Sanitation Data'!G147)))</f>
        <v/>
      </c>
      <c r="DB153" s="278" t="str">
        <f ca="true">+IF(OFFSET('Sanitation Data'!$G$30,0,10*ROW('Sanitation Data'!G147))="","",OFFSET('Sanitation Data'!$G$30,0,10*ROW('Sanitation Data'!G147)))</f>
        <v/>
      </c>
      <c r="DC153" s="278" t="str">
        <f ca="true">+IF(OFFSET('Sanitation Data'!$G$31,0,10*ROW('Sanitation Data'!G147))="","",OFFSET('Sanitation Data'!$G$31,0,10*ROW('Sanitation Data'!G147)))</f>
        <v/>
      </c>
      <c r="DD153" s="278" t="str">
        <f ca="true">+IF(OFFSET('Sanitation Data'!$G$32,0,10*ROW('Sanitation Data'!G147))="","",OFFSET('Sanitation Data'!$G$32,0,10*ROW('Sanitation Data'!G147)))</f>
        <v/>
      </c>
      <c r="DE153" s="278" t="str">
        <f ca="true">+IF(OFFSET('Sanitation Data'!$H$28,0,10*ROW('Sanitation Data'!H147))="","",OFFSET('Sanitation Data'!$H$28,0,10*ROW('Sanitation Data'!H147)))</f>
        <v/>
      </c>
      <c r="DF153" s="278" t="str">
        <f ca="true">+IF(OFFSET('Sanitation Data'!$H$29,0,10*ROW('Sanitation Data'!H147))="","",OFFSET('Sanitation Data'!$H$29,0,10*ROW('Sanitation Data'!H147)))</f>
        <v/>
      </c>
      <c r="DG153" s="278" t="str">
        <f ca="true">+IF(OFFSET('Sanitation Data'!$H$30,0,10*ROW('Sanitation Data'!H147))="","",OFFSET('Sanitation Data'!$H$30,0,10*ROW('Sanitation Data'!H147)))</f>
        <v/>
      </c>
      <c r="DH153" s="278" t="str">
        <f ca="true">+IF(OFFSET('Sanitation Data'!$H$31,0,10*ROW('Sanitation Data'!H147))="","",OFFSET('Sanitation Data'!$H$31,0,10*ROW('Sanitation Data'!H147)))</f>
        <v/>
      </c>
      <c r="DI153" s="278" t="str">
        <f ca="true">+IF(OFFSET('Sanitation Data'!$H$32,0,10*ROW('Sanitation Data'!H147))="","",OFFSET('Sanitation Data'!$H$32,0,10*ROW('Sanitation Data'!H147)))</f>
        <v/>
      </c>
      <c r="DJ153" s="278" t="str">
        <f ca="true">+IF(OFFSET('Sanitation Data'!$I$28,0,10*ROW('Sanitation Data'!I147))="","",OFFSET('Sanitation Data'!$I$28,0,10*ROW('Sanitation Data'!I147)))</f>
        <v/>
      </c>
      <c r="DK153" s="278" t="str">
        <f ca="true">+IF(OFFSET('Sanitation Data'!$I$29,0,10*ROW('Sanitation Data'!I147))="","",OFFSET('Sanitation Data'!$I$29,0,10*ROW('Sanitation Data'!I147)))</f>
        <v/>
      </c>
      <c r="DL153" s="278" t="str">
        <f ca="true">+IF(OFFSET('Sanitation Data'!$I$30,0,10*ROW('Sanitation Data'!I147))="","",OFFSET('Sanitation Data'!$I$30,0,10*ROW('Sanitation Data'!I147)))</f>
        <v/>
      </c>
      <c r="DM153" s="278" t="str">
        <f ca="true">+IF(OFFSET('Sanitation Data'!$I$31,0,10*ROW('Sanitation Data'!I147))="","",OFFSET('Sanitation Data'!$I$31,0,10*ROW('Sanitation Data'!I147)))</f>
        <v/>
      </c>
      <c r="DN153" s="278" t="str">
        <f ca="true">+IF(OFFSET('Sanitation Data'!$I$32,0,10*ROW('Sanitation Data'!I147))="","",OFFSET('Sanitation Data'!$I$32,0,10*ROW('Sanitation Data'!I147)))</f>
        <v/>
      </c>
      <c r="DO153" s="278" t="str">
        <f ca="true">+IF(OFFSET('Hygiene Data'!$D$11,0,10*ROW('Hygiene Data'!D147))="","",OFFSET('Hygiene Data'!$D$11,0,10*ROW('Hygiene Data'!D147)))</f>
        <v/>
      </c>
      <c r="DP153" s="278" t="str">
        <f ca="true">+IF(OFFSET('Hygiene Data'!$D$12,0,10*ROW('Hygiene Data'!D147))="","",OFFSET('Hygiene Data'!$D$12,0,10*ROW('Hygiene Data'!D147)))</f>
        <v/>
      </c>
      <c r="DQ153" s="278" t="str">
        <f ca="true">+IF(OFFSET('Hygiene Data'!$D$13,0,10*ROW('Hygiene Data'!D147))="","",OFFSET('Hygiene Data'!$D$13,0,10*ROW('Hygiene Data'!D147)))</f>
        <v/>
      </c>
      <c r="DR153" s="278" t="str">
        <f ca="true">+IF(OFFSET('Hygiene Data'!$E$11,0,10*ROW('Hygiene Data'!E147))="","",OFFSET('Hygiene Data'!$E$11,0,10*ROW('Hygiene Data'!E147)))</f>
        <v/>
      </c>
      <c r="DS153" s="278" t="str">
        <f ca="true">+IF(OFFSET('Hygiene Data'!$E$12,0,10*ROW('Hygiene Data'!E147))="","",OFFSET('Hygiene Data'!$E$12,0,10*ROW('Hygiene Data'!E147)))</f>
        <v/>
      </c>
      <c r="DT153" s="278" t="str">
        <f ca="true">+IF(OFFSET('Hygiene Data'!$E$13,0,10*ROW('Hygiene Data'!E147))="","",OFFSET('Hygiene Data'!$E$13,0,10*ROW('Hygiene Data'!E147)))</f>
        <v/>
      </c>
      <c r="DU153" s="278" t="str">
        <f ca="true">+IF(OFFSET('Hygiene Data'!$F$11,0,10*ROW('Hygiene Data'!F147))="","",OFFSET('Hygiene Data'!$F$11,0,10*ROW('Hygiene Data'!F147)))</f>
        <v/>
      </c>
      <c r="DV153" s="278" t="str">
        <f ca="true">+IF(OFFSET('Hygiene Data'!$F$12,0,10*ROW('Hygiene Data'!F147))="","",OFFSET('Hygiene Data'!$F$12,0,10*ROW('Hygiene Data'!F147)))</f>
        <v/>
      </c>
      <c r="DW153" s="278" t="str">
        <f ca="true">+IF(OFFSET('Hygiene Data'!$F$13,0,10*ROW('Hygiene Data'!F147))="","",OFFSET('Hygiene Data'!$F$13,0,10*ROW('Hygiene Data'!F147)))</f>
        <v/>
      </c>
      <c r="DX153" s="278" t="str">
        <f ca="true">+IF(OFFSET('Hygiene Data'!$G$11,0,10*ROW('Hygiene Data'!G147))="","",OFFSET('Hygiene Data'!$G$11,0,10*ROW('Hygiene Data'!G147)))</f>
        <v/>
      </c>
      <c r="DY153" s="278" t="str">
        <f ca="true">+IF(OFFSET('Hygiene Data'!$G$12,0,10*ROW('Hygiene Data'!G147))="","",OFFSET('Hygiene Data'!$G$12,0,10*ROW('Hygiene Data'!G147)))</f>
        <v/>
      </c>
      <c r="DZ153" s="278" t="str">
        <f ca="true">+IF(OFFSET('Hygiene Data'!$G$13,0,10*ROW('Hygiene Data'!G147))="","",OFFSET('Hygiene Data'!$G$13,0,10*ROW('Hygiene Data'!G147)))</f>
        <v/>
      </c>
      <c r="EA153" s="278" t="str">
        <f ca="true">+IF(OFFSET('Hygiene Data'!$H$11,0,10*ROW('Hygiene Data'!H147))="","",OFFSET('Hygiene Data'!$H$11,0,10*ROW('Hygiene Data'!H147)))</f>
        <v/>
      </c>
      <c r="EB153" s="278" t="str">
        <f ca="true">+IF(OFFSET('Hygiene Data'!$H$12,0,10*ROW('Hygiene Data'!H147))="","",OFFSET('Hygiene Data'!$H$12,0,10*ROW('Hygiene Data'!H147)))</f>
        <v/>
      </c>
      <c r="EC153" s="278" t="str">
        <f ca="true">+IF(OFFSET('Hygiene Data'!$H$13,0,10*ROW('Hygiene Data'!H147))="","",OFFSET('Hygiene Data'!$H$13,0,10*ROW('Hygiene Data'!H147)))</f>
        <v/>
      </c>
      <c r="ED153" s="278" t="str">
        <f ca="true">+IF(OFFSET('Hygiene Data'!$I$11,0,10*ROW('Hygiene Data'!I147))="","",OFFSET('Hygiene Data'!$I$11,0,10*ROW('Hygiene Data'!I147)))</f>
        <v/>
      </c>
      <c r="EE153" s="278" t="str">
        <f ca="true">+IF(OFFSET('Hygiene Data'!$I$12,0,10*ROW('Hygiene Data'!I147))="","",OFFSET('Hygiene Data'!$I$12,0,10*ROW('Hygiene Data'!I147)))</f>
        <v/>
      </c>
      <c r="EF153" s="278"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2"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8"/>
      <c r="BS154" s="278" t="str">
        <f ca="true">+IF(OFFSET('Water Data'!$D$27,0,10*ROW('Water Data'!D148))="","",OFFSET('Water Data'!$D$27,0,10*ROW('Water Data'!D148)))</f>
        <v/>
      </c>
      <c r="BT154" s="278" t="str">
        <f ca="true">+IF(OFFSET('Water Data'!$D$28,0,10*ROW('Water Data'!D148))="","",OFFSET('Water Data'!$D$28,0,10*ROW('Water Data'!D148)))</f>
        <v/>
      </c>
      <c r="BU154" s="278" t="str">
        <f ca="true">+IF(OFFSET('Water Data'!$D$29,0,10*ROW('Water Data'!D148))="","",OFFSET('Water Data'!$D$29,0,10*ROW('Water Data'!D148)))</f>
        <v/>
      </c>
      <c r="BV154" s="278" t="str">
        <f ca="true">+IF(OFFSET('Water Data'!$E$27,0,10*ROW('Water Data'!E148))="","",OFFSET('Water Data'!$E$27,0,10*ROW('Water Data'!E148)))</f>
        <v/>
      </c>
      <c r="BW154" s="278" t="str">
        <f ca="true">+IF(OFFSET('Water Data'!$E$28,0,10*ROW('Water Data'!E148))="","",OFFSET('Water Data'!$E$28,0,10*ROW('Water Data'!E148)))</f>
        <v/>
      </c>
      <c r="BX154" s="278" t="str">
        <f ca="true">+IF(OFFSET('Water Data'!$E$29,0,10*ROW('Water Data'!E148))="","",OFFSET('Water Data'!$E$29,0,10*ROW('Water Data'!E148)))</f>
        <v/>
      </c>
      <c r="BY154" s="278" t="str">
        <f ca="true">+IF(OFFSET('Water Data'!$F$27,0,10*ROW('Water Data'!F148))="","",OFFSET('Water Data'!$F$27,0,10*ROW('Water Data'!F148)))</f>
        <v/>
      </c>
      <c r="BZ154" s="278" t="str">
        <f ca="true">+IF(OFFSET('Water Data'!$F$28,0,10*ROW('Water Data'!F148))="","",OFFSET('Water Data'!$F$28,0,10*ROW('Water Data'!F148)))</f>
        <v/>
      </c>
      <c r="CA154" s="278" t="str">
        <f ca="true">+IF(OFFSET('Water Data'!$F$29,0,10*ROW('Water Data'!F148))="","",OFFSET('Water Data'!$F$29,0,10*ROW('Water Data'!F148)))</f>
        <v/>
      </c>
      <c r="CB154" s="278" t="str">
        <f ca="true">+IF(OFFSET('Water Data'!$G$27,0,10*ROW('Water Data'!G148))="","",OFFSET('Water Data'!$G$27,0,10*ROW('Water Data'!G148)))</f>
        <v/>
      </c>
      <c r="CC154" s="278" t="str">
        <f ca="true">+IF(OFFSET('Water Data'!$G$28,0,10*ROW('Water Data'!G148))="","",OFFSET('Water Data'!$G$28,0,10*ROW('Water Data'!G148)))</f>
        <v/>
      </c>
      <c r="CD154" s="278" t="str">
        <f ca="true">+IF(OFFSET('Water Data'!$G$29,0,10*ROW('Water Data'!G148))="","",OFFSET('Water Data'!$G$29,0,10*ROW('Water Data'!G148)))</f>
        <v/>
      </c>
      <c r="CE154" s="278" t="str">
        <f ca="true">+IF(OFFSET('Water Data'!$H$27,0,10*ROW('Water Data'!H148))="","",OFFSET('Water Data'!$H$27,0,10*ROW('Water Data'!H148)))</f>
        <v/>
      </c>
      <c r="CF154" s="278" t="str">
        <f ca="true">+IF(OFFSET('Water Data'!$H$28,0,10*ROW('Water Data'!H148))="","",OFFSET('Water Data'!$H$28,0,10*ROW('Water Data'!H148)))</f>
        <v/>
      </c>
      <c r="CG154" s="278" t="str">
        <f ca="true">+IF(OFFSET('Water Data'!$H$29,0,10*ROW('Water Data'!H148))="","",OFFSET('Water Data'!$H$29,0,10*ROW('Water Data'!H148)))</f>
        <v/>
      </c>
      <c r="CH154" s="278" t="str">
        <f ca="true">+IF(OFFSET('Water Data'!$I$27,0,10*ROW('Water Data'!I148))="","",OFFSET('Water Data'!$I$27,0,10*ROW('Water Data'!I148)))</f>
        <v/>
      </c>
      <c r="CI154" s="278" t="str">
        <f ca="true">+IF(OFFSET('Water Data'!$I$28,0,10*ROW('Water Data'!I148))="","",OFFSET('Water Data'!$I$28,0,10*ROW('Water Data'!I148)))</f>
        <v/>
      </c>
      <c r="CJ154" s="278" t="str">
        <f ca="true">+IF(OFFSET('Water Data'!$I$29,0,10*ROW('Water Data'!I148))="","",OFFSET('Water Data'!$I$29,0,10*ROW('Water Data'!I148)))</f>
        <v/>
      </c>
      <c r="CK154" s="278" t="str">
        <f ca="true">+IF(OFFSET('Sanitation Data'!$D$28,0,10*ROW('Sanitation Data'!D148))="","",OFFSET('Sanitation Data'!$D$28,0,10*ROW('Sanitation Data'!D148)))</f>
        <v/>
      </c>
      <c r="CL154" s="278" t="str">
        <f ca="true">+IF(OFFSET('Sanitation Data'!$D$29,0,10*ROW('Sanitation Data'!D148))="","",OFFSET('Sanitation Data'!$D$29,0,10*ROW('Sanitation Data'!D148)))</f>
        <v/>
      </c>
      <c r="CM154" s="278" t="str">
        <f ca="true">+IF(OFFSET('Sanitation Data'!$D$30,0,10*ROW('Sanitation Data'!D148))="","",OFFSET('Sanitation Data'!$D$30,0,10*ROW('Sanitation Data'!D148)))</f>
        <v/>
      </c>
      <c r="CN154" s="278" t="str">
        <f ca="true">+IF(OFFSET('Sanitation Data'!$D$31,0,10*ROW('Sanitation Data'!D148))="","",OFFSET('Sanitation Data'!$D$31,0,10*ROW('Sanitation Data'!D148)))</f>
        <v/>
      </c>
      <c r="CO154" s="278" t="str">
        <f ca="true">+IF(OFFSET('Sanitation Data'!$D$32,0,10*ROW('Sanitation Data'!D148))="","",OFFSET('Sanitation Data'!$D$32,0,10*ROW('Sanitation Data'!D148)))</f>
        <v/>
      </c>
      <c r="CP154" s="278" t="str">
        <f ca="true">+IF(OFFSET('Sanitation Data'!$E$28,0,10*ROW('Sanitation Data'!E148))="","",OFFSET('Sanitation Data'!$E$28,0,10*ROW('Sanitation Data'!E148)))</f>
        <v/>
      </c>
      <c r="CQ154" s="278" t="str">
        <f ca="true">+IF(OFFSET('Sanitation Data'!$E$29,0,10*ROW('Sanitation Data'!E148))="","",OFFSET('Sanitation Data'!$E$29,0,10*ROW('Sanitation Data'!E148)))</f>
        <v/>
      </c>
      <c r="CR154" s="278" t="str">
        <f ca="true">+IF(OFFSET('Sanitation Data'!$E$30,0,10*ROW('Sanitation Data'!E148))="","",OFFSET('Sanitation Data'!$E$30,0,10*ROW('Sanitation Data'!E148)))</f>
        <v/>
      </c>
      <c r="CS154" s="278" t="str">
        <f ca="true">+IF(OFFSET('Sanitation Data'!$E$31,0,10*ROW('Sanitation Data'!E148))="","",OFFSET('Sanitation Data'!$E$31,0,10*ROW('Sanitation Data'!E148)))</f>
        <v/>
      </c>
      <c r="CT154" s="278" t="str">
        <f ca="true">+IF(OFFSET('Sanitation Data'!$E$32,0,10*ROW('Sanitation Data'!E148))="","",OFFSET('Sanitation Data'!$E$32,0,10*ROW('Sanitation Data'!E148)))</f>
        <v/>
      </c>
      <c r="CU154" s="278" t="str">
        <f ca="true">+IF(OFFSET('Sanitation Data'!$F$28,0,10*ROW('Sanitation Data'!F148))="","",OFFSET('Sanitation Data'!$F$28,0,10*ROW('Sanitation Data'!F148)))</f>
        <v/>
      </c>
      <c r="CV154" s="278" t="str">
        <f ca="true">+IF(OFFSET('Sanitation Data'!$F$29,0,10*ROW('Sanitation Data'!F148))="","",OFFSET('Sanitation Data'!$F$29,0,10*ROW('Sanitation Data'!F148)))</f>
        <v/>
      </c>
      <c r="CW154" s="278" t="str">
        <f ca="true">+IF(OFFSET('Sanitation Data'!$F$30,0,10*ROW('Sanitation Data'!F148))="","",OFFSET('Sanitation Data'!$F$30,0,10*ROW('Sanitation Data'!F148)))</f>
        <v/>
      </c>
      <c r="CX154" s="278" t="str">
        <f ca="true">+IF(OFFSET('Sanitation Data'!$F$31,0,10*ROW('Sanitation Data'!F148))="","",OFFSET('Sanitation Data'!$F$31,0,10*ROW('Sanitation Data'!F148)))</f>
        <v/>
      </c>
      <c r="CY154" s="278" t="str">
        <f ca="true">+IF(OFFSET('Sanitation Data'!$F$32,0,10*ROW('Sanitation Data'!F148))="","",OFFSET('Sanitation Data'!$F$32,0,10*ROW('Sanitation Data'!F148)))</f>
        <v/>
      </c>
      <c r="CZ154" s="278" t="str">
        <f ca="true">+IF(OFFSET('Sanitation Data'!$G$28,0,10*ROW('Sanitation Data'!G148))="","",OFFSET('Sanitation Data'!$G$28,0,10*ROW('Sanitation Data'!G148)))</f>
        <v/>
      </c>
      <c r="DA154" s="278" t="str">
        <f ca="true">+IF(OFFSET('Sanitation Data'!$G$29,0,10*ROW('Sanitation Data'!G148))="","",OFFSET('Sanitation Data'!$G$29,0,10*ROW('Sanitation Data'!G148)))</f>
        <v/>
      </c>
      <c r="DB154" s="278" t="str">
        <f ca="true">+IF(OFFSET('Sanitation Data'!$G$30,0,10*ROW('Sanitation Data'!G148))="","",OFFSET('Sanitation Data'!$G$30,0,10*ROW('Sanitation Data'!G148)))</f>
        <v/>
      </c>
      <c r="DC154" s="278" t="str">
        <f ca="true">+IF(OFFSET('Sanitation Data'!$G$31,0,10*ROW('Sanitation Data'!G148))="","",OFFSET('Sanitation Data'!$G$31,0,10*ROW('Sanitation Data'!G148)))</f>
        <v/>
      </c>
      <c r="DD154" s="278" t="str">
        <f ca="true">+IF(OFFSET('Sanitation Data'!$G$32,0,10*ROW('Sanitation Data'!G148))="","",OFFSET('Sanitation Data'!$G$32,0,10*ROW('Sanitation Data'!G148)))</f>
        <v/>
      </c>
      <c r="DE154" s="278" t="str">
        <f ca="true">+IF(OFFSET('Sanitation Data'!$H$28,0,10*ROW('Sanitation Data'!H148))="","",OFFSET('Sanitation Data'!$H$28,0,10*ROW('Sanitation Data'!H148)))</f>
        <v/>
      </c>
      <c r="DF154" s="278" t="str">
        <f ca="true">+IF(OFFSET('Sanitation Data'!$H$29,0,10*ROW('Sanitation Data'!H148))="","",OFFSET('Sanitation Data'!$H$29,0,10*ROW('Sanitation Data'!H148)))</f>
        <v/>
      </c>
      <c r="DG154" s="278" t="str">
        <f ca="true">+IF(OFFSET('Sanitation Data'!$H$30,0,10*ROW('Sanitation Data'!H148))="","",OFFSET('Sanitation Data'!$H$30,0,10*ROW('Sanitation Data'!H148)))</f>
        <v/>
      </c>
      <c r="DH154" s="278" t="str">
        <f ca="true">+IF(OFFSET('Sanitation Data'!$H$31,0,10*ROW('Sanitation Data'!H148))="","",OFFSET('Sanitation Data'!$H$31,0,10*ROW('Sanitation Data'!H148)))</f>
        <v/>
      </c>
      <c r="DI154" s="278" t="str">
        <f ca="true">+IF(OFFSET('Sanitation Data'!$H$32,0,10*ROW('Sanitation Data'!H148))="","",OFFSET('Sanitation Data'!$H$32,0,10*ROW('Sanitation Data'!H148)))</f>
        <v/>
      </c>
      <c r="DJ154" s="278" t="str">
        <f ca="true">+IF(OFFSET('Sanitation Data'!$I$28,0,10*ROW('Sanitation Data'!I148))="","",OFFSET('Sanitation Data'!$I$28,0,10*ROW('Sanitation Data'!I148)))</f>
        <v/>
      </c>
      <c r="DK154" s="278" t="str">
        <f ca="true">+IF(OFFSET('Sanitation Data'!$I$29,0,10*ROW('Sanitation Data'!I148))="","",OFFSET('Sanitation Data'!$I$29,0,10*ROW('Sanitation Data'!I148)))</f>
        <v/>
      </c>
      <c r="DL154" s="278" t="str">
        <f ca="true">+IF(OFFSET('Sanitation Data'!$I$30,0,10*ROW('Sanitation Data'!I148))="","",OFFSET('Sanitation Data'!$I$30,0,10*ROW('Sanitation Data'!I148)))</f>
        <v/>
      </c>
      <c r="DM154" s="278" t="str">
        <f ca="true">+IF(OFFSET('Sanitation Data'!$I$31,0,10*ROW('Sanitation Data'!I148))="","",OFFSET('Sanitation Data'!$I$31,0,10*ROW('Sanitation Data'!I148)))</f>
        <v/>
      </c>
      <c r="DN154" s="278" t="str">
        <f ca="true">+IF(OFFSET('Sanitation Data'!$I$32,0,10*ROW('Sanitation Data'!I148))="","",OFFSET('Sanitation Data'!$I$32,0,10*ROW('Sanitation Data'!I148)))</f>
        <v/>
      </c>
      <c r="DO154" s="278" t="str">
        <f ca="true">+IF(OFFSET('Hygiene Data'!$D$11,0,10*ROW('Hygiene Data'!D148))="","",OFFSET('Hygiene Data'!$D$11,0,10*ROW('Hygiene Data'!D148)))</f>
        <v/>
      </c>
      <c r="DP154" s="278" t="str">
        <f ca="true">+IF(OFFSET('Hygiene Data'!$D$12,0,10*ROW('Hygiene Data'!D148))="","",OFFSET('Hygiene Data'!$D$12,0,10*ROW('Hygiene Data'!D148)))</f>
        <v/>
      </c>
      <c r="DQ154" s="278" t="str">
        <f ca="true">+IF(OFFSET('Hygiene Data'!$D$13,0,10*ROW('Hygiene Data'!D148))="","",OFFSET('Hygiene Data'!$D$13,0,10*ROW('Hygiene Data'!D148)))</f>
        <v/>
      </c>
      <c r="DR154" s="278" t="str">
        <f ca="true">+IF(OFFSET('Hygiene Data'!$E$11,0,10*ROW('Hygiene Data'!E148))="","",OFFSET('Hygiene Data'!$E$11,0,10*ROW('Hygiene Data'!E148)))</f>
        <v/>
      </c>
      <c r="DS154" s="278" t="str">
        <f ca="true">+IF(OFFSET('Hygiene Data'!$E$12,0,10*ROW('Hygiene Data'!E148))="","",OFFSET('Hygiene Data'!$E$12,0,10*ROW('Hygiene Data'!E148)))</f>
        <v/>
      </c>
      <c r="DT154" s="278" t="str">
        <f ca="true">+IF(OFFSET('Hygiene Data'!$E$13,0,10*ROW('Hygiene Data'!E148))="","",OFFSET('Hygiene Data'!$E$13,0,10*ROW('Hygiene Data'!E148)))</f>
        <v/>
      </c>
      <c r="DU154" s="278" t="str">
        <f ca="true">+IF(OFFSET('Hygiene Data'!$F$11,0,10*ROW('Hygiene Data'!F148))="","",OFFSET('Hygiene Data'!$F$11,0,10*ROW('Hygiene Data'!F148)))</f>
        <v/>
      </c>
      <c r="DV154" s="278" t="str">
        <f ca="true">+IF(OFFSET('Hygiene Data'!$F$12,0,10*ROW('Hygiene Data'!F148))="","",OFFSET('Hygiene Data'!$F$12,0,10*ROW('Hygiene Data'!F148)))</f>
        <v/>
      </c>
      <c r="DW154" s="278" t="str">
        <f ca="true">+IF(OFFSET('Hygiene Data'!$F$13,0,10*ROW('Hygiene Data'!F148))="","",OFFSET('Hygiene Data'!$F$13,0,10*ROW('Hygiene Data'!F148)))</f>
        <v/>
      </c>
      <c r="DX154" s="278" t="str">
        <f ca="true">+IF(OFFSET('Hygiene Data'!$G$11,0,10*ROW('Hygiene Data'!G148))="","",OFFSET('Hygiene Data'!$G$11,0,10*ROW('Hygiene Data'!G148)))</f>
        <v/>
      </c>
      <c r="DY154" s="278" t="str">
        <f ca="true">+IF(OFFSET('Hygiene Data'!$G$12,0,10*ROW('Hygiene Data'!G148))="","",OFFSET('Hygiene Data'!$G$12,0,10*ROW('Hygiene Data'!G148)))</f>
        <v/>
      </c>
      <c r="DZ154" s="278" t="str">
        <f ca="true">+IF(OFFSET('Hygiene Data'!$G$13,0,10*ROW('Hygiene Data'!G148))="","",OFFSET('Hygiene Data'!$G$13,0,10*ROW('Hygiene Data'!G148)))</f>
        <v/>
      </c>
      <c r="EA154" s="278" t="str">
        <f ca="true">+IF(OFFSET('Hygiene Data'!$H$11,0,10*ROW('Hygiene Data'!H148))="","",OFFSET('Hygiene Data'!$H$11,0,10*ROW('Hygiene Data'!H148)))</f>
        <v/>
      </c>
      <c r="EB154" s="278" t="str">
        <f ca="true">+IF(OFFSET('Hygiene Data'!$H$12,0,10*ROW('Hygiene Data'!H148))="","",OFFSET('Hygiene Data'!$H$12,0,10*ROW('Hygiene Data'!H148)))</f>
        <v/>
      </c>
      <c r="EC154" s="278" t="str">
        <f ca="true">+IF(OFFSET('Hygiene Data'!$H$13,0,10*ROW('Hygiene Data'!H148))="","",OFFSET('Hygiene Data'!$H$13,0,10*ROW('Hygiene Data'!H148)))</f>
        <v/>
      </c>
      <c r="ED154" s="278" t="str">
        <f ca="true">+IF(OFFSET('Hygiene Data'!$I$11,0,10*ROW('Hygiene Data'!I148))="","",OFFSET('Hygiene Data'!$I$11,0,10*ROW('Hygiene Data'!I148)))</f>
        <v/>
      </c>
      <c r="EE154" s="278" t="str">
        <f ca="true">+IF(OFFSET('Hygiene Data'!$I$12,0,10*ROW('Hygiene Data'!I148))="","",OFFSET('Hygiene Data'!$I$12,0,10*ROW('Hygiene Data'!I148)))</f>
        <v/>
      </c>
      <c r="EF154" s="278"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2"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8"/>
      <c r="BS155" s="278" t="str">
        <f ca="true">+IF(OFFSET('Water Data'!$D$27,0,10*ROW('Water Data'!D149))="","",OFFSET('Water Data'!$D$27,0,10*ROW('Water Data'!D149)))</f>
        <v/>
      </c>
      <c r="BT155" s="278" t="str">
        <f ca="true">+IF(OFFSET('Water Data'!$D$28,0,10*ROW('Water Data'!D149))="","",OFFSET('Water Data'!$D$28,0,10*ROW('Water Data'!D149)))</f>
        <v/>
      </c>
      <c r="BU155" s="278" t="str">
        <f ca="true">+IF(OFFSET('Water Data'!$D$29,0,10*ROW('Water Data'!D149))="","",OFFSET('Water Data'!$D$29,0,10*ROW('Water Data'!D149)))</f>
        <v/>
      </c>
      <c r="BV155" s="278" t="str">
        <f ca="true">+IF(OFFSET('Water Data'!$E$27,0,10*ROW('Water Data'!E149))="","",OFFSET('Water Data'!$E$27,0,10*ROW('Water Data'!E149)))</f>
        <v/>
      </c>
      <c r="BW155" s="278" t="str">
        <f ca="true">+IF(OFFSET('Water Data'!$E$28,0,10*ROW('Water Data'!E149))="","",OFFSET('Water Data'!$E$28,0,10*ROW('Water Data'!E149)))</f>
        <v/>
      </c>
      <c r="BX155" s="278" t="str">
        <f ca="true">+IF(OFFSET('Water Data'!$E$29,0,10*ROW('Water Data'!E149))="","",OFFSET('Water Data'!$E$29,0,10*ROW('Water Data'!E149)))</f>
        <v/>
      </c>
      <c r="BY155" s="278" t="str">
        <f ca="true">+IF(OFFSET('Water Data'!$F$27,0,10*ROW('Water Data'!F149))="","",OFFSET('Water Data'!$F$27,0,10*ROW('Water Data'!F149)))</f>
        <v/>
      </c>
      <c r="BZ155" s="278" t="str">
        <f ca="true">+IF(OFFSET('Water Data'!$F$28,0,10*ROW('Water Data'!F149))="","",OFFSET('Water Data'!$F$28,0,10*ROW('Water Data'!F149)))</f>
        <v/>
      </c>
      <c r="CA155" s="278" t="str">
        <f ca="true">+IF(OFFSET('Water Data'!$F$29,0,10*ROW('Water Data'!F149))="","",OFFSET('Water Data'!$F$29,0,10*ROW('Water Data'!F149)))</f>
        <v/>
      </c>
      <c r="CB155" s="278" t="str">
        <f ca="true">+IF(OFFSET('Water Data'!$G$27,0,10*ROW('Water Data'!G149))="","",OFFSET('Water Data'!$G$27,0,10*ROW('Water Data'!G149)))</f>
        <v/>
      </c>
      <c r="CC155" s="278" t="str">
        <f ca="true">+IF(OFFSET('Water Data'!$G$28,0,10*ROW('Water Data'!G149))="","",OFFSET('Water Data'!$G$28,0,10*ROW('Water Data'!G149)))</f>
        <v/>
      </c>
      <c r="CD155" s="278" t="str">
        <f ca="true">+IF(OFFSET('Water Data'!$G$29,0,10*ROW('Water Data'!G149))="","",OFFSET('Water Data'!$G$29,0,10*ROW('Water Data'!G149)))</f>
        <v/>
      </c>
      <c r="CE155" s="278" t="str">
        <f ca="true">+IF(OFFSET('Water Data'!$H$27,0,10*ROW('Water Data'!H149))="","",OFFSET('Water Data'!$H$27,0,10*ROW('Water Data'!H149)))</f>
        <v/>
      </c>
      <c r="CF155" s="278" t="str">
        <f ca="true">+IF(OFFSET('Water Data'!$H$28,0,10*ROW('Water Data'!H149))="","",OFFSET('Water Data'!$H$28,0,10*ROW('Water Data'!H149)))</f>
        <v/>
      </c>
      <c r="CG155" s="278" t="str">
        <f ca="true">+IF(OFFSET('Water Data'!$H$29,0,10*ROW('Water Data'!H149))="","",OFFSET('Water Data'!$H$29,0,10*ROW('Water Data'!H149)))</f>
        <v/>
      </c>
      <c r="CH155" s="278" t="str">
        <f ca="true">+IF(OFFSET('Water Data'!$I$27,0,10*ROW('Water Data'!I149))="","",OFFSET('Water Data'!$I$27,0,10*ROW('Water Data'!I149)))</f>
        <v/>
      </c>
      <c r="CI155" s="278" t="str">
        <f ca="true">+IF(OFFSET('Water Data'!$I$28,0,10*ROW('Water Data'!I149))="","",OFFSET('Water Data'!$I$28,0,10*ROW('Water Data'!I149)))</f>
        <v/>
      </c>
      <c r="CJ155" s="278" t="str">
        <f ca="true">+IF(OFFSET('Water Data'!$I$29,0,10*ROW('Water Data'!I149))="","",OFFSET('Water Data'!$I$29,0,10*ROW('Water Data'!I149)))</f>
        <v/>
      </c>
      <c r="CK155" s="278" t="str">
        <f ca="true">+IF(OFFSET('Sanitation Data'!$D$28,0,10*ROW('Sanitation Data'!D149))="","",OFFSET('Sanitation Data'!$D$28,0,10*ROW('Sanitation Data'!D149)))</f>
        <v/>
      </c>
      <c r="CL155" s="278" t="str">
        <f ca="true">+IF(OFFSET('Sanitation Data'!$D$29,0,10*ROW('Sanitation Data'!D149))="","",OFFSET('Sanitation Data'!$D$29,0,10*ROW('Sanitation Data'!D149)))</f>
        <v/>
      </c>
      <c r="CM155" s="278" t="str">
        <f ca="true">+IF(OFFSET('Sanitation Data'!$D$30,0,10*ROW('Sanitation Data'!D149))="","",OFFSET('Sanitation Data'!$D$30,0,10*ROW('Sanitation Data'!D149)))</f>
        <v/>
      </c>
      <c r="CN155" s="278" t="str">
        <f ca="true">+IF(OFFSET('Sanitation Data'!$D$31,0,10*ROW('Sanitation Data'!D149))="","",OFFSET('Sanitation Data'!$D$31,0,10*ROW('Sanitation Data'!D149)))</f>
        <v/>
      </c>
      <c r="CO155" s="278" t="str">
        <f ca="true">+IF(OFFSET('Sanitation Data'!$D$32,0,10*ROW('Sanitation Data'!D149))="","",OFFSET('Sanitation Data'!$D$32,0,10*ROW('Sanitation Data'!D149)))</f>
        <v/>
      </c>
      <c r="CP155" s="278" t="str">
        <f ca="true">+IF(OFFSET('Sanitation Data'!$E$28,0,10*ROW('Sanitation Data'!E149))="","",OFFSET('Sanitation Data'!$E$28,0,10*ROW('Sanitation Data'!E149)))</f>
        <v/>
      </c>
      <c r="CQ155" s="278" t="str">
        <f ca="true">+IF(OFFSET('Sanitation Data'!$E$29,0,10*ROW('Sanitation Data'!E149))="","",OFFSET('Sanitation Data'!$E$29,0,10*ROW('Sanitation Data'!E149)))</f>
        <v/>
      </c>
      <c r="CR155" s="278" t="str">
        <f ca="true">+IF(OFFSET('Sanitation Data'!$E$30,0,10*ROW('Sanitation Data'!E149))="","",OFFSET('Sanitation Data'!$E$30,0,10*ROW('Sanitation Data'!E149)))</f>
        <v/>
      </c>
      <c r="CS155" s="278" t="str">
        <f ca="true">+IF(OFFSET('Sanitation Data'!$E$31,0,10*ROW('Sanitation Data'!E149))="","",OFFSET('Sanitation Data'!$E$31,0,10*ROW('Sanitation Data'!E149)))</f>
        <v/>
      </c>
      <c r="CT155" s="278" t="str">
        <f ca="true">+IF(OFFSET('Sanitation Data'!$E$32,0,10*ROW('Sanitation Data'!E149))="","",OFFSET('Sanitation Data'!$E$32,0,10*ROW('Sanitation Data'!E149)))</f>
        <v/>
      </c>
      <c r="CU155" s="278" t="str">
        <f ca="true">+IF(OFFSET('Sanitation Data'!$F$28,0,10*ROW('Sanitation Data'!F149))="","",OFFSET('Sanitation Data'!$F$28,0,10*ROW('Sanitation Data'!F149)))</f>
        <v/>
      </c>
      <c r="CV155" s="278" t="str">
        <f ca="true">+IF(OFFSET('Sanitation Data'!$F$29,0,10*ROW('Sanitation Data'!F149))="","",OFFSET('Sanitation Data'!$F$29,0,10*ROW('Sanitation Data'!F149)))</f>
        <v/>
      </c>
      <c r="CW155" s="278" t="str">
        <f ca="true">+IF(OFFSET('Sanitation Data'!$F$30,0,10*ROW('Sanitation Data'!F149))="","",OFFSET('Sanitation Data'!$F$30,0,10*ROW('Sanitation Data'!F149)))</f>
        <v/>
      </c>
      <c r="CX155" s="278" t="str">
        <f ca="true">+IF(OFFSET('Sanitation Data'!$F$31,0,10*ROW('Sanitation Data'!F149))="","",OFFSET('Sanitation Data'!$F$31,0,10*ROW('Sanitation Data'!F149)))</f>
        <v/>
      </c>
      <c r="CY155" s="278" t="str">
        <f ca="true">+IF(OFFSET('Sanitation Data'!$F$32,0,10*ROW('Sanitation Data'!F149))="","",OFFSET('Sanitation Data'!$F$32,0,10*ROW('Sanitation Data'!F149)))</f>
        <v/>
      </c>
      <c r="CZ155" s="278" t="str">
        <f ca="true">+IF(OFFSET('Sanitation Data'!$G$28,0,10*ROW('Sanitation Data'!G149))="","",OFFSET('Sanitation Data'!$G$28,0,10*ROW('Sanitation Data'!G149)))</f>
        <v/>
      </c>
      <c r="DA155" s="278" t="str">
        <f ca="true">+IF(OFFSET('Sanitation Data'!$G$29,0,10*ROW('Sanitation Data'!G149))="","",OFFSET('Sanitation Data'!$G$29,0,10*ROW('Sanitation Data'!G149)))</f>
        <v/>
      </c>
      <c r="DB155" s="278" t="str">
        <f ca="true">+IF(OFFSET('Sanitation Data'!$G$30,0,10*ROW('Sanitation Data'!G149))="","",OFFSET('Sanitation Data'!$G$30,0,10*ROW('Sanitation Data'!G149)))</f>
        <v/>
      </c>
      <c r="DC155" s="278" t="str">
        <f ca="true">+IF(OFFSET('Sanitation Data'!$G$31,0,10*ROW('Sanitation Data'!G149))="","",OFFSET('Sanitation Data'!$G$31,0,10*ROW('Sanitation Data'!G149)))</f>
        <v/>
      </c>
      <c r="DD155" s="278" t="str">
        <f ca="true">+IF(OFFSET('Sanitation Data'!$G$32,0,10*ROW('Sanitation Data'!G149))="","",OFFSET('Sanitation Data'!$G$32,0,10*ROW('Sanitation Data'!G149)))</f>
        <v/>
      </c>
      <c r="DE155" s="278" t="str">
        <f ca="true">+IF(OFFSET('Sanitation Data'!$H$28,0,10*ROW('Sanitation Data'!H149))="","",OFFSET('Sanitation Data'!$H$28,0,10*ROW('Sanitation Data'!H149)))</f>
        <v/>
      </c>
      <c r="DF155" s="278" t="str">
        <f ca="true">+IF(OFFSET('Sanitation Data'!$H$29,0,10*ROW('Sanitation Data'!H149))="","",OFFSET('Sanitation Data'!$H$29,0,10*ROW('Sanitation Data'!H149)))</f>
        <v/>
      </c>
      <c r="DG155" s="278" t="str">
        <f ca="true">+IF(OFFSET('Sanitation Data'!$H$30,0,10*ROW('Sanitation Data'!H149))="","",OFFSET('Sanitation Data'!$H$30,0,10*ROW('Sanitation Data'!H149)))</f>
        <v/>
      </c>
      <c r="DH155" s="278" t="str">
        <f ca="true">+IF(OFFSET('Sanitation Data'!$H$31,0,10*ROW('Sanitation Data'!H149))="","",OFFSET('Sanitation Data'!$H$31,0,10*ROW('Sanitation Data'!H149)))</f>
        <v/>
      </c>
      <c r="DI155" s="278" t="str">
        <f ca="true">+IF(OFFSET('Sanitation Data'!$H$32,0,10*ROW('Sanitation Data'!H149))="","",OFFSET('Sanitation Data'!$H$32,0,10*ROW('Sanitation Data'!H149)))</f>
        <v/>
      </c>
      <c r="DJ155" s="278" t="str">
        <f ca="true">+IF(OFFSET('Sanitation Data'!$I$28,0,10*ROW('Sanitation Data'!I149))="","",OFFSET('Sanitation Data'!$I$28,0,10*ROW('Sanitation Data'!I149)))</f>
        <v/>
      </c>
      <c r="DK155" s="278" t="str">
        <f ca="true">+IF(OFFSET('Sanitation Data'!$I$29,0,10*ROW('Sanitation Data'!I149))="","",OFFSET('Sanitation Data'!$I$29,0,10*ROW('Sanitation Data'!I149)))</f>
        <v/>
      </c>
      <c r="DL155" s="278" t="str">
        <f ca="true">+IF(OFFSET('Sanitation Data'!$I$30,0,10*ROW('Sanitation Data'!I149))="","",OFFSET('Sanitation Data'!$I$30,0,10*ROW('Sanitation Data'!I149)))</f>
        <v/>
      </c>
      <c r="DM155" s="278" t="str">
        <f ca="true">+IF(OFFSET('Sanitation Data'!$I$31,0,10*ROW('Sanitation Data'!I149))="","",OFFSET('Sanitation Data'!$I$31,0,10*ROW('Sanitation Data'!I149)))</f>
        <v/>
      </c>
      <c r="DN155" s="278" t="str">
        <f ca="true">+IF(OFFSET('Sanitation Data'!$I$32,0,10*ROW('Sanitation Data'!I149))="","",OFFSET('Sanitation Data'!$I$32,0,10*ROW('Sanitation Data'!I149)))</f>
        <v/>
      </c>
      <c r="DO155" s="278" t="str">
        <f ca="true">+IF(OFFSET('Hygiene Data'!$D$11,0,10*ROW('Hygiene Data'!D149))="","",OFFSET('Hygiene Data'!$D$11,0,10*ROW('Hygiene Data'!D149)))</f>
        <v/>
      </c>
      <c r="DP155" s="278" t="str">
        <f ca="true">+IF(OFFSET('Hygiene Data'!$D$12,0,10*ROW('Hygiene Data'!D149))="","",OFFSET('Hygiene Data'!$D$12,0,10*ROW('Hygiene Data'!D149)))</f>
        <v/>
      </c>
      <c r="DQ155" s="278" t="str">
        <f ca="true">+IF(OFFSET('Hygiene Data'!$D$13,0,10*ROW('Hygiene Data'!D149))="","",OFFSET('Hygiene Data'!$D$13,0,10*ROW('Hygiene Data'!D149)))</f>
        <v/>
      </c>
      <c r="DR155" s="278" t="str">
        <f ca="true">+IF(OFFSET('Hygiene Data'!$E$11,0,10*ROW('Hygiene Data'!E149))="","",OFFSET('Hygiene Data'!$E$11,0,10*ROW('Hygiene Data'!E149)))</f>
        <v/>
      </c>
      <c r="DS155" s="278" t="str">
        <f ca="true">+IF(OFFSET('Hygiene Data'!$E$12,0,10*ROW('Hygiene Data'!E149))="","",OFFSET('Hygiene Data'!$E$12,0,10*ROW('Hygiene Data'!E149)))</f>
        <v/>
      </c>
      <c r="DT155" s="278" t="str">
        <f ca="true">+IF(OFFSET('Hygiene Data'!$E$13,0,10*ROW('Hygiene Data'!E149))="","",OFFSET('Hygiene Data'!$E$13,0,10*ROW('Hygiene Data'!E149)))</f>
        <v/>
      </c>
      <c r="DU155" s="278" t="str">
        <f ca="true">+IF(OFFSET('Hygiene Data'!$F$11,0,10*ROW('Hygiene Data'!F149))="","",OFFSET('Hygiene Data'!$F$11,0,10*ROW('Hygiene Data'!F149)))</f>
        <v/>
      </c>
      <c r="DV155" s="278" t="str">
        <f ca="true">+IF(OFFSET('Hygiene Data'!$F$12,0,10*ROW('Hygiene Data'!F149))="","",OFFSET('Hygiene Data'!$F$12,0,10*ROW('Hygiene Data'!F149)))</f>
        <v/>
      </c>
      <c r="DW155" s="278" t="str">
        <f ca="true">+IF(OFFSET('Hygiene Data'!$F$13,0,10*ROW('Hygiene Data'!F149))="","",OFFSET('Hygiene Data'!$F$13,0,10*ROW('Hygiene Data'!F149)))</f>
        <v/>
      </c>
      <c r="DX155" s="278" t="str">
        <f ca="true">+IF(OFFSET('Hygiene Data'!$G$11,0,10*ROW('Hygiene Data'!G149))="","",OFFSET('Hygiene Data'!$G$11,0,10*ROW('Hygiene Data'!G149)))</f>
        <v/>
      </c>
      <c r="DY155" s="278" t="str">
        <f ca="true">+IF(OFFSET('Hygiene Data'!$G$12,0,10*ROW('Hygiene Data'!G149))="","",OFFSET('Hygiene Data'!$G$12,0,10*ROW('Hygiene Data'!G149)))</f>
        <v/>
      </c>
      <c r="DZ155" s="278" t="str">
        <f ca="true">+IF(OFFSET('Hygiene Data'!$G$13,0,10*ROW('Hygiene Data'!G149))="","",OFFSET('Hygiene Data'!$G$13,0,10*ROW('Hygiene Data'!G149)))</f>
        <v/>
      </c>
      <c r="EA155" s="278" t="str">
        <f ca="true">+IF(OFFSET('Hygiene Data'!$H$11,0,10*ROW('Hygiene Data'!H149))="","",OFFSET('Hygiene Data'!$H$11,0,10*ROW('Hygiene Data'!H149)))</f>
        <v/>
      </c>
      <c r="EB155" s="278" t="str">
        <f ca="true">+IF(OFFSET('Hygiene Data'!$H$12,0,10*ROW('Hygiene Data'!H149))="","",OFFSET('Hygiene Data'!$H$12,0,10*ROW('Hygiene Data'!H149)))</f>
        <v/>
      </c>
      <c r="EC155" s="278" t="str">
        <f ca="true">+IF(OFFSET('Hygiene Data'!$H$13,0,10*ROW('Hygiene Data'!H149))="","",OFFSET('Hygiene Data'!$H$13,0,10*ROW('Hygiene Data'!H149)))</f>
        <v/>
      </c>
      <c r="ED155" s="278" t="str">
        <f ca="true">+IF(OFFSET('Hygiene Data'!$I$11,0,10*ROW('Hygiene Data'!I149))="","",OFFSET('Hygiene Data'!$I$11,0,10*ROW('Hygiene Data'!I149)))</f>
        <v/>
      </c>
      <c r="EE155" s="278" t="str">
        <f ca="true">+IF(OFFSET('Hygiene Data'!$I$12,0,10*ROW('Hygiene Data'!I149))="","",OFFSET('Hygiene Data'!$I$12,0,10*ROW('Hygiene Data'!I149)))</f>
        <v/>
      </c>
      <c r="EF155" s="278"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2"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8"/>
      <c r="BS156" s="278" t="str">
        <f ca="true">+IF(OFFSET('Water Data'!$D$27,0,10*ROW('Water Data'!D150))="","",OFFSET('Water Data'!$D$27,0,10*ROW('Water Data'!D150)))</f>
        <v/>
      </c>
      <c r="BT156" s="278" t="str">
        <f ca="true">+IF(OFFSET('Water Data'!$D$28,0,10*ROW('Water Data'!D150))="","",OFFSET('Water Data'!$D$28,0,10*ROW('Water Data'!D150)))</f>
        <v/>
      </c>
      <c r="BU156" s="278" t="str">
        <f ca="true">+IF(OFFSET('Water Data'!$D$29,0,10*ROW('Water Data'!D150))="","",OFFSET('Water Data'!$D$29,0,10*ROW('Water Data'!D150)))</f>
        <v/>
      </c>
      <c r="BV156" s="278" t="str">
        <f ca="true">+IF(OFFSET('Water Data'!$E$27,0,10*ROW('Water Data'!E150))="","",OFFSET('Water Data'!$E$27,0,10*ROW('Water Data'!E150)))</f>
        <v/>
      </c>
      <c r="BW156" s="278" t="str">
        <f ca="true">+IF(OFFSET('Water Data'!$E$28,0,10*ROW('Water Data'!E150))="","",OFFSET('Water Data'!$E$28,0,10*ROW('Water Data'!E150)))</f>
        <v/>
      </c>
      <c r="BX156" s="278" t="str">
        <f ca="true">+IF(OFFSET('Water Data'!$E$29,0,10*ROW('Water Data'!E150))="","",OFFSET('Water Data'!$E$29,0,10*ROW('Water Data'!E150)))</f>
        <v/>
      </c>
      <c r="BY156" s="278" t="str">
        <f ca="true">+IF(OFFSET('Water Data'!$F$27,0,10*ROW('Water Data'!F150))="","",OFFSET('Water Data'!$F$27,0,10*ROW('Water Data'!F150)))</f>
        <v/>
      </c>
      <c r="BZ156" s="278" t="str">
        <f ca="true">+IF(OFFSET('Water Data'!$F$28,0,10*ROW('Water Data'!F150))="","",OFFSET('Water Data'!$F$28,0,10*ROW('Water Data'!F150)))</f>
        <v/>
      </c>
      <c r="CA156" s="278" t="str">
        <f ca="true">+IF(OFFSET('Water Data'!$F$29,0,10*ROW('Water Data'!F150))="","",OFFSET('Water Data'!$F$29,0,10*ROW('Water Data'!F150)))</f>
        <v/>
      </c>
      <c r="CB156" s="278" t="str">
        <f ca="true">+IF(OFFSET('Water Data'!$G$27,0,10*ROW('Water Data'!G150))="","",OFFSET('Water Data'!$G$27,0,10*ROW('Water Data'!G150)))</f>
        <v/>
      </c>
      <c r="CC156" s="278" t="str">
        <f ca="true">+IF(OFFSET('Water Data'!$G$28,0,10*ROW('Water Data'!G150))="","",OFFSET('Water Data'!$G$28,0,10*ROW('Water Data'!G150)))</f>
        <v/>
      </c>
      <c r="CD156" s="278" t="str">
        <f ca="true">+IF(OFFSET('Water Data'!$G$29,0,10*ROW('Water Data'!G150))="","",OFFSET('Water Data'!$G$29,0,10*ROW('Water Data'!G150)))</f>
        <v/>
      </c>
      <c r="CE156" s="278" t="str">
        <f ca="true">+IF(OFFSET('Water Data'!$H$27,0,10*ROW('Water Data'!H150))="","",OFFSET('Water Data'!$H$27,0,10*ROW('Water Data'!H150)))</f>
        <v/>
      </c>
      <c r="CF156" s="278" t="str">
        <f ca="true">+IF(OFFSET('Water Data'!$H$28,0,10*ROW('Water Data'!H150))="","",OFFSET('Water Data'!$H$28,0,10*ROW('Water Data'!H150)))</f>
        <v/>
      </c>
      <c r="CG156" s="278" t="str">
        <f ca="true">+IF(OFFSET('Water Data'!$H$29,0,10*ROW('Water Data'!H150))="","",OFFSET('Water Data'!$H$29,0,10*ROW('Water Data'!H150)))</f>
        <v/>
      </c>
      <c r="CH156" s="278" t="str">
        <f ca="true">+IF(OFFSET('Water Data'!$I$27,0,10*ROW('Water Data'!I150))="","",OFFSET('Water Data'!$I$27,0,10*ROW('Water Data'!I150)))</f>
        <v/>
      </c>
      <c r="CI156" s="278" t="str">
        <f ca="true">+IF(OFFSET('Water Data'!$I$28,0,10*ROW('Water Data'!I150))="","",OFFSET('Water Data'!$I$28,0,10*ROW('Water Data'!I150)))</f>
        <v/>
      </c>
      <c r="CJ156" s="278" t="str">
        <f ca="true">+IF(OFFSET('Water Data'!$I$29,0,10*ROW('Water Data'!I150))="","",OFFSET('Water Data'!$I$29,0,10*ROW('Water Data'!I150)))</f>
        <v/>
      </c>
      <c r="CK156" s="278" t="str">
        <f ca="true">+IF(OFFSET('Sanitation Data'!$D$28,0,10*ROW('Sanitation Data'!D150))="","",OFFSET('Sanitation Data'!$D$28,0,10*ROW('Sanitation Data'!D150)))</f>
        <v/>
      </c>
      <c r="CL156" s="278" t="str">
        <f ca="true">+IF(OFFSET('Sanitation Data'!$D$29,0,10*ROW('Sanitation Data'!D150))="","",OFFSET('Sanitation Data'!$D$29,0,10*ROW('Sanitation Data'!D150)))</f>
        <v/>
      </c>
      <c r="CM156" s="278" t="str">
        <f ca="true">+IF(OFFSET('Sanitation Data'!$D$30,0,10*ROW('Sanitation Data'!D150))="","",OFFSET('Sanitation Data'!$D$30,0,10*ROW('Sanitation Data'!D150)))</f>
        <v/>
      </c>
      <c r="CN156" s="278" t="str">
        <f ca="true">+IF(OFFSET('Sanitation Data'!$D$31,0,10*ROW('Sanitation Data'!D150))="","",OFFSET('Sanitation Data'!$D$31,0,10*ROW('Sanitation Data'!D150)))</f>
        <v/>
      </c>
      <c r="CO156" s="278" t="str">
        <f ca="true">+IF(OFFSET('Sanitation Data'!$D$32,0,10*ROW('Sanitation Data'!D150))="","",OFFSET('Sanitation Data'!$D$32,0,10*ROW('Sanitation Data'!D150)))</f>
        <v/>
      </c>
      <c r="CP156" s="278" t="str">
        <f ca="true">+IF(OFFSET('Sanitation Data'!$E$28,0,10*ROW('Sanitation Data'!E150))="","",OFFSET('Sanitation Data'!$E$28,0,10*ROW('Sanitation Data'!E150)))</f>
        <v/>
      </c>
      <c r="CQ156" s="278" t="str">
        <f ca="true">+IF(OFFSET('Sanitation Data'!$E$29,0,10*ROW('Sanitation Data'!E150))="","",OFFSET('Sanitation Data'!$E$29,0,10*ROW('Sanitation Data'!E150)))</f>
        <v/>
      </c>
      <c r="CR156" s="278" t="str">
        <f ca="true">+IF(OFFSET('Sanitation Data'!$E$30,0,10*ROW('Sanitation Data'!E150))="","",OFFSET('Sanitation Data'!$E$30,0,10*ROW('Sanitation Data'!E150)))</f>
        <v/>
      </c>
      <c r="CS156" s="278" t="str">
        <f ca="true">+IF(OFFSET('Sanitation Data'!$E$31,0,10*ROW('Sanitation Data'!E150))="","",OFFSET('Sanitation Data'!$E$31,0,10*ROW('Sanitation Data'!E150)))</f>
        <v/>
      </c>
      <c r="CT156" s="278" t="str">
        <f ca="true">+IF(OFFSET('Sanitation Data'!$E$32,0,10*ROW('Sanitation Data'!E150))="","",OFFSET('Sanitation Data'!$E$32,0,10*ROW('Sanitation Data'!E150)))</f>
        <v/>
      </c>
      <c r="CU156" s="278" t="str">
        <f ca="true">+IF(OFFSET('Sanitation Data'!$F$28,0,10*ROW('Sanitation Data'!F150))="","",OFFSET('Sanitation Data'!$F$28,0,10*ROW('Sanitation Data'!F150)))</f>
        <v/>
      </c>
      <c r="CV156" s="278" t="str">
        <f ca="true">+IF(OFFSET('Sanitation Data'!$F$29,0,10*ROW('Sanitation Data'!F150))="","",OFFSET('Sanitation Data'!$F$29,0,10*ROW('Sanitation Data'!F150)))</f>
        <v/>
      </c>
      <c r="CW156" s="278" t="str">
        <f ca="true">+IF(OFFSET('Sanitation Data'!$F$30,0,10*ROW('Sanitation Data'!F150))="","",OFFSET('Sanitation Data'!$F$30,0,10*ROW('Sanitation Data'!F150)))</f>
        <v/>
      </c>
      <c r="CX156" s="278" t="str">
        <f ca="true">+IF(OFFSET('Sanitation Data'!$F$31,0,10*ROW('Sanitation Data'!F150))="","",OFFSET('Sanitation Data'!$F$31,0,10*ROW('Sanitation Data'!F150)))</f>
        <v/>
      </c>
      <c r="CY156" s="278" t="str">
        <f ca="true">+IF(OFFSET('Sanitation Data'!$F$32,0,10*ROW('Sanitation Data'!F150))="","",OFFSET('Sanitation Data'!$F$32,0,10*ROW('Sanitation Data'!F150)))</f>
        <v/>
      </c>
      <c r="CZ156" s="278" t="str">
        <f ca="true">+IF(OFFSET('Sanitation Data'!$G$28,0,10*ROW('Sanitation Data'!G150))="","",OFFSET('Sanitation Data'!$G$28,0,10*ROW('Sanitation Data'!G150)))</f>
        <v/>
      </c>
      <c r="DA156" s="278" t="str">
        <f ca="true">+IF(OFFSET('Sanitation Data'!$G$29,0,10*ROW('Sanitation Data'!G150))="","",OFFSET('Sanitation Data'!$G$29,0,10*ROW('Sanitation Data'!G150)))</f>
        <v/>
      </c>
      <c r="DB156" s="278" t="str">
        <f ca="true">+IF(OFFSET('Sanitation Data'!$G$30,0,10*ROW('Sanitation Data'!G150))="","",OFFSET('Sanitation Data'!$G$30,0,10*ROW('Sanitation Data'!G150)))</f>
        <v/>
      </c>
      <c r="DC156" s="278" t="str">
        <f ca="true">+IF(OFFSET('Sanitation Data'!$G$31,0,10*ROW('Sanitation Data'!G150))="","",OFFSET('Sanitation Data'!$G$31,0,10*ROW('Sanitation Data'!G150)))</f>
        <v/>
      </c>
      <c r="DD156" s="278" t="str">
        <f ca="true">+IF(OFFSET('Sanitation Data'!$G$32,0,10*ROW('Sanitation Data'!G150))="","",OFFSET('Sanitation Data'!$G$32,0,10*ROW('Sanitation Data'!G150)))</f>
        <v/>
      </c>
      <c r="DE156" s="278" t="str">
        <f ca="true">+IF(OFFSET('Sanitation Data'!$H$28,0,10*ROW('Sanitation Data'!H150))="","",OFFSET('Sanitation Data'!$H$28,0,10*ROW('Sanitation Data'!H150)))</f>
        <v/>
      </c>
      <c r="DF156" s="278" t="str">
        <f ca="true">+IF(OFFSET('Sanitation Data'!$H$29,0,10*ROW('Sanitation Data'!H150))="","",OFFSET('Sanitation Data'!$H$29,0,10*ROW('Sanitation Data'!H150)))</f>
        <v/>
      </c>
      <c r="DG156" s="278" t="str">
        <f ca="true">+IF(OFFSET('Sanitation Data'!$H$30,0,10*ROW('Sanitation Data'!H150))="","",OFFSET('Sanitation Data'!$H$30,0,10*ROW('Sanitation Data'!H150)))</f>
        <v/>
      </c>
      <c r="DH156" s="278" t="str">
        <f ca="true">+IF(OFFSET('Sanitation Data'!$H$31,0,10*ROW('Sanitation Data'!H150))="","",OFFSET('Sanitation Data'!$H$31,0,10*ROW('Sanitation Data'!H150)))</f>
        <v/>
      </c>
      <c r="DI156" s="278" t="str">
        <f ca="true">+IF(OFFSET('Sanitation Data'!$H$32,0,10*ROW('Sanitation Data'!H150))="","",OFFSET('Sanitation Data'!$H$32,0,10*ROW('Sanitation Data'!H150)))</f>
        <v/>
      </c>
      <c r="DJ156" s="278" t="str">
        <f ca="true">+IF(OFFSET('Sanitation Data'!$I$28,0,10*ROW('Sanitation Data'!I150))="","",OFFSET('Sanitation Data'!$I$28,0,10*ROW('Sanitation Data'!I150)))</f>
        <v/>
      </c>
      <c r="DK156" s="278" t="str">
        <f ca="true">+IF(OFFSET('Sanitation Data'!$I$29,0,10*ROW('Sanitation Data'!I150))="","",OFFSET('Sanitation Data'!$I$29,0,10*ROW('Sanitation Data'!I150)))</f>
        <v/>
      </c>
      <c r="DL156" s="278" t="str">
        <f ca="true">+IF(OFFSET('Sanitation Data'!$I$30,0,10*ROW('Sanitation Data'!I150))="","",OFFSET('Sanitation Data'!$I$30,0,10*ROW('Sanitation Data'!I150)))</f>
        <v/>
      </c>
      <c r="DM156" s="278" t="str">
        <f ca="true">+IF(OFFSET('Sanitation Data'!$I$31,0,10*ROW('Sanitation Data'!I150))="","",OFFSET('Sanitation Data'!$I$31,0,10*ROW('Sanitation Data'!I150)))</f>
        <v/>
      </c>
      <c r="DN156" s="278" t="str">
        <f ca="true">+IF(OFFSET('Sanitation Data'!$I$32,0,10*ROW('Sanitation Data'!I150))="","",OFFSET('Sanitation Data'!$I$32,0,10*ROW('Sanitation Data'!I150)))</f>
        <v/>
      </c>
      <c r="DO156" s="278" t="str">
        <f ca="true">+IF(OFFSET('Hygiene Data'!$D$11,0,10*ROW('Hygiene Data'!D150))="","",OFFSET('Hygiene Data'!$D$11,0,10*ROW('Hygiene Data'!D150)))</f>
        <v/>
      </c>
      <c r="DP156" s="278" t="str">
        <f ca="true">+IF(OFFSET('Hygiene Data'!$D$12,0,10*ROW('Hygiene Data'!D150))="","",OFFSET('Hygiene Data'!$D$12,0,10*ROW('Hygiene Data'!D150)))</f>
        <v/>
      </c>
      <c r="DQ156" s="278" t="str">
        <f ca="true">+IF(OFFSET('Hygiene Data'!$D$13,0,10*ROW('Hygiene Data'!D150))="","",OFFSET('Hygiene Data'!$D$13,0,10*ROW('Hygiene Data'!D150)))</f>
        <v/>
      </c>
      <c r="DR156" s="278" t="str">
        <f ca="true">+IF(OFFSET('Hygiene Data'!$E$11,0,10*ROW('Hygiene Data'!E150))="","",OFFSET('Hygiene Data'!$E$11,0,10*ROW('Hygiene Data'!E150)))</f>
        <v/>
      </c>
      <c r="DS156" s="278" t="str">
        <f ca="true">+IF(OFFSET('Hygiene Data'!$E$12,0,10*ROW('Hygiene Data'!E150))="","",OFFSET('Hygiene Data'!$E$12,0,10*ROW('Hygiene Data'!E150)))</f>
        <v/>
      </c>
      <c r="DT156" s="278" t="str">
        <f ca="true">+IF(OFFSET('Hygiene Data'!$E$13,0,10*ROW('Hygiene Data'!E150))="","",OFFSET('Hygiene Data'!$E$13,0,10*ROW('Hygiene Data'!E150)))</f>
        <v/>
      </c>
      <c r="DU156" s="278" t="str">
        <f ca="true">+IF(OFFSET('Hygiene Data'!$F$11,0,10*ROW('Hygiene Data'!F150))="","",OFFSET('Hygiene Data'!$F$11,0,10*ROW('Hygiene Data'!F150)))</f>
        <v/>
      </c>
      <c r="DV156" s="278" t="str">
        <f ca="true">+IF(OFFSET('Hygiene Data'!$F$12,0,10*ROW('Hygiene Data'!F150))="","",OFFSET('Hygiene Data'!$F$12,0,10*ROW('Hygiene Data'!F150)))</f>
        <v/>
      </c>
      <c r="DW156" s="278" t="str">
        <f ca="true">+IF(OFFSET('Hygiene Data'!$F$13,0,10*ROW('Hygiene Data'!F150))="","",OFFSET('Hygiene Data'!$F$13,0,10*ROW('Hygiene Data'!F150)))</f>
        <v/>
      </c>
      <c r="DX156" s="278" t="str">
        <f ca="true">+IF(OFFSET('Hygiene Data'!$G$11,0,10*ROW('Hygiene Data'!G150))="","",OFFSET('Hygiene Data'!$G$11,0,10*ROW('Hygiene Data'!G150)))</f>
        <v/>
      </c>
      <c r="DY156" s="278" t="str">
        <f ca="true">+IF(OFFSET('Hygiene Data'!$G$12,0,10*ROW('Hygiene Data'!G150))="","",OFFSET('Hygiene Data'!$G$12,0,10*ROW('Hygiene Data'!G150)))</f>
        <v/>
      </c>
      <c r="DZ156" s="278" t="str">
        <f ca="true">+IF(OFFSET('Hygiene Data'!$G$13,0,10*ROW('Hygiene Data'!G150))="","",OFFSET('Hygiene Data'!$G$13,0,10*ROW('Hygiene Data'!G150)))</f>
        <v/>
      </c>
      <c r="EA156" s="278" t="str">
        <f ca="true">+IF(OFFSET('Hygiene Data'!$H$11,0,10*ROW('Hygiene Data'!H150))="","",OFFSET('Hygiene Data'!$H$11,0,10*ROW('Hygiene Data'!H150)))</f>
        <v/>
      </c>
      <c r="EB156" s="278" t="str">
        <f ca="true">+IF(OFFSET('Hygiene Data'!$H$12,0,10*ROW('Hygiene Data'!H150))="","",OFFSET('Hygiene Data'!$H$12,0,10*ROW('Hygiene Data'!H150)))</f>
        <v/>
      </c>
      <c r="EC156" s="278" t="str">
        <f ca="true">+IF(OFFSET('Hygiene Data'!$H$13,0,10*ROW('Hygiene Data'!H150))="","",OFFSET('Hygiene Data'!$H$13,0,10*ROW('Hygiene Data'!H150)))</f>
        <v/>
      </c>
      <c r="ED156" s="278" t="str">
        <f ca="true">+IF(OFFSET('Hygiene Data'!$I$11,0,10*ROW('Hygiene Data'!I150))="","",OFFSET('Hygiene Data'!$I$11,0,10*ROW('Hygiene Data'!I150)))</f>
        <v/>
      </c>
      <c r="EE156" s="278" t="str">
        <f ca="true">+IF(OFFSET('Hygiene Data'!$I$12,0,10*ROW('Hygiene Data'!I150))="","",OFFSET('Hygiene Data'!$I$12,0,10*ROW('Hygiene Data'!I150)))</f>
        <v/>
      </c>
      <c r="EF156" s="278"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2"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8"/>
      <c r="BS157" s="278" t="str">
        <f ca="true">+IF(OFFSET('Water Data'!$D$27,0,10*ROW('Water Data'!D151))="","",OFFSET('Water Data'!$D$27,0,10*ROW('Water Data'!D151)))</f>
        <v/>
      </c>
      <c r="BT157" s="278" t="str">
        <f ca="true">+IF(OFFSET('Water Data'!$D$28,0,10*ROW('Water Data'!D151))="","",OFFSET('Water Data'!$D$28,0,10*ROW('Water Data'!D151)))</f>
        <v/>
      </c>
      <c r="BU157" s="278" t="str">
        <f ca="true">+IF(OFFSET('Water Data'!$D$29,0,10*ROW('Water Data'!D151))="","",OFFSET('Water Data'!$D$29,0,10*ROW('Water Data'!D151)))</f>
        <v/>
      </c>
      <c r="BV157" s="278" t="str">
        <f ca="true">+IF(OFFSET('Water Data'!$E$27,0,10*ROW('Water Data'!E151))="","",OFFSET('Water Data'!$E$27,0,10*ROW('Water Data'!E151)))</f>
        <v/>
      </c>
      <c r="BW157" s="278" t="str">
        <f ca="true">+IF(OFFSET('Water Data'!$E$28,0,10*ROW('Water Data'!E151))="","",OFFSET('Water Data'!$E$28,0,10*ROW('Water Data'!E151)))</f>
        <v/>
      </c>
      <c r="BX157" s="278" t="str">
        <f ca="true">+IF(OFFSET('Water Data'!$E$29,0,10*ROW('Water Data'!E151))="","",OFFSET('Water Data'!$E$29,0,10*ROW('Water Data'!E151)))</f>
        <v/>
      </c>
      <c r="BY157" s="278" t="str">
        <f ca="true">+IF(OFFSET('Water Data'!$F$27,0,10*ROW('Water Data'!F151))="","",OFFSET('Water Data'!$F$27,0,10*ROW('Water Data'!F151)))</f>
        <v/>
      </c>
      <c r="BZ157" s="278" t="str">
        <f ca="true">+IF(OFFSET('Water Data'!$F$28,0,10*ROW('Water Data'!F151))="","",OFFSET('Water Data'!$F$28,0,10*ROW('Water Data'!F151)))</f>
        <v/>
      </c>
      <c r="CA157" s="278" t="str">
        <f ca="true">+IF(OFFSET('Water Data'!$F$29,0,10*ROW('Water Data'!F151))="","",OFFSET('Water Data'!$F$29,0,10*ROW('Water Data'!F151)))</f>
        <v/>
      </c>
      <c r="CB157" s="278" t="str">
        <f ca="true">+IF(OFFSET('Water Data'!$G$27,0,10*ROW('Water Data'!G151))="","",OFFSET('Water Data'!$G$27,0,10*ROW('Water Data'!G151)))</f>
        <v/>
      </c>
      <c r="CC157" s="278" t="str">
        <f ca="true">+IF(OFFSET('Water Data'!$G$28,0,10*ROW('Water Data'!G151))="","",OFFSET('Water Data'!$G$28,0,10*ROW('Water Data'!G151)))</f>
        <v/>
      </c>
      <c r="CD157" s="278" t="str">
        <f ca="true">+IF(OFFSET('Water Data'!$G$29,0,10*ROW('Water Data'!G151))="","",OFFSET('Water Data'!$G$29,0,10*ROW('Water Data'!G151)))</f>
        <v/>
      </c>
      <c r="CE157" s="278" t="str">
        <f ca="true">+IF(OFFSET('Water Data'!$H$27,0,10*ROW('Water Data'!H151))="","",OFFSET('Water Data'!$H$27,0,10*ROW('Water Data'!H151)))</f>
        <v/>
      </c>
      <c r="CF157" s="278" t="str">
        <f ca="true">+IF(OFFSET('Water Data'!$H$28,0,10*ROW('Water Data'!H151))="","",OFFSET('Water Data'!$H$28,0,10*ROW('Water Data'!H151)))</f>
        <v/>
      </c>
      <c r="CG157" s="278" t="str">
        <f ca="true">+IF(OFFSET('Water Data'!$H$29,0,10*ROW('Water Data'!H151))="","",OFFSET('Water Data'!$H$29,0,10*ROW('Water Data'!H151)))</f>
        <v/>
      </c>
      <c r="CH157" s="278" t="str">
        <f ca="true">+IF(OFFSET('Water Data'!$I$27,0,10*ROW('Water Data'!I151))="","",OFFSET('Water Data'!$I$27,0,10*ROW('Water Data'!I151)))</f>
        <v/>
      </c>
      <c r="CI157" s="278" t="str">
        <f ca="true">+IF(OFFSET('Water Data'!$I$28,0,10*ROW('Water Data'!I151))="","",OFFSET('Water Data'!$I$28,0,10*ROW('Water Data'!I151)))</f>
        <v/>
      </c>
      <c r="CJ157" s="278" t="str">
        <f ca="true">+IF(OFFSET('Water Data'!$I$29,0,10*ROW('Water Data'!I151))="","",OFFSET('Water Data'!$I$29,0,10*ROW('Water Data'!I151)))</f>
        <v/>
      </c>
      <c r="CK157" s="278" t="str">
        <f ca="true">+IF(OFFSET('Sanitation Data'!$D$28,0,10*ROW('Sanitation Data'!D151))="","",OFFSET('Sanitation Data'!$D$28,0,10*ROW('Sanitation Data'!D151)))</f>
        <v/>
      </c>
      <c r="CL157" s="278" t="str">
        <f ca="true">+IF(OFFSET('Sanitation Data'!$D$29,0,10*ROW('Sanitation Data'!D151))="","",OFFSET('Sanitation Data'!$D$29,0,10*ROW('Sanitation Data'!D151)))</f>
        <v/>
      </c>
      <c r="CM157" s="278" t="str">
        <f ca="true">+IF(OFFSET('Sanitation Data'!$D$30,0,10*ROW('Sanitation Data'!D151))="","",OFFSET('Sanitation Data'!$D$30,0,10*ROW('Sanitation Data'!D151)))</f>
        <v/>
      </c>
      <c r="CN157" s="278" t="str">
        <f ca="true">+IF(OFFSET('Sanitation Data'!$D$31,0,10*ROW('Sanitation Data'!D151))="","",OFFSET('Sanitation Data'!$D$31,0,10*ROW('Sanitation Data'!D151)))</f>
        <v/>
      </c>
      <c r="CO157" s="278" t="str">
        <f ca="true">+IF(OFFSET('Sanitation Data'!$D$32,0,10*ROW('Sanitation Data'!D151))="","",OFFSET('Sanitation Data'!$D$32,0,10*ROW('Sanitation Data'!D151)))</f>
        <v/>
      </c>
      <c r="CP157" s="278" t="str">
        <f ca="true">+IF(OFFSET('Sanitation Data'!$E$28,0,10*ROW('Sanitation Data'!E151))="","",OFFSET('Sanitation Data'!$E$28,0,10*ROW('Sanitation Data'!E151)))</f>
        <v/>
      </c>
      <c r="CQ157" s="278" t="str">
        <f ca="true">+IF(OFFSET('Sanitation Data'!$E$29,0,10*ROW('Sanitation Data'!E151))="","",OFFSET('Sanitation Data'!$E$29,0,10*ROW('Sanitation Data'!E151)))</f>
        <v/>
      </c>
      <c r="CR157" s="278" t="str">
        <f ca="true">+IF(OFFSET('Sanitation Data'!$E$30,0,10*ROW('Sanitation Data'!E151))="","",OFFSET('Sanitation Data'!$E$30,0,10*ROW('Sanitation Data'!E151)))</f>
        <v/>
      </c>
      <c r="CS157" s="278" t="str">
        <f ca="true">+IF(OFFSET('Sanitation Data'!$E$31,0,10*ROW('Sanitation Data'!E151))="","",OFFSET('Sanitation Data'!$E$31,0,10*ROW('Sanitation Data'!E151)))</f>
        <v/>
      </c>
      <c r="CT157" s="278" t="str">
        <f ca="true">+IF(OFFSET('Sanitation Data'!$E$32,0,10*ROW('Sanitation Data'!E151))="","",OFFSET('Sanitation Data'!$E$32,0,10*ROW('Sanitation Data'!E151)))</f>
        <v/>
      </c>
      <c r="CU157" s="278" t="str">
        <f ca="true">+IF(OFFSET('Sanitation Data'!$F$28,0,10*ROW('Sanitation Data'!F151))="","",OFFSET('Sanitation Data'!$F$28,0,10*ROW('Sanitation Data'!F151)))</f>
        <v/>
      </c>
      <c r="CV157" s="278" t="str">
        <f ca="true">+IF(OFFSET('Sanitation Data'!$F$29,0,10*ROW('Sanitation Data'!F151))="","",OFFSET('Sanitation Data'!$F$29,0,10*ROW('Sanitation Data'!F151)))</f>
        <v/>
      </c>
      <c r="CW157" s="278" t="str">
        <f ca="true">+IF(OFFSET('Sanitation Data'!$F$30,0,10*ROW('Sanitation Data'!F151))="","",OFFSET('Sanitation Data'!$F$30,0,10*ROW('Sanitation Data'!F151)))</f>
        <v/>
      </c>
      <c r="CX157" s="278" t="str">
        <f ca="true">+IF(OFFSET('Sanitation Data'!$F$31,0,10*ROW('Sanitation Data'!F151))="","",OFFSET('Sanitation Data'!$F$31,0,10*ROW('Sanitation Data'!F151)))</f>
        <v/>
      </c>
      <c r="CY157" s="278" t="str">
        <f ca="true">+IF(OFFSET('Sanitation Data'!$F$32,0,10*ROW('Sanitation Data'!F151))="","",OFFSET('Sanitation Data'!$F$32,0,10*ROW('Sanitation Data'!F151)))</f>
        <v/>
      </c>
      <c r="CZ157" s="278" t="str">
        <f ca="true">+IF(OFFSET('Sanitation Data'!$G$28,0,10*ROW('Sanitation Data'!G151))="","",OFFSET('Sanitation Data'!$G$28,0,10*ROW('Sanitation Data'!G151)))</f>
        <v/>
      </c>
      <c r="DA157" s="278" t="str">
        <f ca="true">+IF(OFFSET('Sanitation Data'!$G$29,0,10*ROW('Sanitation Data'!G151))="","",OFFSET('Sanitation Data'!$G$29,0,10*ROW('Sanitation Data'!G151)))</f>
        <v/>
      </c>
      <c r="DB157" s="278" t="str">
        <f ca="true">+IF(OFFSET('Sanitation Data'!$G$30,0,10*ROW('Sanitation Data'!G151))="","",OFFSET('Sanitation Data'!$G$30,0,10*ROW('Sanitation Data'!G151)))</f>
        <v/>
      </c>
      <c r="DC157" s="278" t="str">
        <f ca="true">+IF(OFFSET('Sanitation Data'!$G$31,0,10*ROW('Sanitation Data'!G151))="","",OFFSET('Sanitation Data'!$G$31,0,10*ROW('Sanitation Data'!G151)))</f>
        <v/>
      </c>
      <c r="DD157" s="278" t="str">
        <f ca="true">+IF(OFFSET('Sanitation Data'!$G$32,0,10*ROW('Sanitation Data'!G151))="","",OFFSET('Sanitation Data'!$G$32,0,10*ROW('Sanitation Data'!G151)))</f>
        <v/>
      </c>
      <c r="DE157" s="278" t="str">
        <f ca="true">+IF(OFFSET('Sanitation Data'!$H$28,0,10*ROW('Sanitation Data'!H151))="","",OFFSET('Sanitation Data'!$H$28,0,10*ROW('Sanitation Data'!H151)))</f>
        <v/>
      </c>
      <c r="DF157" s="278" t="str">
        <f ca="true">+IF(OFFSET('Sanitation Data'!$H$29,0,10*ROW('Sanitation Data'!H151))="","",OFFSET('Sanitation Data'!$H$29,0,10*ROW('Sanitation Data'!H151)))</f>
        <v/>
      </c>
      <c r="DG157" s="278" t="str">
        <f ca="true">+IF(OFFSET('Sanitation Data'!$H$30,0,10*ROW('Sanitation Data'!H151))="","",OFFSET('Sanitation Data'!$H$30,0,10*ROW('Sanitation Data'!H151)))</f>
        <v/>
      </c>
      <c r="DH157" s="278" t="str">
        <f ca="true">+IF(OFFSET('Sanitation Data'!$H$31,0,10*ROW('Sanitation Data'!H151))="","",OFFSET('Sanitation Data'!$H$31,0,10*ROW('Sanitation Data'!H151)))</f>
        <v/>
      </c>
      <c r="DI157" s="278" t="str">
        <f ca="true">+IF(OFFSET('Sanitation Data'!$H$32,0,10*ROW('Sanitation Data'!H151))="","",OFFSET('Sanitation Data'!$H$32,0,10*ROW('Sanitation Data'!H151)))</f>
        <v/>
      </c>
      <c r="DJ157" s="278" t="str">
        <f ca="true">+IF(OFFSET('Sanitation Data'!$I$28,0,10*ROW('Sanitation Data'!I151))="","",OFFSET('Sanitation Data'!$I$28,0,10*ROW('Sanitation Data'!I151)))</f>
        <v/>
      </c>
      <c r="DK157" s="278" t="str">
        <f ca="true">+IF(OFFSET('Sanitation Data'!$I$29,0,10*ROW('Sanitation Data'!I151))="","",OFFSET('Sanitation Data'!$I$29,0,10*ROW('Sanitation Data'!I151)))</f>
        <v/>
      </c>
      <c r="DL157" s="278" t="str">
        <f ca="true">+IF(OFFSET('Sanitation Data'!$I$30,0,10*ROW('Sanitation Data'!I151))="","",OFFSET('Sanitation Data'!$I$30,0,10*ROW('Sanitation Data'!I151)))</f>
        <v/>
      </c>
      <c r="DM157" s="278" t="str">
        <f ca="true">+IF(OFFSET('Sanitation Data'!$I$31,0,10*ROW('Sanitation Data'!I151))="","",OFFSET('Sanitation Data'!$I$31,0,10*ROW('Sanitation Data'!I151)))</f>
        <v/>
      </c>
      <c r="DN157" s="278" t="str">
        <f ca="true">+IF(OFFSET('Sanitation Data'!$I$32,0,10*ROW('Sanitation Data'!I151))="","",OFFSET('Sanitation Data'!$I$32,0,10*ROW('Sanitation Data'!I151)))</f>
        <v/>
      </c>
      <c r="DO157" s="278" t="str">
        <f ca="true">+IF(OFFSET('Hygiene Data'!$D$11,0,10*ROW('Hygiene Data'!D151))="","",OFFSET('Hygiene Data'!$D$11,0,10*ROW('Hygiene Data'!D151)))</f>
        <v/>
      </c>
      <c r="DP157" s="278" t="str">
        <f ca="true">+IF(OFFSET('Hygiene Data'!$D$12,0,10*ROW('Hygiene Data'!D151))="","",OFFSET('Hygiene Data'!$D$12,0,10*ROW('Hygiene Data'!D151)))</f>
        <v/>
      </c>
      <c r="DQ157" s="278" t="str">
        <f ca="true">+IF(OFFSET('Hygiene Data'!$D$13,0,10*ROW('Hygiene Data'!D151))="","",OFFSET('Hygiene Data'!$D$13,0,10*ROW('Hygiene Data'!D151)))</f>
        <v/>
      </c>
      <c r="DR157" s="278" t="str">
        <f ca="true">+IF(OFFSET('Hygiene Data'!$E$11,0,10*ROW('Hygiene Data'!E151))="","",OFFSET('Hygiene Data'!$E$11,0,10*ROW('Hygiene Data'!E151)))</f>
        <v/>
      </c>
      <c r="DS157" s="278" t="str">
        <f ca="true">+IF(OFFSET('Hygiene Data'!$E$12,0,10*ROW('Hygiene Data'!E151))="","",OFFSET('Hygiene Data'!$E$12,0,10*ROW('Hygiene Data'!E151)))</f>
        <v/>
      </c>
      <c r="DT157" s="278" t="str">
        <f ca="true">+IF(OFFSET('Hygiene Data'!$E$13,0,10*ROW('Hygiene Data'!E151))="","",OFFSET('Hygiene Data'!$E$13,0,10*ROW('Hygiene Data'!E151)))</f>
        <v/>
      </c>
      <c r="DU157" s="278" t="str">
        <f ca="true">+IF(OFFSET('Hygiene Data'!$F$11,0,10*ROW('Hygiene Data'!F151))="","",OFFSET('Hygiene Data'!$F$11,0,10*ROW('Hygiene Data'!F151)))</f>
        <v/>
      </c>
      <c r="DV157" s="278" t="str">
        <f ca="true">+IF(OFFSET('Hygiene Data'!$F$12,0,10*ROW('Hygiene Data'!F151))="","",OFFSET('Hygiene Data'!$F$12,0,10*ROW('Hygiene Data'!F151)))</f>
        <v/>
      </c>
      <c r="DW157" s="278" t="str">
        <f ca="true">+IF(OFFSET('Hygiene Data'!$F$13,0,10*ROW('Hygiene Data'!F151))="","",OFFSET('Hygiene Data'!$F$13,0,10*ROW('Hygiene Data'!F151)))</f>
        <v/>
      </c>
      <c r="DX157" s="278" t="str">
        <f ca="true">+IF(OFFSET('Hygiene Data'!$G$11,0,10*ROW('Hygiene Data'!G151))="","",OFFSET('Hygiene Data'!$G$11,0,10*ROW('Hygiene Data'!G151)))</f>
        <v/>
      </c>
      <c r="DY157" s="278" t="str">
        <f ca="true">+IF(OFFSET('Hygiene Data'!$G$12,0,10*ROW('Hygiene Data'!G151))="","",OFFSET('Hygiene Data'!$G$12,0,10*ROW('Hygiene Data'!G151)))</f>
        <v/>
      </c>
      <c r="DZ157" s="278" t="str">
        <f ca="true">+IF(OFFSET('Hygiene Data'!$G$13,0,10*ROW('Hygiene Data'!G151))="","",OFFSET('Hygiene Data'!$G$13,0,10*ROW('Hygiene Data'!G151)))</f>
        <v/>
      </c>
      <c r="EA157" s="278" t="str">
        <f ca="true">+IF(OFFSET('Hygiene Data'!$H$11,0,10*ROW('Hygiene Data'!H151))="","",OFFSET('Hygiene Data'!$H$11,0,10*ROW('Hygiene Data'!H151)))</f>
        <v/>
      </c>
      <c r="EB157" s="278" t="str">
        <f ca="true">+IF(OFFSET('Hygiene Data'!$H$12,0,10*ROW('Hygiene Data'!H151))="","",OFFSET('Hygiene Data'!$H$12,0,10*ROW('Hygiene Data'!H151)))</f>
        <v/>
      </c>
      <c r="EC157" s="278" t="str">
        <f ca="true">+IF(OFFSET('Hygiene Data'!$H$13,0,10*ROW('Hygiene Data'!H151))="","",OFFSET('Hygiene Data'!$H$13,0,10*ROW('Hygiene Data'!H151)))</f>
        <v/>
      </c>
      <c r="ED157" s="278" t="str">
        <f ca="true">+IF(OFFSET('Hygiene Data'!$I$11,0,10*ROW('Hygiene Data'!I151))="","",OFFSET('Hygiene Data'!$I$11,0,10*ROW('Hygiene Data'!I151)))</f>
        <v/>
      </c>
      <c r="EE157" s="278" t="str">
        <f ca="true">+IF(OFFSET('Hygiene Data'!$I$12,0,10*ROW('Hygiene Data'!I151))="","",OFFSET('Hygiene Data'!$I$12,0,10*ROW('Hygiene Data'!I151)))</f>
        <v/>
      </c>
      <c r="EF157" s="278"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2"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8"/>
      <c r="BS158" s="278" t="str">
        <f ca="true">+IF(OFFSET('Water Data'!$D$27,0,10*ROW('Water Data'!D152))="","",OFFSET('Water Data'!$D$27,0,10*ROW('Water Data'!D152)))</f>
        <v/>
      </c>
      <c r="BT158" s="278" t="str">
        <f ca="true">+IF(OFFSET('Water Data'!$D$28,0,10*ROW('Water Data'!D152))="","",OFFSET('Water Data'!$D$28,0,10*ROW('Water Data'!D152)))</f>
        <v/>
      </c>
      <c r="BU158" s="278" t="str">
        <f ca="true">+IF(OFFSET('Water Data'!$D$29,0,10*ROW('Water Data'!D152))="","",OFFSET('Water Data'!$D$29,0,10*ROW('Water Data'!D152)))</f>
        <v/>
      </c>
      <c r="BV158" s="278" t="str">
        <f ca="true">+IF(OFFSET('Water Data'!$E$27,0,10*ROW('Water Data'!E152))="","",OFFSET('Water Data'!$E$27,0,10*ROW('Water Data'!E152)))</f>
        <v/>
      </c>
      <c r="BW158" s="278" t="str">
        <f ca="true">+IF(OFFSET('Water Data'!$E$28,0,10*ROW('Water Data'!E152))="","",OFFSET('Water Data'!$E$28,0,10*ROW('Water Data'!E152)))</f>
        <v/>
      </c>
      <c r="BX158" s="278" t="str">
        <f ca="true">+IF(OFFSET('Water Data'!$E$29,0,10*ROW('Water Data'!E152))="","",OFFSET('Water Data'!$E$29,0,10*ROW('Water Data'!E152)))</f>
        <v/>
      </c>
      <c r="BY158" s="278" t="str">
        <f ca="true">+IF(OFFSET('Water Data'!$F$27,0,10*ROW('Water Data'!F152))="","",OFFSET('Water Data'!$F$27,0,10*ROW('Water Data'!F152)))</f>
        <v/>
      </c>
      <c r="BZ158" s="278" t="str">
        <f ca="true">+IF(OFFSET('Water Data'!$F$28,0,10*ROW('Water Data'!F152))="","",OFFSET('Water Data'!$F$28,0,10*ROW('Water Data'!F152)))</f>
        <v/>
      </c>
      <c r="CA158" s="278" t="str">
        <f ca="true">+IF(OFFSET('Water Data'!$F$29,0,10*ROW('Water Data'!F152))="","",OFFSET('Water Data'!$F$29,0,10*ROW('Water Data'!F152)))</f>
        <v/>
      </c>
      <c r="CB158" s="278" t="str">
        <f ca="true">+IF(OFFSET('Water Data'!$G$27,0,10*ROW('Water Data'!G152))="","",OFFSET('Water Data'!$G$27,0,10*ROW('Water Data'!G152)))</f>
        <v/>
      </c>
      <c r="CC158" s="278" t="str">
        <f ca="true">+IF(OFFSET('Water Data'!$G$28,0,10*ROW('Water Data'!G152))="","",OFFSET('Water Data'!$G$28,0,10*ROW('Water Data'!G152)))</f>
        <v/>
      </c>
      <c r="CD158" s="278" t="str">
        <f ca="true">+IF(OFFSET('Water Data'!$G$29,0,10*ROW('Water Data'!G152))="","",OFFSET('Water Data'!$G$29,0,10*ROW('Water Data'!G152)))</f>
        <v/>
      </c>
      <c r="CE158" s="278" t="str">
        <f ca="true">+IF(OFFSET('Water Data'!$H$27,0,10*ROW('Water Data'!H152))="","",OFFSET('Water Data'!$H$27,0,10*ROW('Water Data'!H152)))</f>
        <v/>
      </c>
      <c r="CF158" s="278" t="str">
        <f ca="true">+IF(OFFSET('Water Data'!$H$28,0,10*ROW('Water Data'!H152))="","",OFFSET('Water Data'!$H$28,0,10*ROW('Water Data'!H152)))</f>
        <v/>
      </c>
      <c r="CG158" s="278" t="str">
        <f ca="true">+IF(OFFSET('Water Data'!$H$29,0,10*ROW('Water Data'!H152))="","",OFFSET('Water Data'!$H$29,0,10*ROW('Water Data'!H152)))</f>
        <v/>
      </c>
      <c r="CH158" s="278" t="str">
        <f ca="true">+IF(OFFSET('Water Data'!$I$27,0,10*ROW('Water Data'!I152))="","",OFFSET('Water Data'!$I$27,0,10*ROW('Water Data'!I152)))</f>
        <v/>
      </c>
      <c r="CI158" s="278" t="str">
        <f ca="true">+IF(OFFSET('Water Data'!$I$28,0,10*ROW('Water Data'!I152))="","",OFFSET('Water Data'!$I$28,0,10*ROW('Water Data'!I152)))</f>
        <v/>
      </c>
      <c r="CJ158" s="278" t="str">
        <f ca="true">+IF(OFFSET('Water Data'!$I$29,0,10*ROW('Water Data'!I152))="","",OFFSET('Water Data'!$I$29,0,10*ROW('Water Data'!I152)))</f>
        <v/>
      </c>
      <c r="CK158" s="278" t="str">
        <f ca="true">+IF(OFFSET('Sanitation Data'!$D$28,0,10*ROW('Sanitation Data'!D152))="","",OFFSET('Sanitation Data'!$D$28,0,10*ROW('Sanitation Data'!D152)))</f>
        <v/>
      </c>
      <c r="CL158" s="278" t="str">
        <f ca="true">+IF(OFFSET('Sanitation Data'!$D$29,0,10*ROW('Sanitation Data'!D152))="","",OFFSET('Sanitation Data'!$D$29,0,10*ROW('Sanitation Data'!D152)))</f>
        <v/>
      </c>
      <c r="CM158" s="278" t="str">
        <f ca="true">+IF(OFFSET('Sanitation Data'!$D$30,0,10*ROW('Sanitation Data'!D152))="","",OFFSET('Sanitation Data'!$D$30,0,10*ROW('Sanitation Data'!D152)))</f>
        <v/>
      </c>
      <c r="CN158" s="278" t="str">
        <f ca="true">+IF(OFFSET('Sanitation Data'!$D$31,0,10*ROW('Sanitation Data'!D152))="","",OFFSET('Sanitation Data'!$D$31,0,10*ROW('Sanitation Data'!D152)))</f>
        <v/>
      </c>
      <c r="CO158" s="278" t="str">
        <f ca="true">+IF(OFFSET('Sanitation Data'!$D$32,0,10*ROW('Sanitation Data'!D152))="","",OFFSET('Sanitation Data'!$D$32,0,10*ROW('Sanitation Data'!D152)))</f>
        <v/>
      </c>
      <c r="CP158" s="278" t="str">
        <f ca="true">+IF(OFFSET('Sanitation Data'!$E$28,0,10*ROW('Sanitation Data'!E152))="","",OFFSET('Sanitation Data'!$E$28,0,10*ROW('Sanitation Data'!E152)))</f>
        <v/>
      </c>
      <c r="CQ158" s="278" t="str">
        <f ca="true">+IF(OFFSET('Sanitation Data'!$E$29,0,10*ROW('Sanitation Data'!E152))="","",OFFSET('Sanitation Data'!$E$29,0,10*ROW('Sanitation Data'!E152)))</f>
        <v/>
      </c>
      <c r="CR158" s="278" t="str">
        <f ca="true">+IF(OFFSET('Sanitation Data'!$E$30,0,10*ROW('Sanitation Data'!E152))="","",OFFSET('Sanitation Data'!$E$30,0,10*ROW('Sanitation Data'!E152)))</f>
        <v/>
      </c>
      <c r="CS158" s="278" t="str">
        <f ca="true">+IF(OFFSET('Sanitation Data'!$E$31,0,10*ROW('Sanitation Data'!E152))="","",OFFSET('Sanitation Data'!$E$31,0,10*ROW('Sanitation Data'!E152)))</f>
        <v/>
      </c>
      <c r="CT158" s="278" t="str">
        <f ca="true">+IF(OFFSET('Sanitation Data'!$E$32,0,10*ROW('Sanitation Data'!E152))="","",OFFSET('Sanitation Data'!$E$32,0,10*ROW('Sanitation Data'!E152)))</f>
        <v/>
      </c>
      <c r="CU158" s="278" t="str">
        <f ca="true">+IF(OFFSET('Sanitation Data'!$F$28,0,10*ROW('Sanitation Data'!F152))="","",OFFSET('Sanitation Data'!$F$28,0,10*ROW('Sanitation Data'!F152)))</f>
        <v/>
      </c>
      <c r="CV158" s="278" t="str">
        <f ca="true">+IF(OFFSET('Sanitation Data'!$F$29,0,10*ROW('Sanitation Data'!F152))="","",OFFSET('Sanitation Data'!$F$29,0,10*ROW('Sanitation Data'!F152)))</f>
        <v/>
      </c>
      <c r="CW158" s="278" t="str">
        <f ca="true">+IF(OFFSET('Sanitation Data'!$F$30,0,10*ROW('Sanitation Data'!F152))="","",OFFSET('Sanitation Data'!$F$30,0,10*ROW('Sanitation Data'!F152)))</f>
        <v/>
      </c>
      <c r="CX158" s="278" t="str">
        <f ca="true">+IF(OFFSET('Sanitation Data'!$F$31,0,10*ROW('Sanitation Data'!F152))="","",OFFSET('Sanitation Data'!$F$31,0,10*ROW('Sanitation Data'!F152)))</f>
        <v/>
      </c>
      <c r="CY158" s="278" t="str">
        <f ca="true">+IF(OFFSET('Sanitation Data'!$F$32,0,10*ROW('Sanitation Data'!F152))="","",OFFSET('Sanitation Data'!$F$32,0,10*ROW('Sanitation Data'!F152)))</f>
        <v/>
      </c>
      <c r="CZ158" s="278" t="str">
        <f ca="true">+IF(OFFSET('Sanitation Data'!$G$28,0,10*ROW('Sanitation Data'!G152))="","",OFFSET('Sanitation Data'!$G$28,0,10*ROW('Sanitation Data'!G152)))</f>
        <v/>
      </c>
      <c r="DA158" s="278" t="str">
        <f ca="true">+IF(OFFSET('Sanitation Data'!$G$29,0,10*ROW('Sanitation Data'!G152))="","",OFFSET('Sanitation Data'!$G$29,0,10*ROW('Sanitation Data'!G152)))</f>
        <v/>
      </c>
      <c r="DB158" s="278" t="str">
        <f ca="true">+IF(OFFSET('Sanitation Data'!$G$30,0,10*ROW('Sanitation Data'!G152))="","",OFFSET('Sanitation Data'!$G$30,0,10*ROW('Sanitation Data'!G152)))</f>
        <v/>
      </c>
      <c r="DC158" s="278" t="str">
        <f ca="true">+IF(OFFSET('Sanitation Data'!$G$31,0,10*ROW('Sanitation Data'!G152))="","",OFFSET('Sanitation Data'!$G$31,0,10*ROW('Sanitation Data'!G152)))</f>
        <v/>
      </c>
      <c r="DD158" s="278" t="str">
        <f ca="true">+IF(OFFSET('Sanitation Data'!$G$32,0,10*ROW('Sanitation Data'!G152))="","",OFFSET('Sanitation Data'!$G$32,0,10*ROW('Sanitation Data'!G152)))</f>
        <v/>
      </c>
      <c r="DE158" s="278" t="str">
        <f ca="true">+IF(OFFSET('Sanitation Data'!$H$28,0,10*ROW('Sanitation Data'!H152))="","",OFFSET('Sanitation Data'!$H$28,0,10*ROW('Sanitation Data'!H152)))</f>
        <v/>
      </c>
      <c r="DF158" s="278" t="str">
        <f ca="true">+IF(OFFSET('Sanitation Data'!$H$29,0,10*ROW('Sanitation Data'!H152))="","",OFFSET('Sanitation Data'!$H$29,0,10*ROW('Sanitation Data'!H152)))</f>
        <v/>
      </c>
      <c r="DG158" s="278" t="str">
        <f ca="true">+IF(OFFSET('Sanitation Data'!$H$30,0,10*ROW('Sanitation Data'!H152))="","",OFFSET('Sanitation Data'!$H$30,0,10*ROW('Sanitation Data'!H152)))</f>
        <v/>
      </c>
      <c r="DH158" s="278" t="str">
        <f ca="true">+IF(OFFSET('Sanitation Data'!$H$31,0,10*ROW('Sanitation Data'!H152))="","",OFFSET('Sanitation Data'!$H$31,0,10*ROW('Sanitation Data'!H152)))</f>
        <v/>
      </c>
      <c r="DI158" s="278" t="str">
        <f ca="true">+IF(OFFSET('Sanitation Data'!$H$32,0,10*ROW('Sanitation Data'!H152))="","",OFFSET('Sanitation Data'!$H$32,0,10*ROW('Sanitation Data'!H152)))</f>
        <v/>
      </c>
      <c r="DJ158" s="278" t="str">
        <f ca="true">+IF(OFFSET('Sanitation Data'!$I$28,0,10*ROW('Sanitation Data'!I152))="","",OFFSET('Sanitation Data'!$I$28,0,10*ROW('Sanitation Data'!I152)))</f>
        <v/>
      </c>
      <c r="DK158" s="278" t="str">
        <f ca="true">+IF(OFFSET('Sanitation Data'!$I$29,0,10*ROW('Sanitation Data'!I152))="","",OFFSET('Sanitation Data'!$I$29,0,10*ROW('Sanitation Data'!I152)))</f>
        <v/>
      </c>
      <c r="DL158" s="278" t="str">
        <f ca="true">+IF(OFFSET('Sanitation Data'!$I$30,0,10*ROW('Sanitation Data'!I152))="","",OFFSET('Sanitation Data'!$I$30,0,10*ROW('Sanitation Data'!I152)))</f>
        <v/>
      </c>
      <c r="DM158" s="278" t="str">
        <f ca="true">+IF(OFFSET('Sanitation Data'!$I$31,0,10*ROW('Sanitation Data'!I152))="","",OFFSET('Sanitation Data'!$I$31,0,10*ROW('Sanitation Data'!I152)))</f>
        <v/>
      </c>
      <c r="DN158" s="278" t="str">
        <f ca="true">+IF(OFFSET('Sanitation Data'!$I$32,0,10*ROW('Sanitation Data'!I152))="","",OFFSET('Sanitation Data'!$I$32,0,10*ROW('Sanitation Data'!I152)))</f>
        <v/>
      </c>
      <c r="DO158" s="278" t="str">
        <f ca="true">+IF(OFFSET('Hygiene Data'!$D$11,0,10*ROW('Hygiene Data'!D152))="","",OFFSET('Hygiene Data'!$D$11,0,10*ROW('Hygiene Data'!D152)))</f>
        <v/>
      </c>
      <c r="DP158" s="278" t="str">
        <f ca="true">+IF(OFFSET('Hygiene Data'!$D$12,0,10*ROW('Hygiene Data'!D152))="","",OFFSET('Hygiene Data'!$D$12,0,10*ROW('Hygiene Data'!D152)))</f>
        <v/>
      </c>
      <c r="DQ158" s="278" t="str">
        <f ca="true">+IF(OFFSET('Hygiene Data'!$D$13,0,10*ROW('Hygiene Data'!D152))="","",OFFSET('Hygiene Data'!$D$13,0,10*ROW('Hygiene Data'!D152)))</f>
        <v/>
      </c>
      <c r="DR158" s="278" t="str">
        <f ca="true">+IF(OFFSET('Hygiene Data'!$E$11,0,10*ROW('Hygiene Data'!E152))="","",OFFSET('Hygiene Data'!$E$11,0,10*ROW('Hygiene Data'!E152)))</f>
        <v/>
      </c>
      <c r="DS158" s="278" t="str">
        <f ca="true">+IF(OFFSET('Hygiene Data'!$E$12,0,10*ROW('Hygiene Data'!E152))="","",OFFSET('Hygiene Data'!$E$12,0,10*ROW('Hygiene Data'!E152)))</f>
        <v/>
      </c>
      <c r="DT158" s="278" t="str">
        <f ca="true">+IF(OFFSET('Hygiene Data'!$E$13,0,10*ROW('Hygiene Data'!E152))="","",OFFSET('Hygiene Data'!$E$13,0,10*ROW('Hygiene Data'!E152)))</f>
        <v/>
      </c>
      <c r="DU158" s="278" t="str">
        <f ca="true">+IF(OFFSET('Hygiene Data'!$F$11,0,10*ROW('Hygiene Data'!F152))="","",OFFSET('Hygiene Data'!$F$11,0,10*ROW('Hygiene Data'!F152)))</f>
        <v/>
      </c>
      <c r="DV158" s="278" t="str">
        <f ca="true">+IF(OFFSET('Hygiene Data'!$F$12,0,10*ROW('Hygiene Data'!F152))="","",OFFSET('Hygiene Data'!$F$12,0,10*ROW('Hygiene Data'!F152)))</f>
        <v/>
      </c>
      <c r="DW158" s="278" t="str">
        <f ca="true">+IF(OFFSET('Hygiene Data'!$F$13,0,10*ROW('Hygiene Data'!F152))="","",OFFSET('Hygiene Data'!$F$13,0,10*ROW('Hygiene Data'!F152)))</f>
        <v/>
      </c>
      <c r="DX158" s="278" t="str">
        <f ca="true">+IF(OFFSET('Hygiene Data'!$G$11,0,10*ROW('Hygiene Data'!G152))="","",OFFSET('Hygiene Data'!$G$11,0,10*ROW('Hygiene Data'!G152)))</f>
        <v/>
      </c>
      <c r="DY158" s="278" t="str">
        <f ca="true">+IF(OFFSET('Hygiene Data'!$G$12,0,10*ROW('Hygiene Data'!G152))="","",OFFSET('Hygiene Data'!$G$12,0,10*ROW('Hygiene Data'!G152)))</f>
        <v/>
      </c>
      <c r="DZ158" s="278" t="str">
        <f ca="true">+IF(OFFSET('Hygiene Data'!$G$13,0,10*ROW('Hygiene Data'!G152))="","",OFFSET('Hygiene Data'!$G$13,0,10*ROW('Hygiene Data'!G152)))</f>
        <v/>
      </c>
      <c r="EA158" s="278" t="str">
        <f ca="true">+IF(OFFSET('Hygiene Data'!$H$11,0,10*ROW('Hygiene Data'!H152))="","",OFFSET('Hygiene Data'!$H$11,0,10*ROW('Hygiene Data'!H152)))</f>
        <v/>
      </c>
      <c r="EB158" s="278" t="str">
        <f ca="true">+IF(OFFSET('Hygiene Data'!$H$12,0,10*ROW('Hygiene Data'!H152))="","",OFFSET('Hygiene Data'!$H$12,0,10*ROW('Hygiene Data'!H152)))</f>
        <v/>
      </c>
      <c r="EC158" s="278" t="str">
        <f ca="true">+IF(OFFSET('Hygiene Data'!$H$13,0,10*ROW('Hygiene Data'!H152))="","",OFFSET('Hygiene Data'!$H$13,0,10*ROW('Hygiene Data'!H152)))</f>
        <v/>
      </c>
      <c r="ED158" s="278" t="str">
        <f ca="true">+IF(OFFSET('Hygiene Data'!$I$11,0,10*ROW('Hygiene Data'!I152))="","",OFFSET('Hygiene Data'!$I$11,0,10*ROW('Hygiene Data'!I152)))</f>
        <v/>
      </c>
      <c r="EE158" s="278" t="str">
        <f ca="true">+IF(OFFSET('Hygiene Data'!$I$12,0,10*ROW('Hygiene Data'!I152))="","",OFFSET('Hygiene Data'!$I$12,0,10*ROW('Hygiene Data'!I152)))</f>
        <v/>
      </c>
      <c r="EF158" s="278"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2"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8"/>
      <c r="BS159" s="278" t="str">
        <f ca="true">+IF(OFFSET('Water Data'!$D$27,0,10*ROW('Water Data'!D153))="","",OFFSET('Water Data'!$D$27,0,10*ROW('Water Data'!D153)))</f>
        <v/>
      </c>
      <c r="BT159" s="278" t="str">
        <f ca="true">+IF(OFFSET('Water Data'!$D$28,0,10*ROW('Water Data'!D153))="","",OFFSET('Water Data'!$D$28,0,10*ROW('Water Data'!D153)))</f>
        <v/>
      </c>
      <c r="BU159" s="278" t="str">
        <f ca="true">+IF(OFFSET('Water Data'!$D$29,0,10*ROW('Water Data'!D153))="","",OFFSET('Water Data'!$D$29,0,10*ROW('Water Data'!D153)))</f>
        <v/>
      </c>
      <c r="BV159" s="278" t="str">
        <f ca="true">+IF(OFFSET('Water Data'!$E$27,0,10*ROW('Water Data'!E153))="","",OFFSET('Water Data'!$E$27,0,10*ROW('Water Data'!E153)))</f>
        <v/>
      </c>
      <c r="BW159" s="278" t="str">
        <f ca="true">+IF(OFFSET('Water Data'!$E$28,0,10*ROW('Water Data'!E153))="","",OFFSET('Water Data'!$E$28,0,10*ROW('Water Data'!E153)))</f>
        <v/>
      </c>
      <c r="BX159" s="278" t="str">
        <f ca="true">+IF(OFFSET('Water Data'!$E$29,0,10*ROW('Water Data'!E153))="","",OFFSET('Water Data'!$E$29,0,10*ROW('Water Data'!E153)))</f>
        <v/>
      </c>
      <c r="BY159" s="278" t="str">
        <f ca="true">+IF(OFFSET('Water Data'!$F$27,0,10*ROW('Water Data'!F153))="","",OFFSET('Water Data'!$F$27,0,10*ROW('Water Data'!F153)))</f>
        <v/>
      </c>
      <c r="BZ159" s="278" t="str">
        <f ca="true">+IF(OFFSET('Water Data'!$F$28,0,10*ROW('Water Data'!F153))="","",OFFSET('Water Data'!$F$28,0,10*ROW('Water Data'!F153)))</f>
        <v/>
      </c>
      <c r="CA159" s="278" t="str">
        <f ca="true">+IF(OFFSET('Water Data'!$F$29,0,10*ROW('Water Data'!F153))="","",OFFSET('Water Data'!$F$29,0,10*ROW('Water Data'!F153)))</f>
        <v/>
      </c>
      <c r="CB159" s="278" t="str">
        <f ca="true">+IF(OFFSET('Water Data'!$G$27,0,10*ROW('Water Data'!G153))="","",OFFSET('Water Data'!$G$27,0,10*ROW('Water Data'!G153)))</f>
        <v/>
      </c>
      <c r="CC159" s="278" t="str">
        <f ca="true">+IF(OFFSET('Water Data'!$G$28,0,10*ROW('Water Data'!G153))="","",OFFSET('Water Data'!$G$28,0,10*ROW('Water Data'!G153)))</f>
        <v/>
      </c>
      <c r="CD159" s="278" t="str">
        <f ca="true">+IF(OFFSET('Water Data'!$G$29,0,10*ROW('Water Data'!G153))="","",OFFSET('Water Data'!$G$29,0,10*ROW('Water Data'!G153)))</f>
        <v/>
      </c>
      <c r="CE159" s="278" t="str">
        <f ca="true">+IF(OFFSET('Water Data'!$H$27,0,10*ROW('Water Data'!H153))="","",OFFSET('Water Data'!$H$27,0,10*ROW('Water Data'!H153)))</f>
        <v/>
      </c>
      <c r="CF159" s="278" t="str">
        <f ca="true">+IF(OFFSET('Water Data'!$H$28,0,10*ROW('Water Data'!H153))="","",OFFSET('Water Data'!$H$28,0,10*ROW('Water Data'!H153)))</f>
        <v/>
      </c>
      <c r="CG159" s="278" t="str">
        <f ca="true">+IF(OFFSET('Water Data'!$H$29,0,10*ROW('Water Data'!H153))="","",OFFSET('Water Data'!$H$29,0,10*ROW('Water Data'!H153)))</f>
        <v/>
      </c>
      <c r="CH159" s="278" t="str">
        <f ca="true">+IF(OFFSET('Water Data'!$I$27,0,10*ROW('Water Data'!I153))="","",OFFSET('Water Data'!$I$27,0,10*ROW('Water Data'!I153)))</f>
        <v/>
      </c>
      <c r="CI159" s="278" t="str">
        <f ca="true">+IF(OFFSET('Water Data'!$I$28,0,10*ROW('Water Data'!I153))="","",OFFSET('Water Data'!$I$28,0,10*ROW('Water Data'!I153)))</f>
        <v/>
      </c>
      <c r="CJ159" s="278" t="str">
        <f ca="true">+IF(OFFSET('Water Data'!$I$29,0,10*ROW('Water Data'!I153))="","",OFFSET('Water Data'!$I$29,0,10*ROW('Water Data'!I153)))</f>
        <v/>
      </c>
      <c r="CK159" s="278" t="str">
        <f ca="true">+IF(OFFSET('Sanitation Data'!$D$28,0,10*ROW('Sanitation Data'!D153))="","",OFFSET('Sanitation Data'!$D$28,0,10*ROW('Sanitation Data'!D153)))</f>
        <v/>
      </c>
      <c r="CL159" s="278" t="str">
        <f ca="true">+IF(OFFSET('Sanitation Data'!$D$29,0,10*ROW('Sanitation Data'!D153))="","",OFFSET('Sanitation Data'!$D$29,0,10*ROW('Sanitation Data'!D153)))</f>
        <v/>
      </c>
      <c r="CM159" s="278" t="str">
        <f ca="true">+IF(OFFSET('Sanitation Data'!$D$30,0,10*ROW('Sanitation Data'!D153))="","",OFFSET('Sanitation Data'!$D$30,0,10*ROW('Sanitation Data'!D153)))</f>
        <v/>
      </c>
      <c r="CN159" s="278" t="str">
        <f ca="true">+IF(OFFSET('Sanitation Data'!$D$31,0,10*ROW('Sanitation Data'!D153))="","",OFFSET('Sanitation Data'!$D$31,0,10*ROW('Sanitation Data'!D153)))</f>
        <v/>
      </c>
      <c r="CO159" s="278" t="str">
        <f ca="true">+IF(OFFSET('Sanitation Data'!$D$32,0,10*ROW('Sanitation Data'!D153))="","",OFFSET('Sanitation Data'!$D$32,0,10*ROW('Sanitation Data'!D153)))</f>
        <v/>
      </c>
      <c r="CP159" s="278" t="str">
        <f ca="true">+IF(OFFSET('Sanitation Data'!$E$28,0,10*ROW('Sanitation Data'!E153))="","",OFFSET('Sanitation Data'!$E$28,0,10*ROW('Sanitation Data'!E153)))</f>
        <v/>
      </c>
      <c r="CQ159" s="278" t="str">
        <f ca="true">+IF(OFFSET('Sanitation Data'!$E$29,0,10*ROW('Sanitation Data'!E153))="","",OFFSET('Sanitation Data'!$E$29,0,10*ROW('Sanitation Data'!E153)))</f>
        <v/>
      </c>
      <c r="CR159" s="278" t="str">
        <f ca="true">+IF(OFFSET('Sanitation Data'!$E$30,0,10*ROW('Sanitation Data'!E153))="","",OFFSET('Sanitation Data'!$E$30,0,10*ROW('Sanitation Data'!E153)))</f>
        <v/>
      </c>
      <c r="CS159" s="278" t="str">
        <f ca="true">+IF(OFFSET('Sanitation Data'!$E$31,0,10*ROW('Sanitation Data'!E153))="","",OFFSET('Sanitation Data'!$E$31,0,10*ROW('Sanitation Data'!E153)))</f>
        <v/>
      </c>
      <c r="CT159" s="278" t="str">
        <f ca="true">+IF(OFFSET('Sanitation Data'!$E$32,0,10*ROW('Sanitation Data'!E153))="","",OFFSET('Sanitation Data'!$E$32,0,10*ROW('Sanitation Data'!E153)))</f>
        <v/>
      </c>
      <c r="CU159" s="278" t="str">
        <f ca="true">+IF(OFFSET('Sanitation Data'!$F$28,0,10*ROW('Sanitation Data'!F153))="","",OFFSET('Sanitation Data'!$F$28,0,10*ROW('Sanitation Data'!F153)))</f>
        <v/>
      </c>
      <c r="CV159" s="278" t="str">
        <f ca="true">+IF(OFFSET('Sanitation Data'!$F$29,0,10*ROW('Sanitation Data'!F153))="","",OFFSET('Sanitation Data'!$F$29,0,10*ROW('Sanitation Data'!F153)))</f>
        <v/>
      </c>
      <c r="CW159" s="278" t="str">
        <f ca="true">+IF(OFFSET('Sanitation Data'!$F$30,0,10*ROW('Sanitation Data'!F153))="","",OFFSET('Sanitation Data'!$F$30,0,10*ROW('Sanitation Data'!F153)))</f>
        <v/>
      </c>
      <c r="CX159" s="278" t="str">
        <f ca="true">+IF(OFFSET('Sanitation Data'!$F$31,0,10*ROW('Sanitation Data'!F153))="","",OFFSET('Sanitation Data'!$F$31,0,10*ROW('Sanitation Data'!F153)))</f>
        <v/>
      </c>
      <c r="CY159" s="278" t="str">
        <f ca="true">+IF(OFFSET('Sanitation Data'!$F$32,0,10*ROW('Sanitation Data'!F153))="","",OFFSET('Sanitation Data'!$F$32,0,10*ROW('Sanitation Data'!F153)))</f>
        <v/>
      </c>
      <c r="CZ159" s="278" t="str">
        <f ca="true">+IF(OFFSET('Sanitation Data'!$G$28,0,10*ROW('Sanitation Data'!G153))="","",OFFSET('Sanitation Data'!$G$28,0,10*ROW('Sanitation Data'!G153)))</f>
        <v/>
      </c>
      <c r="DA159" s="278" t="str">
        <f ca="true">+IF(OFFSET('Sanitation Data'!$G$29,0,10*ROW('Sanitation Data'!G153))="","",OFFSET('Sanitation Data'!$G$29,0,10*ROW('Sanitation Data'!G153)))</f>
        <v/>
      </c>
      <c r="DB159" s="278" t="str">
        <f ca="true">+IF(OFFSET('Sanitation Data'!$G$30,0,10*ROW('Sanitation Data'!G153))="","",OFFSET('Sanitation Data'!$G$30,0,10*ROW('Sanitation Data'!G153)))</f>
        <v/>
      </c>
      <c r="DC159" s="278" t="str">
        <f ca="true">+IF(OFFSET('Sanitation Data'!$G$31,0,10*ROW('Sanitation Data'!G153))="","",OFFSET('Sanitation Data'!$G$31,0,10*ROW('Sanitation Data'!G153)))</f>
        <v/>
      </c>
      <c r="DD159" s="278" t="str">
        <f ca="true">+IF(OFFSET('Sanitation Data'!$G$32,0,10*ROW('Sanitation Data'!G153))="","",OFFSET('Sanitation Data'!$G$32,0,10*ROW('Sanitation Data'!G153)))</f>
        <v/>
      </c>
      <c r="DE159" s="278" t="str">
        <f ca="true">+IF(OFFSET('Sanitation Data'!$H$28,0,10*ROW('Sanitation Data'!H153))="","",OFFSET('Sanitation Data'!$H$28,0,10*ROW('Sanitation Data'!H153)))</f>
        <v/>
      </c>
      <c r="DF159" s="278" t="str">
        <f ca="true">+IF(OFFSET('Sanitation Data'!$H$29,0,10*ROW('Sanitation Data'!H153))="","",OFFSET('Sanitation Data'!$H$29,0,10*ROW('Sanitation Data'!H153)))</f>
        <v/>
      </c>
      <c r="DG159" s="278" t="str">
        <f ca="true">+IF(OFFSET('Sanitation Data'!$H$30,0,10*ROW('Sanitation Data'!H153))="","",OFFSET('Sanitation Data'!$H$30,0,10*ROW('Sanitation Data'!H153)))</f>
        <v/>
      </c>
      <c r="DH159" s="278" t="str">
        <f ca="true">+IF(OFFSET('Sanitation Data'!$H$31,0,10*ROW('Sanitation Data'!H153))="","",OFFSET('Sanitation Data'!$H$31,0,10*ROW('Sanitation Data'!H153)))</f>
        <v/>
      </c>
      <c r="DI159" s="278" t="str">
        <f ca="true">+IF(OFFSET('Sanitation Data'!$H$32,0,10*ROW('Sanitation Data'!H153))="","",OFFSET('Sanitation Data'!$H$32,0,10*ROW('Sanitation Data'!H153)))</f>
        <v/>
      </c>
      <c r="DJ159" s="278" t="str">
        <f ca="true">+IF(OFFSET('Sanitation Data'!$I$28,0,10*ROW('Sanitation Data'!I153))="","",OFFSET('Sanitation Data'!$I$28,0,10*ROW('Sanitation Data'!I153)))</f>
        <v/>
      </c>
      <c r="DK159" s="278" t="str">
        <f ca="true">+IF(OFFSET('Sanitation Data'!$I$29,0,10*ROW('Sanitation Data'!I153))="","",OFFSET('Sanitation Data'!$I$29,0,10*ROW('Sanitation Data'!I153)))</f>
        <v/>
      </c>
      <c r="DL159" s="278" t="str">
        <f ca="true">+IF(OFFSET('Sanitation Data'!$I$30,0,10*ROW('Sanitation Data'!I153))="","",OFFSET('Sanitation Data'!$I$30,0,10*ROW('Sanitation Data'!I153)))</f>
        <v/>
      </c>
      <c r="DM159" s="278" t="str">
        <f ca="true">+IF(OFFSET('Sanitation Data'!$I$31,0,10*ROW('Sanitation Data'!I153))="","",OFFSET('Sanitation Data'!$I$31,0,10*ROW('Sanitation Data'!I153)))</f>
        <v/>
      </c>
      <c r="DN159" s="278" t="str">
        <f ca="true">+IF(OFFSET('Sanitation Data'!$I$32,0,10*ROW('Sanitation Data'!I153))="","",OFFSET('Sanitation Data'!$I$32,0,10*ROW('Sanitation Data'!I153)))</f>
        <v/>
      </c>
      <c r="DO159" s="278" t="str">
        <f ca="true">+IF(OFFSET('Hygiene Data'!$D$11,0,10*ROW('Hygiene Data'!D153))="","",OFFSET('Hygiene Data'!$D$11,0,10*ROW('Hygiene Data'!D153)))</f>
        <v/>
      </c>
      <c r="DP159" s="278" t="str">
        <f ca="true">+IF(OFFSET('Hygiene Data'!$D$12,0,10*ROW('Hygiene Data'!D153))="","",OFFSET('Hygiene Data'!$D$12,0,10*ROW('Hygiene Data'!D153)))</f>
        <v/>
      </c>
      <c r="DQ159" s="278" t="str">
        <f ca="true">+IF(OFFSET('Hygiene Data'!$D$13,0,10*ROW('Hygiene Data'!D153))="","",OFFSET('Hygiene Data'!$D$13,0,10*ROW('Hygiene Data'!D153)))</f>
        <v/>
      </c>
      <c r="DR159" s="278" t="str">
        <f ca="true">+IF(OFFSET('Hygiene Data'!$E$11,0,10*ROW('Hygiene Data'!E153))="","",OFFSET('Hygiene Data'!$E$11,0,10*ROW('Hygiene Data'!E153)))</f>
        <v/>
      </c>
      <c r="DS159" s="278" t="str">
        <f ca="true">+IF(OFFSET('Hygiene Data'!$E$12,0,10*ROW('Hygiene Data'!E153))="","",OFFSET('Hygiene Data'!$E$12,0,10*ROW('Hygiene Data'!E153)))</f>
        <v/>
      </c>
      <c r="DT159" s="278" t="str">
        <f ca="true">+IF(OFFSET('Hygiene Data'!$E$13,0,10*ROW('Hygiene Data'!E153))="","",OFFSET('Hygiene Data'!$E$13,0,10*ROW('Hygiene Data'!E153)))</f>
        <v/>
      </c>
      <c r="DU159" s="278" t="str">
        <f ca="true">+IF(OFFSET('Hygiene Data'!$F$11,0,10*ROW('Hygiene Data'!F153))="","",OFFSET('Hygiene Data'!$F$11,0,10*ROW('Hygiene Data'!F153)))</f>
        <v/>
      </c>
      <c r="DV159" s="278" t="str">
        <f ca="true">+IF(OFFSET('Hygiene Data'!$F$12,0,10*ROW('Hygiene Data'!F153))="","",OFFSET('Hygiene Data'!$F$12,0,10*ROW('Hygiene Data'!F153)))</f>
        <v/>
      </c>
      <c r="DW159" s="278" t="str">
        <f ca="true">+IF(OFFSET('Hygiene Data'!$F$13,0,10*ROW('Hygiene Data'!F153))="","",OFFSET('Hygiene Data'!$F$13,0,10*ROW('Hygiene Data'!F153)))</f>
        <v/>
      </c>
      <c r="DX159" s="278" t="str">
        <f ca="true">+IF(OFFSET('Hygiene Data'!$G$11,0,10*ROW('Hygiene Data'!G153))="","",OFFSET('Hygiene Data'!$G$11,0,10*ROW('Hygiene Data'!G153)))</f>
        <v/>
      </c>
      <c r="DY159" s="278" t="str">
        <f ca="true">+IF(OFFSET('Hygiene Data'!$G$12,0,10*ROW('Hygiene Data'!G153))="","",OFFSET('Hygiene Data'!$G$12,0,10*ROW('Hygiene Data'!G153)))</f>
        <v/>
      </c>
      <c r="DZ159" s="278" t="str">
        <f ca="true">+IF(OFFSET('Hygiene Data'!$G$13,0,10*ROW('Hygiene Data'!G153))="","",OFFSET('Hygiene Data'!$G$13,0,10*ROW('Hygiene Data'!G153)))</f>
        <v/>
      </c>
      <c r="EA159" s="278" t="str">
        <f ca="true">+IF(OFFSET('Hygiene Data'!$H$11,0,10*ROW('Hygiene Data'!H153))="","",OFFSET('Hygiene Data'!$H$11,0,10*ROW('Hygiene Data'!H153)))</f>
        <v/>
      </c>
      <c r="EB159" s="278" t="str">
        <f ca="true">+IF(OFFSET('Hygiene Data'!$H$12,0,10*ROW('Hygiene Data'!H153))="","",OFFSET('Hygiene Data'!$H$12,0,10*ROW('Hygiene Data'!H153)))</f>
        <v/>
      </c>
      <c r="EC159" s="278" t="str">
        <f ca="true">+IF(OFFSET('Hygiene Data'!$H$13,0,10*ROW('Hygiene Data'!H153))="","",OFFSET('Hygiene Data'!$H$13,0,10*ROW('Hygiene Data'!H153)))</f>
        <v/>
      </c>
      <c r="ED159" s="278" t="str">
        <f ca="true">+IF(OFFSET('Hygiene Data'!$I$11,0,10*ROW('Hygiene Data'!I153))="","",OFFSET('Hygiene Data'!$I$11,0,10*ROW('Hygiene Data'!I153)))</f>
        <v/>
      </c>
      <c r="EE159" s="278" t="str">
        <f ca="true">+IF(OFFSET('Hygiene Data'!$I$12,0,10*ROW('Hygiene Data'!I153))="","",OFFSET('Hygiene Data'!$I$12,0,10*ROW('Hygiene Data'!I153)))</f>
        <v/>
      </c>
      <c r="EF159" s="278"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2"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8"/>
      <c r="BS160" s="278" t="str">
        <f ca="true">+IF(OFFSET('Water Data'!$D$27,0,10*ROW('Water Data'!D154))="","",OFFSET('Water Data'!$D$27,0,10*ROW('Water Data'!D154)))</f>
        <v/>
      </c>
      <c r="BT160" s="278" t="str">
        <f ca="true">+IF(OFFSET('Water Data'!$D$28,0,10*ROW('Water Data'!D154))="","",OFFSET('Water Data'!$D$28,0,10*ROW('Water Data'!D154)))</f>
        <v/>
      </c>
      <c r="BU160" s="278" t="str">
        <f ca="true">+IF(OFFSET('Water Data'!$D$29,0,10*ROW('Water Data'!D154))="","",OFFSET('Water Data'!$D$29,0,10*ROW('Water Data'!D154)))</f>
        <v/>
      </c>
      <c r="BV160" s="278" t="str">
        <f ca="true">+IF(OFFSET('Water Data'!$E$27,0,10*ROW('Water Data'!E154))="","",OFFSET('Water Data'!$E$27,0,10*ROW('Water Data'!E154)))</f>
        <v/>
      </c>
      <c r="BW160" s="278" t="str">
        <f ca="true">+IF(OFFSET('Water Data'!$E$28,0,10*ROW('Water Data'!E154))="","",OFFSET('Water Data'!$E$28,0,10*ROW('Water Data'!E154)))</f>
        <v/>
      </c>
      <c r="BX160" s="278" t="str">
        <f ca="true">+IF(OFFSET('Water Data'!$E$29,0,10*ROW('Water Data'!E154))="","",OFFSET('Water Data'!$E$29,0,10*ROW('Water Data'!E154)))</f>
        <v/>
      </c>
      <c r="BY160" s="278" t="str">
        <f ca="true">+IF(OFFSET('Water Data'!$F$27,0,10*ROW('Water Data'!F154))="","",OFFSET('Water Data'!$F$27,0,10*ROW('Water Data'!F154)))</f>
        <v/>
      </c>
      <c r="BZ160" s="278" t="str">
        <f ca="true">+IF(OFFSET('Water Data'!$F$28,0,10*ROW('Water Data'!F154))="","",OFFSET('Water Data'!$F$28,0,10*ROW('Water Data'!F154)))</f>
        <v/>
      </c>
      <c r="CA160" s="278" t="str">
        <f ca="true">+IF(OFFSET('Water Data'!$F$29,0,10*ROW('Water Data'!F154))="","",OFFSET('Water Data'!$F$29,0,10*ROW('Water Data'!F154)))</f>
        <v/>
      </c>
      <c r="CB160" s="278" t="str">
        <f ca="true">+IF(OFFSET('Water Data'!$G$27,0,10*ROW('Water Data'!G154))="","",OFFSET('Water Data'!$G$27,0,10*ROW('Water Data'!G154)))</f>
        <v/>
      </c>
      <c r="CC160" s="278" t="str">
        <f ca="true">+IF(OFFSET('Water Data'!$G$28,0,10*ROW('Water Data'!G154))="","",OFFSET('Water Data'!$G$28,0,10*ROW('Water Data'!G154)))</f>
        <v/>
      </c>
      <c r="CD160" s="278" t="str">
        <f ca="true">+IF(OFFSET('Water Data'!$G$29,0,10*ROW('Water Data'!G154))="","",OFFSET('Water Data'!$G$29,0,10*ROW('Water Data'!G154)))</f>
        <v/>
      </c>
      <c r="CE160" s="278" t="str">
        <f ca="true">+IF(OFFSET('Water Data'!$H$27,0,10*ROW('Water Data'!H154))="","",OFFSET('Water Data'!$H$27,0,10*ROW('Water Data'!H154)))</f>
        <v/>
      </c>
      <c r="CF160" s="278" t="str">
        <f ca="true">+IF(OFFSET('Water Data'!$H$28,0,10*ROW('Water Data'!H154))="","",OFFSET('Water Data'!$H$28,0,10*ROW('Water Data'!H154)))</f>
        <v/>
      </c>
      <c r="CG160" s="278" t="str">
        <f ca="true">+IF(OFFSET('Water Data'!$H$29,0,10*ROW('Water Data'!H154))="","",OFFSET('Water Data'!$H$29,0,10*ROW('Water Data'!H154)))</f>
        <v/>
      </c>
      <c r="CH160" s="278" t="str">
        <f ca="true">+IF(OFFSET('Water Data'!$I$27,0,10*ROW('Water Data'!I154))="","",OFFSET('Water Data'!$I$27,0,10*ROW('Water Data'!I154)))</f>
        <v/>
      </c>
      <c r="CI160" s="278" t="str">
        <f ca="true">+IF(OFFSET('Water Data'!$I$28,0,10*ROW('Water Data'!I154))="","",OFFSET('Water Data'!$I$28,0,10*ROW('Water Data'!I154)))</f>
        <v/>
      </c>
      <c r="CJ160" s="278" t="str">
        <f ca="true">+IF(OFFSET('Water Data'!$I$29,0,10*ROW('Water Data'!I154))="","",OFFSET('Water Data'!$I$29,0,10*ROW('Water Data'!I154)))</f>
        <v/>
      </c>
      <c r="CK160" s="278" t="str">
        <f ca="true">+IF(OFFSET('Sanitation Data'!$D$28,0,10*ROW('Sanitation Data'!D154))="","",OFFSET('Sanitation Data'!$D$28,0,10*ROW('Sanitation Data'!D154)))</f>
        <v/>
      </c>
      <c r="CL160" s="278" t="str">
        <f ca="true">+IF(OFFSET('Sanitation Data'!$D$29,0,10*ROW('Sanitation Data'!D154))="","",OFFSET('Sanitation Data'!$D$29,0,10*ROW('Sanitation Data'!D154)))</f>
        <v/>
      </c>
      <c r="CM160" s="278" t="str">
        <f ca="true">+IF(OFFSET('Sanitation Data'!$D$30,0,10*ROW('Sanitation Data'!D154))="","",OFFSET('Sanitation Data'!$D$30,0,10*ROW('Sanitation Data'!D154)))</f>
        <v/>
      </c>
      <c r="CN160" s="278" t="str">
        <f ca="true">+IF(OFFSET('Sanitation Data'!$D$31,0,10*ROW('Sanitation Data'!D154))="","",OFFSET('Sanitation Data'!$D$31,0,10*ROW('Sanitation Data'!D154)))</f>
        <v/>
      </c>
      <c r="CO160" s="278" t="str">
        <f ca="true">+IF(OFFSET('Sanitation Data'!$D$32,0,10*ROW('Sanitation Data'!D154))="","",OFFSET('Sanitation Data'!$D$32,0,10*ROW('Sanitation Data'!D154)))</f>
        <v/>
      </c>
      <c r="CP160" s="278" t="str">
        <f ca="true">+IF(OFFSET('Sanitation Data'!$E$28,0,10*ROW('Sanitation Data'!E154))="","",OFFSET('Sanitation Data'!$E$28,0,10*ROW('Sanitation Data'!E154)))</f>
        <v/>
      </c>
      <c r="CQ160" s="278" t="str">
        <f ca="true">+IF(OFFSET('Sanitation Data'!$E$29,0,10*ROW('Sanitation Data'!E154))="","",OFFSET('Sanitation Data'!$E$29,0,10*ROW('Sanitation Data'!E154)))</f>
        <v/>
      </c>
      <c r="CR160" s="278" t="str">
        <f ca="true">+IF(OFFSET('Sanitation Data'!$E$30,0,10*ROW('Sanitation Data'!E154))="","",OFFSET('Sanitation Data'!$E$30,0,10*ROW('Sanitation Data'!E154)))</f>
        <v/>
      </c>
      <c r="CS160" s="278" t="str">
        <f ca="true">+IF(OFFSET('Sanitation Data'!$E$31,0,10*ROW('Sanitation Data'!E154))="","",OFFSET('Sanitation Data'!$E$31,0,10*ROW('Sanitation Data'!E154)))</f>
        <v/>
      </c>
      <c r="CT160" s="278" t="str">
        <f ca="true">+IF(OFFSET('Sanitation Data'!$E$32,0,10*ROW('Sanitation Data'!E154))="","",OFFSET('Sanitation Data'!$E$32,0,10*ROW('Sanitation Data'!E154)))</f>
        <v/>
      </c>
      <c r="CU160" s="278" t="str">
        <f ca="true">+IF(OFFSET('Sanitation Data'!$F$28,0,10*ROW('Sanitation Data'!F154))="","",OFFSET('Sanitation Data'!$F$28,0,10*ROW('Sanitation Data'!F154)))</f>
        <v/>
      </c>
      <c r="CV160" s="278" t="str">
        <f ca="true">+IF(OFFSET('Sanitation Data'!$F$29,0,10*ROW('Sanitation Data'!F154))="","",OFFSET('Sanitation Data'!$F$29,0,10*ROW('Sanitation Data'!F154)))</f>
        <v/>
      </c>
      <c r="CW160" s="278" t="str">
        <f ca="true">+IF(OFFSET('Sanitation Data'!$F$30,0,10*ROW('Sanitation Data'!F154))="","",OFFSET('Sanitation Data'!$F$30,0,10*ROW('Sanitation Data'!F154)))</f>
        <v/>
      </c>
      <c r="CX160" s="278" t="str">
        <f ca="true">+IF(OFFSET('Sanitation Data'!$F$31,0,10*ROW('Sanitation Data'!F154))="","",OFFSET('Sanitation Data'!$F$31,0,10*ROW('Sanitation Data'!F154)))</f>
        <v/>
      </c>
      <c r="CY160" s="278" t="str">
        <f ca="true">+IF(OFFSET('Sanitation Data'!$F$32,0,10*ROW('Sanitation Data'!F154))="","",OFFSET('Sanitation Data'!$F$32,0,10*ROW('Sanitation Data'!F154)))</f>
        <v/>
      </c>
      <c r="CZ160" s="278" t="str">
        <f ca="true">+IF(OFFSET('Sanitation Data'!$G$28,0,10*ROW('Sanitation Data'!G154))="","",OFFSET('Sanitation Data'!$G$28,0,10*ROW('Sanitation Data'!G154)))</f>
        <v/>
      </c>
      <c r="DA160" s="278" t="str">
        <f ca="true">+IF(OFFSET('Sanitation Data'!$G$29,0,10*ROW('Sanitation Data'!G154))="","",OFFSET('Sanitation Data'!$G$29,0,10*ROW('Sanitation Data'!G154)))</f>
        <v/>
      </c>
      <c r="DB160" s="278" t="str">
        <f ca="true">+IF(OFFSET('Sanitation Data'!$G$30,0,10*ROW('Sanitation Data'!G154))="","",OFFSET('Sanitation Data'!$G$30,0,10*ROW('Sanitation Data'!G154)))</f>
        <v/>
      </c>
      <c r="DC160" s="278" t="str">
        <f ca="true">+IF(OFFSET('Sanitation Data'!$G$31,0,10*ROW('Sanitation Data'!G154))="","",OFFSET('Sanitation Data'!$G$31,0,10*ROW('Sanitation Data'!G154)))</f>
        <v/>
      </c>
      <c r="DD160" s="278" t="str">
        <f ca="true">+IF(OFFSET('Sanitation Data'!$G$32,0,10*ROW('Sanitation Data'!G154))="","",OFFSET('Sanitation Data'!$G$32,0,10*ROW('Sanitation Data'!G154)))</f>
        <v/>
      </c>
      <c r="DE160" s="278" t="str">
        <f ca="true">+IF(OFFSET('Sanitation Data'!$H$28,0,10*ROW('Sanitation Data'!H154))="","",OFFSET('Sanitation Data'!$H$28,0,10*ROW('Sanitation Data'!H154)))</f>
        <v/>
      </c>
      <c r="DF160" s="278" t="str">
        <f ca="true">+IF(OFFSET('Sanitation Data'!$H$29,0,10*ROW('Sanitation Data'!H154))="","",OFFSET('Sanitation Data'!$H$29,0,10*ROW('Sanitation Data'!H154)))</f>
        <v/>
      </c>
      <c r="DG160" s="278" t="str">
        <f ca="true">+IF(OFFSET('Sanitation Data'!$H$30,0,10*ROW('Sanitation Data'!H154))="","",OFFSET('Sanitation Data'!$H$30,0,10*ROW('Sanitation Data'!H154)))</f>
        <v/>
      </c>
      <c r="DH160" s="278" t="str">
        <f ca="true">+IF(OFFSET('Sanitation Data'!$H$31,0,10*ROW('Sanitation Data'!H154))="","",OFFSET('Sanitation Data'!$H$31,0,10*ROW('Sanitation Data'!H154)))</f>
        <v/>
      </c>
      <c r="DI160" s="278" t="str">
        <f ca="true">+IF(OFFSET('Sanitation Data'!$H$32,0,10*ROW('Sanitation Data'!H154))="","",OFFSET('Sanitation Data'!$H$32,0,10*ROW('Sanitation Data'!H154)))</f>
        <v/>
      </c>
      <c r="DJ160" s="278" t="str">
        <f ca="true">+IF(OFFSET('Sanitation Data'!$I$28,0,10*ROW('Sanitation Data'!I154))="","",OFFSET('Sanitation Data'!$I$28,0,10*ROW('Sanitation Data'!I154)))</f>
        <v/>
      </c>
      <c r="DK160" s="278" t="str">
        <f ca="true">+IF(OFFSET('Sanitation Data'!$I$29,0,10*ROW('Sanitation Data'!I154))="","",OFFSET('Sanitation Data'!$I$29,0,10*ROW('Sanitation Data'!I154)))</f>
        <v/>
      </c>
      <c r="DL160" s="278" t="str">
        <f ca="true">+IF(OFFSET('Sanitation Data'!$I$30,0,10*ROW('Sanitation Data'!I154))="","",OFFSET('Sanitation Data'!$I$30,0,10*ROW('Sanitation Data'!I154)))</f>
        <v/>
      </c>
      <c r="DM160" s="278" t="str">
        <f ca="true">+IF(OFFSET('Sanitation Data'!$I$31,0,10*ROW('Sanitation Data'!I154))="","",OFFSET('Sanitation Data'!$I$31,0,10*ROW('Sanitation Data'!I154)))</f>
        <v/>
      </c>
      <c r="DN160" s="278" t="str">
        <f ca="true">+IF(OFFSET('Sanitation Data'!$I$32,0,10*ROW('Sanitation Data'!I154))="","",OFFSET('Sanitation Data'!$I$32,0,10*ROW('Sanitation Data'!I154)))</f>
        <v/>
      </c>
      <c r="DO160" s="278" t="str">
        <f ca="true">+IF(OFFSET('Hygiene Data'!$D$11,0,10*ROW('Hygiene Data'!D154))="","",OFFSET('Hygiene Data'!$D$11,0,10*ROW('Hygiene Data'!D154)))</f>
        <v/>
      </c>
      <c r="DP160" s="278" t="str">
        <f ca="true">+IF(OFFSET('Hygiene Data'!$D$12,0,10*ROW('Hygiene Data'!D154))="","",OFFSET('Hygiene Data'!$D$12,0,10*ROW('Hygiene Data'!D154)))</f>
        <v/>
      </c>
      <c r="DQ160" s="278" t="str">
        <f ca="true">+IF(OFFSET('Hygiene Data'!$D$13,0,10*ROW('Hygiene Data'!D154))="","",OFFSET('Hygiene Data'!$D$13,0,10*ROW('Hygiene Data'!D154)))</f>
        <v/>
      </c>
      <c r="DR160" s="278" t="str">
        <f ca="true">+IF(OFFSET('Hygiene Data'!$E$11,0,10*ROW('Hygiene Data'!E154))="","",OFFSET('Hygiene Data'!$E$11,0,10*ROW('Hygiene Data'!E154)))</f>
        <v/>
      </c>
      <c r="DS160" s="278" t="str">
        <f ca="true">+IF(OFFSET('Hygiene Data'!$E$12,0,10*ROW('Hygiene Data'!E154))="","",OFFSET('Hygiene Data'!$E$12,0,10*ROW('Hygiene Data'!E154)))</f>
        <v/>
      </c>
      <c r="DT160" s="278" t="str">
        <f ca="true">+IF(OFFSET('Hygiene Data'!$E$13,0,10*ROW('Hygiene Data'!E154))="","",OFFSET('Hygiene Data'!$E$13,0,10*ROW('Hygiene Data'!E154)))</f>
        <v/>
      </c>
      <c r="DU160" s="278" t="str">
        <f ca="true">+IF(OFFSET('Hygiene Data'!$F$11,0,10*ROW('Hygiene Data'!F154))="","",OFFSET('Hygiene Data'!$F$11,0,10*ROW('Hygiene Data'!F154)))</f>
        <v/>
      </c>
      <c r="DV160" s="278" t="str">
        <f ca="true">+IF(OFFSET('Hygiene Data'!$F$12,0,10*ROW('Hygiene Data'!F154))="","",OFFSET('Hygiene Data'!$F$12,0,10*ROW('Hygiene Data'!F154)))</f>
        <v/>
      </c>
      <c r="DW160" s="278" t="str">
        <f ca="true">+IF(OFFSET('Hygiene Data'!$F$13,0,10*ROW('Hygiene Data'!F154))="","",OFFSET('Hygiene Data'!$F$13,0,10*ROW('Hygiene Data'!F154)))</f>
        <v/>
      </c>
      <c r="DX160" s="278" t="str">
        <f ca="true">+IF(OFFSET('Hygiene Data'!$G$11,0,10*ROW('Hygiene Data'!G154))="","",OFFSET('Hygiene Data'!$G$11,0,10*ROW('Hygiene Data'!G154)))</f>
        <v/>
      </c>
      <c r="DY160" s="278" t="str">
        <f ca="true">+IF(OFFSET('Hygiene Data'!$G$12,0,10*ROW('Hygiene Data'!G154))="","",OFFSET('Hygiene Data'!$G$12,0,10*ROW('Hygiene Data'!G154)))</f>
        <v/>
      </c>
      <c r="DZ160" s="278" t="str">
        <f ca="true">+IF(OFFSET('Hygiene Data'!$G$13,0,10*ROW('Hygiene Data'!G154))="","",OFFSET('Hygiene Data'!$G$13,0,10*ROW('Hygiene Data'!G154)))</f>
        <v/>
      </c>
      <c r="EA160" s="278" t="str">
        <f ca="true">+IF(OFFSET('Hygiene Data'!$H$11,0,10*ROW('Hygiene Data'!H154))="","",OFFSET('Hygiene Data'!$H$11,0,10*ROW('Hygiene Data'!H154)))</f>
        <v/>
      </c>
      <c r="EB160" s="278" t="str">
        <f ca="true">+IF(OFFSET('Hygiene Data'!$H$12,0,10*ROW('Hygiene Data'!H154))="","",OFFSET('Hygiene Data'!$H$12,0,10*ROW('Hygiene Data'!H154)))</f>
        <v/>
      </c>
      <c r="EC160" s="278" t="str">
        <f ca="true">+IF(OFFSET('Hygiene Data'!$H$13,0,10*ROW('Hygiene Data'!H154))="","",OFFSET('Hygiene Data'!$H$13,0,10*ROW('Hygiene Data'!H154)))</f>
        <v/>
      </c>
      <c r="ED160" s="278" t="str">
        <f ca="true">+IF(OFFSET('Hygiene Data'!$I$11,0,10*ROW('Hygiene Data'!I154))="","",OFFSET('Hygiene Data'!$I$11,0,10*ROW('Hygiene Data'!I154)))</f>
        <v/>
      </c>
      <c r="EE160" s="278" t="str">
        <f ca="true">+IF(OFFSET('Hygiene Data'!$I$12,0,10*ROW('Hygiene Data'!I154))="","",OFFSET('Hygiene Data'!$I$12,0,10*ROW('Hygiene Data'!I154)))</f>
        <v/>
      </c>
      <c r="EF160" s="278"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2"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8"/>
      <c r="BS161" s="278" t="str">
        <f ca="true">+IF(OFFSET('Water Data'!$D$27,0,10*ROW('Water Data'!D155))="","",OFFSET('Water Data'!$D$27,0,10*ROW('Water Data'!D155)))</f>
        <v/>
      </c>
      <c r="BT161" s="278" t="str">
        <f ca="true">+IF(OFFSET('Water Data'!$D$28,0,10*ROW('Water Data'!D155))="","",OFFSET('Water Data'!$D$28,0,10*ROW('Water Data'!D155)))</f>
        <v/>
      </c>
      <c r="BU161" s="278" t="str">
        <f ca="true">+IF(OFFSET('Water Data'!$D$29,0,10*ROW('Water Data'!D155))="","",OFFSET('Water Data'!$D$29,0,10*ROW('Water Data'!D155)))</f>
        <v/>
      </c>
      <c r="BV161" s="278" t="str">
        <f ca="true">+IF(OFFSET('Water Data'!$E$27,0,10*ROW('Water Data'!E155))="","",OFFSET('Water Data'!$E$27,0,10*ROW('Water Data'!E155)))</f>
        <v/>
      </c>
      <c r="BW161" s="278" t="str">
        <f ca="true">+IF(OFFSET('Water Data'!$E$28,0,10*ROW('Water Data'!E155))="","",OFFSET('Water Data'!$E$28,0,10*ROW('Water Data'!E155)))</f>
        <v/>
      </c>
      <c r="BX161" s="278" t="str">
        <f ca="true">+IF(OFFSET('Water Data'!$E$29,0,10*ROW('Water Data'!E155))="","",OFFSET('Water Data'!$E$29,0,10*ROW('Water Data'!E155)))</f>
        <v/>
      </c>
      <c r="BY161" s="278" t="str">
        <f ca="true">+IF(OFFSET('Water Data'!$F$27,0,10*ROW('Water Data'!F155))="","",OFFSET('Water Data'!$F$27,0,10*ROW('Water Data'!F155)))</f>
        <v/>
      </c>
      <c r="BZ161" s="278" t="str">
        <f ca="true">+IF(OFFSET('Water Data'!$F$28,0,10*ROW('Water Data'!F155))="","",OFFSET('Water Data'!$F$28,0,10*ROW('Water Data'!F155)))</f>
        <v/>
      </c>
      <c r="CA161" s="278" t="str">
        <f ca="true">+IF(OFFSET('Water Data'!$F$29,0,10*ROW('Water Data'!F155))="","",OFFSET('Water Data'!$F$29,0,10*ROW('Water Data'!F155)))</f>
        <v/>
      </c>
      <c r="CB161" s="278" t="str">
        <f ca="true">+IF(OFFSET('Water Data'!$G$27,0,10*ROW('Water Data'!G155))="","",OFFSET('Water Data'!$G$27,0,10*ROW('Water Data'!G155)))</f>
        <v/>
      </c>
      <c r="CC161" s="278" t="str">
        <f ca="true">+IF(OFFSET('Water Data'!$G$28,0,10*ROW('Water Data'!G155))="","",OFFSET('Water Data'!$G$28,0,10*ROW('Water Data'!G155)))</f>
        <v/>
      </c>
      <c r="CD161" s="278" t="str">
        <f ca="true">+IF(OFFSET('Water Data'!$G$29,0,10*ROW('Water Data'!G155))="","",OFFSET('Water Data'!$G$29,0,10*ROW('Water Data'!G155)))</f>
        <v/>
      </c>
      <c r="CE161" s="278" t="str">
        <f ca="true">+IF(OFFSET('Water Data'!$H$27,0,10*ROW('Water Data'!H155))="","",OFFSET('Water Data'!$H$27,0,10*ROW('Water Data'!H155)))</f>
        <v/>
      </c>
      <c r="CF161" s="278" t="str">
        <f ca="true">+IF(OFFSET('Water Data'!$H$28,0,10*ROW('Water Data'!H155))="","",OFFSET('Water Data'!$H$28,0,10*ROW('Water Data'!H155)))</f>
        <v/>
      </c>
      <c r="CG161" s="278" t="str">
        <f ca="true">+IF(OFFSET('Water Data'!$H$29,0,10*ROW('Water Data'!H155))="","",OFFSET('Water Data'!$H$29,0,10*ROW('Water Data'!H155)))</f>
        <v/>
      </c>
      <c r="CH161" s="278" t="str">
        <f ca="true">+IF(OFFSET('Water Data'!$I$27,0,10*ROW('Water Data'!I155))="","",OFFSET('Water Data'!$I$27,0,10*ROW('Water Data'!I155)))</f>
        <v/>
      </c>
      <c r="CI161" s="278" t="str">
        <f ca="true">+IF(OFFSET('Water Data'!$I$28,0,10*ROW('Water Data'!I155))="","",OFFSET('Water Data'!$I$28,0,10*ROW('Water Data'!I155)))</f>
        <v/>
      </c>
      <c r="CJ161" s="278" t="str">
        <f ca="true">+IF(OFFSET('Water Data'!$I$29,0,10*ROW('Water Data'!I155))="","",OFFSET('Water Data'!$I$29,0,10*ROW('Water Data'!I155)))</f>
        <v/>
      </c>
      <c r="CK161" s="278" t="str">
        <f ca="true">+IF(OFFSET('Sanitation Data'!$D$28,0,10*ROW('Sanitation Data'!D155))="","",OFFSET('Sanitation Data'!$D$28,0,10*ROW('Sanitation Data'!D155)))</f>
        <v/>
      </c>
      <c r="CL161" s="278" t="str">
        <f ca="true">+IF(OFFSET('Sanitation Data'!$D$29,0,10*ROW('Sanitation Data'!D155))="","",OFFSET('Sanitation Data'!$D$29,0,10*ROW('Sanitation Data'!D155)))</f>
        <v/>
      </c>
      <c r="CM161" s="278" t="str">
        <f ca="true">+IF(OFFSET('Sanitation Data'!$D$30,0,10*ROW('Sanitation Data'!D155))="","",OFFSET('Sanitation Data'!$D$30,0,10*ROW('Sanitation Data'!D155)))</f>
        <v/>
      </c>
      <c r="CN161" s="278" t="str">
        <f ca="true">+IF(OFFSET('Sanitation Data'!$D$31,0,10*ROW('Sanitation Data'!D155))="","",OFFSET('Sanitation Data'!$D$31,0,10*ROW('Sanitation Data'!D155)))</f>
        <v/>
      </c>
      <c r="CO161" s="278" t="str">
        <f ca="true">+IF(OFFSET('Sanitation Data'!$D$32,0,10*ROW('Sanitation Data'!D155))="","",OFFSET('Sanitation Data'!$D$32,0,10*ROW('Sanitation Data'!D155)))</f>
        <v/>
      </c>
      <c r="CP161" s="278" t="str">
        <f ca="true">+IF(OFFSET('Sanitation Data'!$E$28,0,10*ROW('Sanitation Data'!E155))="","",OFFSET('Sanitation Data'!$E$28,0,10*ROW('Sanitation Data'!E155)))</f>
        <v/>
      </c>
      <c r="CQ161" s="278" t="str">
        <f ca="true">+IF(OFFSET('Sanitation Data'!$E$29,0,10*ROW('Sanitation Data'!E155))="","",OFFSET('Sanitation Data'!$E$29,0,10*ROW('Sanitation Data'!E155)))</f>
        <v/>
      </c>
      <c r="CR161" s="278" t="str">
        <f ca="true">+IF(OFFSET('Sanitation Data'!$E$30,0,10*ROW('Sanitation Data'!E155))="","",OFFSET('Sanitation Data'!$E$30,0,10*ROW('Sanitation Data'!E155)))</f>
        <v/>
      </c>
      <c r="CS161" s="278" t="str">
        <f ca="true">+IF(OFFSET('Sanitation Data'!$E$31,0,10*ROW('Sanitation Data'!E155))="","",OFFSET('Sanitation Data'!$E$31,0,10*ROW('Sanitation Data'!E155)))</f>
        <v/>
      </c>
      <c r="CT161" s="278" t="str">
        <f ca="true">+IF(OFFSET('Sanitation Data'!$E$32,0,10*ROW('Sanitation Data'!E155))="","",OFFSET('Sanitation Data'!$E$32,0,10*ROW('Sanitation Data'!E155)))</f>
        <v/>
      </c>
      <c r="CU161" s="278" t="str">
        <f ca="true">+IF(OFFSET('Sanitation Data'!$F$28,0,10*ROW('Sanitation Data'!F155))="","",OFFSET('Sanitation Data'!$F$28,0,10*ROW('Sanitation Data'!F155)))</f>
        <v/>
      </c>
      <c r="CV161" s="278" t="str">
        <f ca="true">+IF(OFFSET('Sanitation Data'!$F$29,0,10*ROW('Sanitation Data'!F155))="","",OFFSET('Sanitation Data'!$F$29,0,10*ROW('Sanitation Data'!F155)))</f>
        <v/>
      </c>
      <c r="CW161" s="278" t="str">
        <f ca="true">+IF(OFFSET('Sanitation Data'!$F$30,0,10*ROW('Sanitation Data'!F155))="","",OFFSET('Sanitation Data'!$F$30,0,10*ROW('Sanitation Data'!F155)))</f>
        <v/>
      </c>
      <c r="CX161" s="278" t="str">
        <f ca="true">+IF(OFFSET('Sanitation Data'!$F$31,0,10*ROW('Sanitation Data'!F155))="","",OFFSET('Sanitation Data'!$F$31,0,10*ROW('Sanitation Data'!F155)))</f>
        <v/>
      </c>
      <c r="CY161" s="278" t="str">
        <f ca="true">+IF(OFFSET('Sanitation Data'!$F$32,0,10*ROW('Sanitation Data'!F155))="","",OFFSET('Sanitation Data'!$F$32,0,10*ROW('Sanitation Data'!F155)))</f>
        <v/>
      </c>
      <c r="CZ161" s="278" t="str">
        <f ca="true">+IF(OFFSET('Sanitation Data'!$G$28,0,10*ROW('Sanitation Data'!G155))="","",OFFSET('Sanitation Data'!$G$28,0,10*ROW('Sanitation Data'!G155)))</f>
        <v/>
      </c>
      <c r="DA161" s="278" t="str">
        <f ca="true">+IF(OFFSET('Sanitation Data'!$G$29,0,10*ROW('Sanitation Data'!G155))="","",OFFSET('Sanitation Data'!$G$29,0,10*ROW('Sanitation Data'!G155)))</f>
        <v/>
      </c>
      <c r="DB161" s="278" t="str">
        <f ca="true">+IF(OFFSET('Sanitation Data'!$G$30,0,10*ROW('Sanitation Data'!G155))="","",OFFSET('Sanitation Data'!$G$30,0,10*ROW('Sanitation Data'!G155)))</f>
        <v/>
      </c>
      <c r="DC161" s="278" t="str">
        <f ca="true">+IF(OFFSET('Sanitation Data'!$G$31,0,10*ROW('Sanitation Data'!G155))="","",OFFSET('Sanitation Data'!$G$31,0,10*ROW('Sanitation Data'!G155)))</f>
        <v/>
      </c>
      <c r="DD161" s="278" t="str">
        <f ca="true">+IF(OFFSET('Sanitation Data'!$G$32,0,10*ROW('Sanitation Data'!G155))="","",OFFSET('Sanitation Data'!$G$32,0,10*ROW('Sanitation Data'!G155)))</f>
        <v/>
      </c>
      <c r="DE161" s="278" t="str">
        <f ca="true">+IF(OFFSET('Sanitation Data'!$H$28,0,10*ROW('Sanitation Data'!H155))="","",OFFSET('Sanitation Data'!$H$28,0,10*ROW('Sanitation Data'!H155)))</f>
        <v/>
      </c>
      <c r="DF161" s="278" t="str">
        <f ca="true">+IF(OFFSET('Sanitation Data'!$H$29,0,10*ROW('Sanitation Data'!H155))="","",OFFSET('Sanitation Data'!$H$29,0,10*ROW('Sanitation Data'!H155)))</f>
        <v/>
      </c>
      <c r="DG161" s="278" t="str">
        <f ca="true">+IF(OFFSET('Sanitation Data'!$H$30,0,10*ROW('Sanitation Data'!H155))="","",OFFSET('Sanitation Data'!$H$30,0,10*ROW('Sanitation Data'!H155)))</f>
        <v/>
      </c>
      <c r="DH161" s="278" t="str">
        <f ca="true">+IF(OFFSET('Sanitation Data'!$H$31,0,10*ROW('Sanitation Data'!H155))="","",OFFSET('Sanitation Data'!$H$31,0,10*ROW('Sanitation Data'!H155)))</f>
        <v/>
      </c>
      <c r="DI161" s="278" t="str">
        <f ca="true">+IF(OFFSET('Sanitation Data'!$H$32,0,10*ROW('Sanitation Data'!H155))="","",OFFSET('Sanitation Data'!$H$32,0,10*ROW('Sanitation Data'!H155)))</f>
        <v/>
      </c>
      <c r="DJ161" s="278" t="str">
        <f ca="true">+IF(OFFSET('Sanitation Data'!$I$28,0,10*ROW('Sanitation Data'!I155))="","",OFFSET('Sanitation Data'!$I$28,0,10*ROW('Sanitation Data'!I155)))</f>
        <v/>
      </c>
      <c r="DK161" s="278" t="str">
        <f ca="true">+IF(OFFSET('Sanitation Data'!$I$29,0,10*ROW('Sanitation Data'!I155))="","",OFFSET('Sanitation Data'!$I$29,0,10*ROW('Sanitation Data'!I155)))</f>
        <v/>
      </c>
      <c r="DL161" s="278" t="str">
        <f ca="true">+IF(OFFSET('Sanitation Data'!$I$30,0,10*ROW('Sanitation Data'!I155))="","",OFFSET('Sanitation Data'!$I$30,0,10*ROW('Sanitation Data'!I155)))</f>
        <v/>
      </c>
      <c r="DM161" s="278" t="str">
        <f ca="true">+IF(OFFSET('Sanitation Data'!$I$31,0,10*ROW('Sanitation Data'!I155))="","",OFFSET('Sanitation Data'!$I$31,0,10*ROW('Sanitation Data'!I155)))</f>
        <v/>
      </c>
      <c r="DN161" s="278" t="str">
        <f ca="true">+IF(OFFSET('Sanitation Data'!$I$32,0,10*ROW('Sanitation Data'!I155))="","",OFFSET('Sanitation Data'!$I$32,0,10*ROW('Sanitation Data'!I155)))</f>
        <v/>
      </c>
      <c r="DO161" s="278" t="str">
        <f ca="true">+IF(OFFSET('Hygiene Data'!$D$11,0,10*ROW('Hygiene Data'!D155))="","",OFFSET('Hygiene Data'!$D$11,0,10*ROW('Hygiene Data'!D155)))</f>
        <v/>
      </c>
      <c r="DP161" s="278" t="str">
        <f ca="true">+IF(OFFSET('Hygiene Data'!$D$12,0,10*ROW('Hygiene Data'!D155))="","",OFFSET('Hygiene Data'!$D$12,0,10*ROW('Hygiene Data'!D155)))</f>
        <v/>
      </c>
      <c r="DQ161" s="278" t="str">
        <f ca="true">+IF(OFFSET('Hygiene Data'!$D$13,0,10*ROW('Hygiene Data'!D155))="","",OFFSET('Hygiene Data'!$D$13,0,10*ROW('Hygiene Data'!D155)))</f>
        <v/>
      </c>
      <c r="DR161" s="278" t="str">
        <f ca="true">+IF(OFFSET('Hygiene Data'!$E$11,0,10*ROW('Hygiene Data'!E155))="","",OFFSET('Hygiene Data'!$E$11,0,10*ROW('Hygiene Data'!E155)))</f>
        <v/>
      </c>
      <c r="DS161" s="278" t="str">
        <f ca="true">+IF(OFFSET('Hygiene Data'!$E$12,0,10*ROW('Hygiene Data'!E155))="","",OFFSET('Hygiene Data'!$E$12,0,10*ROW('Hygiene Data'!E155)))</f>
        <v/>
      </c>
      <c r="DT161" s="278" t="str">
        <f ca="true">+IF(OFFSET('Hygiene Data'!$E$13,0,10*ROW('Hygiene Data'!E155))="","",OFFSET('Hygiene Data'!$E$13,0,10*ROW('Hygiene Data'!E155)))</f>
        <v/>
      </c>
      <c r="DU161" s="278" t="str">
        <f ca="true">+IF(OFFSET('Hygiene Data'!$F$11,0,10*ROW('Hygiene Data'!F155))="","",OFFSET('Hygiene Data'!$F$11,0,10*ROW('Hygiene Data'!F155)))</f>
        <v/>
      </c>
      <c r="DV161" s="278" t="str">
        <f ca="true">+IF(OFFSET('Hygiene Data'!$F$12,0,10*ROW('Hygiene Data'!F155))="","",OFFSET('Hygiene Data'!$F$12,0,10*ROW('Hygiene Data'!F155)))</f>
        <v/>
      </c>
      <c r="DW161" s="278" t="str">
        <f ca="true">+IF(OFFSET('Hygiene Data'!$F$13,0,10*ROW('Hygiene Data'!F155))="","",OFFSET('Hygiene Data'!$F$13,0,10*ROW('Hygiene Data'!F155)))</f>
        <v/>
      </c>
      <c r="DX161" s="278" t="str">
        <f ca="true">+IF(OFFSET('Hygiene Data'!$G$11,0,10*ROW('Hygiene Data'!G155))="","",OFFSET('Hygiene Data'!$G$11,0,10*ROW('Hygiene Data'!G155)))</f>
        <v/>
      </c>
      <c r="DY161" s="278" t="str">
        <f ca="true">+IF(OFFSET('Hygiene Data'!$G$12,0,10*ROW('Hygiene Data'!G155))="","",OFFSET('Hygiene Data'!$G$12,0,10*ROW('Hygiene Data'!G155)))</f>
        <v/>
      </c>
      <c r="DZ161" s="278" t="str">
        <f ca="true">+IF(OFFSET('Hygiene Data'!$G$13,0,10*ROW('Hygiene Data'!G155))="","",OFFSET('Hygiene Data'!$G$13,0,10*ROW('Hygiene Data'!G155)))</f>
        <v/>
      </c>
      <c r="EA161" s="278" t="str">
        <f ca="true">+IF(OFFSET('Hygiene Data'!$H$11,0,10*ROW('Hygiene Data'!H155))="","",OFFSET('Hygiene Data'!$H$11,0,10*ROW('Hygiene Data'!H155)))</f>
        <v/>
      </c>
      <c r="EB161" s="278" t="str">
        <f ca="true">+IF(OFFSET('Hygiene Data'!$H$12,0,10*ROW('Hygiene Data'!H155))="","",OFFSET('Hygiene Data'!$H$12,0,10*ROW('Hygiene Data'!H155)))</f>
        <v/>
      </c>
      <c r="EC161" s="278" t="str">
        <f ca="true">+IF(OFFSET('Hygiene Data'!$H$13,0,10*ROW('Hygiene Data'!H155))="","",OFFSET('Hygiene Data'!$H$13,0,10*ROW('Hygiene Data'!H155)))</f>
        <v/>
      </c>
      <c r="ED161" s="278" t="str">
        <f ca="true">+IF(OFFSET('Hygiene Data'!$I$11,0,10*ROW('Hygiene Data'!I155))="","",OFFSET('Hygiene Data'!$I$11,0,10*ROW('Hygiene Data'!I155)))</f>
        <v/>
      </c>
      <c r="EE161" s="278" t="str">
        <f ca="true">+IF(OFFSET('Hygiene Data'!$I$12,0,10*ROW('Hygiene Data'!I155))="","",OFFSET('Hygiene Data'!$I$12,0,10*ROW('Hygiene Data'!I155)))</f>
        <v/>
      </c>
      <c r="EF161" s="278"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2"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8"/>
      <c r="BS162" s="278" t="str">
        <f ca="true">+IF(OFFSET('Water Data'!$D$27,0,10*ROW('Water Data'!D156))="","",OFFSET('Water Data'!$D$27,0,10*ROW('Water Data'!D156)))</f>
        <v/>
      </c>
      <c r="BT162" s="278" t="str">
        <f ca="true">+IF(OFFSET('Water Data'!$D$28,0,10*ROW('Water Data'!D156))="","",OFFSET('Water Data'!$D$28,0,10*ROW('Water Data'!D156)))</f>
        <v/>
      </c>
      <c r="BU162" s="278" t="str">
        <f ca="true">+IF(OFFSET('Water Data'!$D$29,0,10*ROW('Water Data'!D156))="","",OFFSET('Water Data'!$D$29,0,10*ROW('Water Data'!D156)))</f>
        <v/>
      </c>
      <c r="BV162" s="278" t="str">
        <f ca="true">+IF(OFFSET('Water Data'!$E$27,0,10*ROW('Water Data'!E156))="","",OFFSET('Water Data'!$E$27,0,10*ROW('Water Data'!E156)))</f>
        <v/>
      </c>
      <c r="BW162" s="278" t="str">
        <f ca="true">+IF(OFFSET('Water Data'!$E$28,0,10*ROW('Water Data'!E156))="","",OFFSET('Water Data'!$E$28,0,10*ROW('Water Data'!E156)))</f>
        <v/>
      </c>
      <c r="BX162" s="278" t="str">
        <f ca="true">+IF(OFFSET('Water Data'!$E$29,0,10*ROW('Water Data'!E156))="","",OFFSET('Water Data'!$E$29,0,10*ROW('Water Data'!E156)))</f>
        <v/>
      </c>
      <c r="BY162" s="278" t="str">
        <f ca="true">+IF(OFFSET('Water Data'!$F$27,0,10*ROW('Water Data'!F156))="","",OFFSET('Water Data'!$F$27,0,10*ROW('Water Data'!F156)))</f>
        <v/>
      </c>
      <c r="BZ162" s="278" t="str">
        <f ca="true">+IF(OFFSET('Water Data'!$F$28,0,10*ROW('Water Data'!F156))="","",OFFSET('Water Data'!$F$28,0,10*ROW('Water Data'!F156)))</f>
        <v/>
      </c>
      <c r="CA162" s="278" t="str">
        <f ca="true">+IF(OFFSET('Water Data'!$F$29,0,10*ROW('Water Data'!F156))="","",OFFSET('Water Data'!$F$29,0,10*ROW('Water Data'!F156)))</f>
        <v/>
      </c>
      <c r="CB162" s="278" t="str">
        <f ca="true">+IF(OFFSET('Water Data'!$G$27,0,10*ROW('Water Data'!G156))="","",OFFSET('Water Data'!$G$27,0,10*ROW('Water Data'!G156)))</f>
        <v/>
      </c>
      <c r="CC162" s="278" t="str">
        <f ca="true">+IF(OFFSET('Water Data'!$G$28,0,10*ROW('Water Data'!G156))="","",OFFSET('Water Data'!$G$28,0,10*ROW('Water Data'!G156)))</f>
        <v/>
      </c>
      <c r="CD162" s="278" t="str">
        <f ca="true">+IF(OFFSET('Water Data'!$G$29,0,10*ROW('Water Data'!G156))="","",OFFSET('Water Data'!$G$29,0,10*ROW('Water Data'!G156)))</f>
        <v/>
      </c>
      <c r="CE162" s="278" t="str">
        <f ca="true">+IF(OFFSET('Water Data'!$H$27,0,10*ROW('Water Data'!H156))="","",OFFSET('Water Data'!$H$27,0,10*ROW('Water Data'!H156)))</f>
        <v/>
      </c>
      <c r="CF162" s="278" t="str">
        <f ca="true">+IF(OFFSET('Water Data'!$H$28,0,10*ROW('Water Data'!H156))="","",OFFSET('Water Data'!$H$28,0,10*ROW('Water Data'!H156)))</f>
        <v/>
      </c>
      <c r="CG162" s="278" t="str">
        <f ca="true">+IF(OFFSET('Water Data'!$H$29,0,10*ROW('Water Data'!H156))="","",OFFSET('Water Data'!$H$29,0,10*ROW('Water Data'!H156)))</f>
        <v/>
      </c>
      <c r="CH162" s="278" t="str">
        <f ca="true">+IF(OFFSET('Water Data'!$I$27,0,10*ROW('Water Data'!I156))="","",OFFSET('Water Data'!$I$27,0,10*ROW('Water Data'!I156)))</f>
        <v/>
      </c>
      <c r="CI162" s="278" t="str">
        <f ca="true">+IF(OFFSET('Water Data'!$I$28,0,10*ROW('Water Data'!I156))="","",OFFSET('Water Data'!$I$28,0,10*ROW('Water Data'!I156)))</f>
        <v/>
      </c>
      <c r="CJ162" s="278" t="str">
        <f ca="true">+IF(OFFSET('Water Data'!$I$29,0,10*ROW('Water Data'!I156))="","",OFFSET('Water Data'!$I$29,0,10*ROW('Water Data'!I156)))</f>
        <v/>
      </c>
      <c r="CK162" s="278" t="str">
        <f ca="true">+IF(OFFSET('Sanitation Data'!$D$28,0,10*ROW('Sanitation Data'!D156))="","",OFFSET('Sanitation Data'!$D$28,0,10*ROW('Sanitation Data'!D156)))</f>
        <v/>
      </c>
      <c r="CL162" s="278" t="str">
        <f ca="true">+IF(OFFSET('Sanitation Data'!$D$29,0,10*ROW('Sanitation Data'!D156))="","",OFFSET('Sanitation Data'!$D$29,0,10*ROW('Sanitation Data'!D156)))</f>
        <v/>
      </c>
      <c r="CM162" s="278" t="str">
        <f ca="true">+IF(OFFSET('Sanitation Data'!$D$30,0,10*ROW('Sanitation Data'!D156))="","",OFFSET('Sanitation Data'!$D$30,0,10*ROW('Sanitation Data'!D156)))</f>
        <v/>
      </c>
      <c r="CN162" s="278" t="str">
        <f ca="true">+IF(OFFSET('Sanitation Data'!$D$31,0,10*ROW('Sanitation Data'!D156))="","",OFFSET('Sanitation Data'!$D$31,0,10*ROW('Sanitation Data'!D156)))</f>
        <v/>
      </c>
      <c r="CO162" s="278" t="str">
        <f ca="true">+IF(OFFSET('Sanitation Data'!$D$32,0,10*ROW('Sanitation Data'!D156))="","",OFFSET('Sanitation Data'!$D$32,0,10*ROW('Sanitation Data'!D156)))</f>
        <v/>
      </c>
      <c r="CP162" s="278" t="str">
        <f ca="true">+IF(OFFSET('Sanitation Data'!$E$28,0,10*ROW('Sanitation Data'!E156))="","",OFFSET('Sanitation Data'!$E$28,0,10*ROW('Sanitation Data'!E156)))</f>
        <v/>
      </c>
      <c r="CQ162" s="278" t="str">
        <f ca="true">+IF(OFFSET('Sanitation Data'!$E$29,0,10*ROW('Sanitation Data'!E156))="","",OFFSET('Sanitation Data'!$E$29,0,10*ROW('Sanitation Data'!E156)))</f>
        <v/>
      </c>
      <c r="CR162" s="278" t="str">
        <f ca="true">+IF(OFFSET('Sanitation Data'!$E$30,0,10*ROW('Sanitation Data'!E156))="","",OFFSET('Sanitation Data'!$E$30,0,10*ROW('Sanitation Data'!E156)))</f>
        <v/>
      </c>
      <c r="CS162" s="278" t="str">
        <f ca="true">+IF(OFFSET('Sanitation Data'!$E$31,0,10*ROW('Sanitation Data'!E156))="","",OFFSET('Sanitation Data'!$E$31,0,10*ROW('Sanitation Data'!E156)))</f>
        <v/>
      </c>
      <c r="CT162" s="278" t="str">
        <f ca="true">+IF(OFFSET('Sanitation Data'!$E$32,0,10*ROW('Sanitation Data'!E156))="","",OFFSET('Sanitation Data'!$E$32,0,10*ROW('Sanitation Data'!E156)))</f>
        <v/>
      </c>
      <c r="CU162" s="278" t="str">
        <f ca="true">+IF(OFFSET('Sanitation Data'!$F$28,0,10*ROW('Sanitation Data'!F156))="","",OFFSET('Sanitation Data'!$F$28,0,10*ROW('Sanitation Data'!F156)))</f>
        <v/>
      </c>
      <c r="CV162" s="278" t="str">
        <f ca="true">+IF(OFFSET('Sanitation Data'!$F$29,0,10*ROW('Sanitation Data'!F156))="","",OFFSET('Sanitation Data'!$F$29,0,10*ROW('Sanitation Data'!F156)))</f>
        <v/>
      </c>
      <c r="CW162" s="278" t="str">
        <f ca="true">+IF(OFFSET('Sanitation Data'!$F$30,0,10*ROW('Sanitation Data'!F156))="","",OFFSET('Sanitation Data'!$F$30,0,10*ROW('Sanitation Data'!F156)))</f>
        <v/>
      </c>
      <c r="CX162" s="278" t="str">
        <f ca="true">+IF(OFFSET('Sanitation Data'!$F$31,0,10*ROW('Sanitation Data'!F156))="","",OFFSET('Sanitation Data'!$F$31,0,10*ROW('Sanitation Data'!F156)))</f>
        <v/>
      </c>
      <c r="CY162" s="278" t="str">
        <f ca="true">+IF(OFFSET('Sanitation Data'!$F$32,0,10*ROW('Sanitation Data'!F156))="","",OFFSET('Sanitation Data'!$F$32,0,10*ROW('Sanitation Data'!F156)))</f>
        <v/>
      </c>
      <c r="CZ162" s="278" t="str">
        <f ca="true">+IF(OFFSET('Sanitation Data'!$G$28,0,10*ROW('Sanitation Data'!G156))="","",OFFSET('Sanitation Data'!$G$28,0,10*ROW('Sanitation Data'!G156)))</f>
        <v/>
      </c>
      <c r="DA162" s="278" t="str">
        <f ca="true">+IF(OFFSET('Sanitation Data'!$G$29,0,10*ROW('Sanitation Data'!G156))="","",OFFSET('Sanitation Data'!$G$29,0,10*ROW('Sanitation Data'!G156)))</f>
        <v/>
      </c>
      <c r="DB162" s="278" t="str">
        <f ca="true">+IF(OFFSET('Sanitation Data'!$G$30,0,10*ROW('Sanitation Data'!G156))="","",OFFSET('Sanitation Data'!$G$30,0,10*ROW('Sanitation Data'!G156)))</f>
        <v/>
      </c>
      <c r="DC162" s="278" t="str">
        <f ca="true">+IF(OFFSET('Sanitation Data'!$G$31,0,10*ROW('Sanitation Data'!G156))="","",OFFSET('Sanitation Data'!$G$31,0,10*ROW('Sanitation Data'!G156)))</f>
        <v/>
      </c>
      <c r="DD162" s="278" t="str">
        <f ca="true">+IF(OFFSET('Sanitation Data'!$G$32,0,10*ROW('Sanitation Data'!G156))="","",OFFSET('Sanitation Data'!$G$32,0,10*ROW('Sanitation Data'!G156)))</f>
        <v/>
      </c>
      <c r="DE162" s="278" t="str">
        <f ca="true">+IF(OFFSET('Sanitation Data'!$H$28,0,10*ROW('Sanitation Data'!H156))="","",OFFSET('Sanitation Data'!$H$28,0,10*ROW('Sanitation Data'!H156)))</f>
        <v/>
      </c>
      <c r="DF162" s="278" t="str">
        <f ca="true">+IF(OFFSET('Sanitation Data'!$H$29,0,10*ROW('Sanitation Data'!H156))="","",OFFSET('Sanitation Data'!$H$29,0,10*ROW('Sanitation Data'!H156)))</f>
        <v/>
      </c>
      <c r="DG162" s="278" t="str">
        <f ca="true">+IF(OFFSET('Sanitation Data'!$H$30,0,10*ROW('Sanitation Data'!H156))="","",OFFSET('Sanitation Data'!$H$30,0,10*ROW('Sanitation Data'!H156)))</f>
        <v/>
      </c>
      <c r="DH162" s="278" t="str">
        <f ca="true">+IF(OFFSET('Sanitation Data'!$H$31,0,10*ROW('Sanitation Data'!H156))="","",OFFSET('Sanitation Data'!$H$31,0,10*ROW('Sanitation Data'!H156)))</f>
        <v/>
      </c>
      <c r="DI162" s="278" t="str">
        <f ca="true">+IF(OFFSET('Sanitation Data'!$H$32,0,10*ROW('Sanitation Data'!H156))="","",OFFSET('Sanitation Data'!$H$32,0,10*ROW('Sanitation Data'!H156)))</f>
        <v/>
      </c>
      <c r="DJ162" s="278" t="str">
        <f ca="true">+IF(OFFSET('Sanitation Data'!$I$28,0,10*ROW('Sanitation Data'!I156))="","",OFFSET('Sanitation Data'!$I$28,0,10*ROW('Sanitation Data'!I156)))</f>
        <v/>
      </c>
      <c r="DK162" s="278" t="str">
        <f ca="true">+IF(OFFSET('Sanitation Data'!$I$29,0,10*ROW('Sanitation Data'!I156))="","",OFFSET('Sanitation Data'!$I$29,0,10*ROW('Sanitation Data'!I156)))</f>
        <v/>
      </c>
      <c r="DL162" s="278" t="str">
        <f ca="true">+IF(OFFSET('Sanitation Data'!$I$30,0,10*ROW('Sanitation Data'!I156))="","",OFFSET('Sanitation Data'!$I$30,0,10*ROW('Sanitation Data'!I156)))</f>
        <v/>
      </c>
      <c r="DM162" s="278" t="str">
        <f ca="true">+IF(OFFSET('Sanitation Data'!$I$31,0,10*ROW('Sanitation Data'!I156))="","",OFFSET('Sanitation Data'!$I$31,0,10*ROW('Sanitation Data'!I156)))</f>
        <v/>
      </c>
      <c r="DN162" s="278" t="str">
        <f ca="true">+IF(OFFSET('Sanitation Data'!$I$32,0,10*ROW('Sanitation Data'!I156))="","",OFFSET('Sanitation Data'!$I$32,0,10*ROW('Sanitation Data'!I156)))</f>
        <v/>
      </c>
      <c r="DO162" s="278" t="str">
        <f ca="true">+IF(OFFSET('Hygiene Data'!$D$11,0,10*ROW('Hygiene Data'!D156))="","",OFFSET('Hygiene Data'!$D$11,0,10*ROW('Hygiene Data'!D156)))</f>
        <v/>
      </c>
      <c r="DP162" s="278" t="str">
        <f ca="true">+IF(OFFSET('Hygiene Data'!$D$12,0,10*ROW('Hygiene Data'!D156))="","",OFFSET('Hygiene Data'!$D$12,0,10*ROW('Hygiene Data'!D156)))</f>
        <v/>
      </c>
      <c r="DQ162" s="278" t="str">
        <f ca="true">+IF(OFFSET('Hygiene Data'!$D$13,0,10*ROW('Hygiene Data'!D156))="","",OFFSET('Hygiene Data'!$D$13,0,10*ROW('Hygiene Data'!D156)))</f>
        <v/>
      </c>
      <c r="DR162" s="278" t="str">
        <f ca="true">+IF(OFFSET('Hygiene Data'!$E$11,0,10*ROW('Hygiene Data'!E156))="","",OFFSET('Hygiene Data'!$E$11,0,10*ROW('Hygiene Data'!E156)))</f>
        <v/>
      </c>
      <c r="DS162" s="278" t="str">
        <f ca="true">+IF(OFFSET('Hygiene Data'!$E$12,0,10*ROW('Hygiene Data'!E156))="","",OFFSET('Hygiene Data'!$E$12,0,10*ROW('Hygiene Data'!E156)))</f>
        <v/>
      </c>
      <c r="DT162" s="278" t="str">
        <f ca="true">+IF(OFFSET('Hygiene Data'!$E$13,0,10*ROW('Hygiene Data'!E156))="","",OFFSET('Hygiene Data'!$E$13,0,10*ROW('Hygiene Data'!E156)))</f>
        <v/>
      </c>
      <c r="DU162" s="278" t="str">
        <f ca="true">+IF(OFFSET('Hygiene Data'!$F$11,0,10*ROW('Hygiene Data'!F156))="","",OFFSET('Hygiene Data'!$F$11,0,10*ROW('Hygiene Data'!F156)))</f>
        <v/>
      </c>
      <c r="DV162" s="278" t="str">
        <f ca="true">+IF(OFFSET('Hygiene Data'!$F$12,0,10*ROW('Hygiene Data'!F156))="","",OFFSET('Hygiene Data'!$F$12,0,10*ROW('Hygiene Data'!F156)))</f>
        <v/>
      </c>
      <c r="DW162" s="278" t="str">
        <f ca="true">+IF(OFFSET('Hygiene Data'!$F$13,0,10*ROW('Hygiene Data'!F156))="","",OFFSET('Hygiene Data'!$F$13,0,10*ROW('Hygiene Data'!F156)))</f>
        <v/>
      </c>
      <c r="DX162" s="278" t="str">
        <f ca="true">+IF(OFFSET('Hygiene Data'!$G$11,0,10*ROW('Hygiene Data'!G156))="","",OFFSET('Hygiene Data'!$G$11,0,10*ROW('Hygiene Data'!G156)))</f>
        <v/>
      </c>
      <c r="DY162" s="278" t="str">
        <f ca="true">+IF(OFFSET('Hygiene Data'!$G$12,0,10*ROW('Hygiene Data'!G156))="","",OFFSET('Hygiene Data'!$G$12,0,10*ROW('Hygiene Data'!G156)))</f>
        <v/>
      </c>
      <c r="DZ162" s="278" t="str">
        <f ca="true">+IF(OFFSET('Hygiene Data'!$G$13,0,10*ROW('Hygiene Data'!G156))="","",OFFSET('Hygiene Data'!$G$13,0,10*ROW('Hygiene Data'!G156)))</f>
        <v/>
      </c>
      <c r="EA162" s="278" t="str">
        <f ca="true">+IF(OFFSET('Hygiene Data'!$H$11,0,10*ROW('Hygiene Data'!H156))="","",OFFSET('Hygiene Data'!$H$11,0,10*ROW('Hygiene Data'!H156)))</f>
        <v/>
      </c>
      <c r="EB162" s="278" t="str">
        <f ca="true">+IF(OFFSET('Hygiene Data'!$H$12,0,10*ROW('Hygiene Data'!H156))="","",OFFSET('Hygiene Data'!$H$12,0,10*ROW('Hygiene Data'!H156)))</f>
        <v/>
      </c>
      <c r="EC162" s="278" t="str">
        <f ca="true">+IF(OFFSET('Hygiene Data'!$H$13,0,10*ROW('Hygiene Data'!H156))="","",OFFSET('Hygiene Data'!$H$13,0,10*ROW('Hygiene Data'!H156)))</f>
        <v/>
      </c>
      <c r="ED162" s="278" t="str">
        <f ca="true">+IF(OFFSET('Hygiene Data'!$I$11,0,10*ROW('Hygiene Data'!I156))="","",OFFSET('Hygiene Data'!$I$11,0,10*ROW('Hygiene Data'!I156)))</f>
        <v/>
      </c>
      <c r="EE162" s="278" t="str">
        <f ca="true">+IF(OFFSET('Hygiene Data'!$I$12,0,10*ROW('Hygiene Data'!I156))="","",OFFSET('Hygiene Data'!$I$12,0,10*ROW('Hygiene Data'!I156)))</f>
        <v/>
      </c>
      <c r="EF162" s="278"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2"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8"/>
      <c r="BS163" s="278" t="str">
        <f ca="true">+IF(OFFSET('Water Data'!$D$27,0,10*ROW('Water Data'!D157))="","",OFFSET('Water Data'!$D$27,0,10*ROW('Water Data'!D157)))</f>
        <v/>
      </c>
      <c r="BT163" s="278" t="str">
        <f ca="true">+IF(OFFSET('Water Data'!$D$28,0,10*ROW('Water Data'!D157))="","",OFFSET('Water Data'!$D$28,0,10*ROW('Water Data'!D157)))</f>
        <v/>
      </c>
      <c r="BU163" s="278" t="str">
        <f ca="true">+IF(OFFSET('Water Data'!$D$29,0,10*ROW('Water Data'!D157))="","",OFFSET('Water Data'!$D$29,0,10*ROW('Water Data'!D157)))</f>
        <v/>
      </c>
      <c r="BV163" s="278" t="str">
        <f ca="true">+IF(OFFSET('Water Data'!$E$27,0,10*ROW('Water Data'!E157))="","",OFFSET('Water Data'!$E$27,0,10*ROW('Water Data'!E157)))</f>
        <v/>
      </c>
      <c r="BW163" s="278" t="str">
        <f ca="true">+IF(OFFSET('Water Data'!$E$28,0,10*ROW('Water Data'!E157))="","",OFFSET('Water Data'!$E$28,0,10*ROW('Water Data'!E157)))</f>
        <v/>
      </c>
      <c r="BX163" s="278" t="str">
        <f ca="true">+IF(OFFSET('Water Data'!$E$29,0,10*ROW('Water Data'!E157))="","",OFFSET('Water Data'!$E$29,0,10*ROW('Water Data'!E157)))</f>
        <v/>
      </c>
      <c r="BY163" s="278" t="str">
        <f ca="true">+IF(OFFSET('Water Data'!$F$27,0,10*ROW('Water Data'!F157))="","",OFFSET('Water Data'!$F$27,0,10*ROW('Water Data'!F157)))</f>
        <v/>
      </c>
      <c r="BZ163" s="278" t="str">
        <f ca="true">+IF(OFFSET('Water Data'!$F$28,0,10*ROW('Water Data'!F157))="","",OFFSET('Water Data'!$F$28,0,10*ROW('Water Data'!F157)))</f>
        <v/>
      </c>
      <c r="CA163" s="278" t="str">
        <f ca="true">+IF(OFFSET('Water Data'!$F$29,0,10*ROW('Water Data'!F157))="","",OFFSET('Water Data'!$F$29,0,10*ROW('Water Data'!F157)))</f>
        <v/>
      </c>
      <c r="CB163" s="278" t="str">
        <f ca="true">+IF(OFFSET('Water Data'!$G$27,0,10*ROW('Water Data'!G157))="","",OFFSET('Water Data'!$G$27,0,10*ROW('Water Data'!G157)))</f>
        <v/>
      </c>
      <c r="CC163" s="278" t="str">
        <f ca="true">+IF(OFFSET('Water Data'!$G$28,0,10*ROW('Water Data'!G157))="","",OFFSET('Water Data'!$G$28,0,10*ROW('Water Data'!G157)))</f>
        <v/>
      </c>
      <c r="CD163" s="278" t="str">
        <f ca="true">+IF(OFFSET('Water Data'!$G$29,0,10*ROW('Water Data'!G157))="","",OFFSET('Water Data'!$G$29,0,10*ROW('Water Data'!G157)))</f>
        <v/>
      </c>
      <c r="CE163" s="278" t="str">
        <f ca="true">+IF(OFFSET('Water Data'!$H$27,0,10*ROW('Water Data'!H157))="","",OFFSET('Water Data'!$H$27,0,10*ROW('Water Data'!H157)))</f>
        <v/>
      </c>
      <c r="CF163" s="278" t="str">
        <f ca="true">+IF(OFFSET('Water Data'!$H$28,0,10*ROW('Water Data'!H157))="","",OFFSET('Water Data'!$H$28,0,10*ROW('Water Data'!H157)))</f>
        <v/>
      </c>
      <c r="CG163" s="278" t="str">
        <f ca="true">+IF(OFFSET('Water Data'!$H$29,0,10*ROW('Water Data'!H157))="","",OFFSET('Water Data'!$H$29,0,10*ROW('Water Data'!H157)))</f>
        <v/>
      </c>
      <c r="CH163" s="278" t="str">
        <f ca="true">+IF(OFFSET('Water Data'!$I$27,0,10*ROW('Water Data'!I157))="","",OFFSET('Water Data'!$I$27,0,10*ROW('Water Data'!I157)))</f>
        <v/>
      </c>
      <c r="CI163" s="278" t="str">
        <f ca="true">+IF(OFFSET('Water Data'!$I$28,0,10*ROW('Water Data'!I157))="","",OFFSET('Water Data'!$I$28,0,10*ROW('Water Data'!I157)))</f>
        <v/>
      </c>
      <c r="CJ163" s="278" t="str">
        <f ca="true">+IF(OFFSET('Water Data'!$I$29,0,10*ROW('Water Data'!I157))="","",OFFSET('Water Data'!$I$29,0,10*ROW('Water Data'!I157)))</f>
        <v/>
      </c>
      <c r="CK163" s="278" t="str">
        <f ca="true">+IF(OFFSET('Sanitation Data'!$D$28,0,10*ROW('Sanitation Data'!D157))="","",OFFSET('Sanitation Data'!$D$28,0,10*ROW('Sanitation Data'!D157)))</f>
        <v/>
      </c>
      <c r="CL163" s="278" t="str">
        <f ca="true">+IF(OFFSET('Sanitation Data'!$D$29,0,10*ROW('Sanitation Data'!D157))="","",OFFSET('Sanitation Data'!$D$29,0,10*ROW('Sanitation Data'!D157)))</f>
        <v/>
      </c>
      <c r="CM163" s="278" t="str">
        <f ca="true">+IF(OFFSET('Sanitation Data'!$D$30,0,10*ROW('Sanitation Data'!D157))="","",OFFSET('Sanitation Data'!$D$30,0,10*ROW('Sanitation Data'!D157)))</f>
        <v/>
      </c>
      <c r="CN163" s="278" t="str">
        <f ca="true">+IF(OFFSET('Sanitation Data'!$D$31,0,10*ROW('Sanitation Data'!D157))="","",OFFSET('Sanitation Data'!$D$31,0,10*ROW('Sanitation Data'!D157)))</f>
        <v/>
      </c>
      <c r="CO163" s="278" t="str">
        <f ca="true">+IF(OFFSET('Sanitation Data'!$D$32,0,10*ROW('Sanitation Data'!D157))="","",OFFSET('Sanitation Data'!$D$32,0,10*ROW('Sanitation Data'!D157)))</f>
        <v/>
      </c>
      <c r="CP163" s="278" t="str">
        <f ca="true">+IF(OFFSET('Sanitation Data'!$E$28,0,10*ROW('Sanitation Data'!E157))="","",OFFSET('Sanitation Data'!$E$28,0,10*ROW('Sanitation Data'!E157)))</f>
        <v/>
      </c>
      <c r="CQ163" s="278" t="str">
        <f ca="true">+IF(OFFSET('Sanitation Data'!$E$29,0,10*ROW('Sanitation Data'!E157))="","",OFFSET('Sanitation Data'!$E$29,0,10*ROW('Sanitation Data'!E157)))</f>
        <v/>
      </c>
      <c r="CR163" s="278" t="str">
        <f ca="true">+IF(OFFSET('Sanitation Data'!$E$30,0,10*ROW('Sanitation Data'!E157))="","",OFFSET('Sanitation Data'!$E$30,0,10*ROW('Sanitation Data'!E157)))</f>
        <v/>
      </c>
      <c r="CS163" s="278" t="str">
        <f ca="true">+IF(OFFSET('Sanitation Data'!$E$31,0,10*ROW('Sanitation Data'!E157))="","",OFFSET('Sanitation Data'!$E$31,0,10*ROW('Sanitation Data'!E157)))</f>
        <v/>
      </c>
      <c r="CT163" s="278" t="str">
        <f ca="true">+IF(OFFSET('Sanitation Data'!$E$32,0,10*ROW('Sanitation Data'!E157))="","",OFFSET('Sanitation Data'!$E$32,0,10*ROW('Sanitation Data'!E157)))</f>
        <v/>
      </c>
      <c r="CU163" s="278" t="str">
        <f ca="true">+IF(OFFSET('Sanitation Data'!$F$28,0,10*ROW('Sanitation Data'!F157))="","",OFFSET('Sanitation Data'!$F$28,0,10*ROW('Sanitation Data'!F157)))</f>
        <v/>
      </c>
      <c r="CV163" s="278" t="str">
        <f ca="true">+IF(OFFSET('Sanitation Data'!$F$29,0,10*ROW('Sanitation Data'!F157))="","",OFFSET('Sanitation Data'!$F$29,0,10*ROW('Sanitation Data'!F157)))</f>
        <v/>
      </c>
      <c r="CW163" s="278" t="str">
        <f ca="true">+IF(OFFSET('Sanitation Data'!$F$30,0,10*ROW('Sanitation Data'!F157))="","",OFFSET('Sanitation Data'!$F$30,0,10*ROW('Sanitation Data'!F157)))</f>
        <v/>
      </c>
      <c r="CX163" s="278" t="str">
        <f ca="true">+IF(OFFSET('Sanitation Data'!$F$31,0,10*ROW('Sanitation Data'!F157))="","",OFFSET('Sanitation Data'!$F$31,0,10*ROW('Sanitation Data'!F157)))</f>
        <v/>
      </c>
      <c r="CY163" s="278" t="str">
        <f ca="true">+IF(OFFSET('Sanitation Data'!$F$32,0,10*ROW('Sanitation Data'!F157))="","",OFFSET('Sanitation Data'!$F$32,0,10*ROW('Sanitation Data'!F157)))</f>
        <v/>
      </c>
      <c r="CZ163" s="278" t="str">
        <f ca="true">+IF(OFFSET('Sanitation Data'!$G$28,0,10*ROW('Sanitation Data'!G157))="","",OFFSET('Sanitation Data'!$G$28,0,10*ROW('Sanitation Data'!G157)))</f>
        <v/>
      </c>
      <c r="DA163" s="278" t="str">
        <f ca="true">+IF(OFFSET('Sanitation Data'!$G$29,0,10*ROW('Sanitation Data'!G157))="","",OFFSET('Sanitation Data'!$G$29,0,10*ROW('Sanitation Data'!G157)))</f>
        <v/>
      </c>
      <c r="DB163" s="278" t="str">
        <f ca="true">+IF(OFFSET('Sanitation Data'!$G$30,0,10*ROW('Sanitation Data'!G157))="","",OFFSET('Sanitation Data'!$G$30,0,10*ROW('Sanitation Data'!G157)))</f>
        <v/>
      </c>
      <c r="DC163" s="278" t="str">
        <f ca="true">+IF(OFFSET('Sanitation Data'!$G$31,0,10*ROW('Sanitation Data'!G157))="","",OFFSET('Sanitation Data'!$G$31,0,10*ROW('Sanitation Data'!G157)))</f>
        <v/>
      </c>
      <c r="DD163" s="278" t="str">
        <f ca="true">+IF(OFFSET('Sanitation Data'!$G$32,0,10*ROW('Sanitation Data'!G157))="","",OFFSET('Sanitation Data'!$G$32,0,10*ROW('Sanitation Data'!G157)))</f>
        <v/>
      </c>
      <c r="DE163" s="278" t="str">
        <f ca="true">+IF(OFFSET('Sanitation Data'!$H$28,0,10*ROW('Sanitation Data'!H157))="","",OFFSET('Sanitation Data'!$H$28,0,10*ROW('Sanitation Data'!H157)))</f>
        <v/>
      </c>
      <c r="DF163" s="278" t="str">
        <f ca="true">+IF(OFFSET('Sanitation Data'!$H$29,0,10*ROW('Sanitation Data'!H157))="","",OFFSET('Sanitation Data'!$H$29,0,10*ROW('Sanitation Data'!H157)))</f>
        <v/>
      </c>
      <c r="DG163" s="278" t="str">
        <f ca="true">+IF(OFFSET('Sanitation Data'!$H$30,0,10*ROW('Sanitation Data'!H157))="","",OFFSET('Sanitation Data'!$H$30,0,10*ROW('Sanitation Data'!H157)))</f>
        <v/>
      </c>
      <c r="DH163" s="278" t="str">
        <f ca="true">+IF(OFFSET('Sanitation Data'!$H$31,0,10*ROW('Sanitation Data'!H157))="","",OFFSET('Sanitation Data'!$H$31,0,10*ROW('Sanitation Data'!H157)))</f>
        <v/>
      </c>
      <c r="DI163" s="278" t="str">
        <f ca="true">+IF(OFFSET('Sanitation Data'!$H$32,0,10*ROW('Sanitation Data'!H157))="","",OFFSET('Sanitation Data'!$H$32,0,10*ROW('Sanitation Data'!H157)))</f>
        <v/>
      </c>
      <c r="DJ163" s="278" t="str">
        <f ca="true">+IF(OFFSET('Sanitation Data'!$I$28,0,10*ROW('Sanitation Data'!I157))="","",OFFSET('Sanitation Data'!$I$28,0,10*ROW('Sanitation Data'!I157)))</f>
        <v/>
      </c>
      <c r="DK163" s="278" t="str">
        <f ca="true">+IF(OFFSET('Sanitation Data'!$I$29,0,10*ROW('Sanitation Data'!I157))="","",OFFSET('Sanitation Data'!$I$29,0,10*ROW('Sanitation Data'!I157)))</f>
        <v/>
      </c>
      <c r="DL163" s="278" t="str">
        <f ca="true">+IF(OFFSET('Sanitation Data'!$I$30,0,10*ROW('Sanitation Data'!I157))="","",OFFSET('Sanitation Data'!$I$30,0,10*ROW('Sanitation Data'!I157)))</f>
        <v/>
      </c>
      <c r="DM163" s="278" t="str">
        <f ca="true">+IF(OFFSET('Sanitation Data'!$I$31,0,10*ROW('Sanitation Data'!I157))="","",OFFSET('Sanitation Data'!$I$31,0,10*ROW('Sanitation Data'!I157)))</f>
        <v/>
      </c>
      <c r="DN163" s="278" t="str">
        <f ca="true">+IF(OFFSET('Sanitation Data'!$I$32,0,10*ROW('Sanitation Data'!I157))="","",OFFSET('Sanitation Data'!$I$32,0,10*ROW('Sanitation Data'!I157)))</f>
        <v/>
      </c>
      <c r="DO163" s="278" t="str">
        <f ca="true">+IF(OFFSET('Hygiene Data'!$D$11,0,10*ROW('Hygiene Data'!D157))="","",OFFSET('Hygiene Data'!$D$11,0,10*ROW('Hygiene Data'!D157)))</f>
        <v/>
      </c>
      <c r="DP163" s="278" t="str">
        <f ca="true">+IF(OFFSET('Hygiene Data'!$D$12,0,10*ROW('Hygiene Data'!D157))="","",OFFSET('Hygiene Data'!$D$12,0,10*ROW('Hygiene Data'!D157)))</f>
        <v/>
      </c>
      <c r="DQ163" s="278" t="str">
        <f ca="true">+IF(OFFSET('Hygiene Data'!$D$13,0,10*ROW('Hygiene Data'!D157))="","",OFFSET('Hygiene Data'!$D$13,0,10*ROW('Hygiene Data'!D157)))</f>
        <v/>
      </c>
      <c r="DR163" s="278" t="str">
        <f ca="true">+IF(OFFSET('Hygiene Data'!$E$11,0,10*ROW('Hygiene Data'!E157))="","",OFFSET('Hygiene Data'!$E$11,0,10*ROW('Hygiene Data'!E157)))</f>
        <v/>
      </c>
      <c r="DS163" s="278" t="str">
        <f ca="true">+IF(OFFSET('Hygiene Data'!$E$12,0,10*ROW('Hygiene Data'!E157))="","",OFFSET('Hygiene Data'!$E$12,0,10*ROW('Hygiene Data'!E157)))</f>
        <v/>
      </c>
      <c r="DT163" s="278" t="str">
        <f ca="true">+IF(OFFSET('Hygiene Data'!$E$13,0,10*ROW('Hygiene Data'!E157))="","",OFFSET('Hygiene Data'!$E$13,0,10*ROW('Hygiene Data'!E157)))</f>
        <v/>
      </c>
      <c r="DU163" s="278" t="str">
        <f ca="true">+IF(OFFSET('Hygiene Data'!$F$11,0,10*ROW('Hygiene Data'!F157))="","",OFFSET('Hygiene Data'!$F$11,0,10*ROW('Hygiene Data'!F157)))</f>
        <v/>
      </c>
      <c r="DV163" s="278" t="str">
        <f ca="true">+IF(OFFSET('Hygiene Data'!$F$12,0,10*ROW('Hygiene Data'!F157))="","",OFFSET('Hygiene Data'!$F$12,0,10*ROW('Hygiene Data'!F157)))</f>
        <v/>
      </c>
      <c r="DW163" s="278" t="str">
        <f ca="true">+IF(OFFSET('Hygiene Data'!$F$13,0,10*ROW('Hygiene Data'!F157))="","",OFFSET('Hygiene Data'!$F$13,0,10*ROW('Hygiene Data'!F157)))</f>
        <v/>
      </c>
      <c r="DX163" s="278" t="str">
        <f ca="true">+IF(OFFSET('Hygiene Data'!$G$11,0,10*ROW('Hygiene Data'!G157))="","",OFFSET('Hygiene Data'!$G$11,0,10*ROW('Hygiene Data'!G157)))</f>
        <v/>
      </c>
      <c r="DY163" s="278" t="str">
        <f ca="true">+IF(OFFSET('Hygiene Data'!$G$12,0,10*ROW('Hygiene Data'!G157))="","",OFFSET('Hygiene Data'!$G$12,0,10*ROW('Hygiene Data'!G157)))</f>
        <v/>
      </c>
      <c r="DZ163" s="278" t="str">
        <f ca="true">+IF(OFFSET('Hygiene Data'!$G$13,0,10*ROW('Hygiene Data'!G157))="","",OFFSET('Hygiene Data'!$G$13,0,10*ROW('Hygiene Data'!G157)))</f>
        <v/>
      </c>
      <c r="EA163" s="278" t="str">
        <f ca="true">+IF(OFFSET('Hygiene Data'!$H$11,0,10*ROW('Hygiene Data'!H157))="","",OFFSET('Hygiene Data'!$H$11,0,10*ROW('Hygiene Data'!H157)))</f>
        <v/>
      </c>
      <c r="EB163" s="278" t="str">
        <f ca="true">+IF(OFFSET('Hygiene Data'!$H$12,0,10*ROW('Hygiene Data'!H157))="","",OFFSET('Hygiene Data'!$H$12,0,10*ROW('Hygiene Data'!H157)))</f>
        <v/>
      </c>
      <c r="EC163" s="278" t="str">
        <f ca="true">+IF(OFFSET('Hygiene Data'!$H$13,0,10*ROW('Hygiene Data'!H157))="","",OFFSET('Hygiene Data'!$H$13,0,10*ROW('Hygiene Data'!H157)))</f>
        <v/>
      </c>
      <c r="ED163" s="278" t="str">
        <f ca="true">+IF(OFFSET('Hygiene Data'!$I$11,0,10*ROW('Hygiene Data'!I157))="","",OFFSET('Hygiene Data'!$I$11,0,10*ROW('Hygiene Data'!I157)))</f>
        <v/>
      </c>
      <c r="EE163" s="278" t="str">
        <f ca="true">+IF(OFFSET('Hygiene Data'!$I$12,0,10*ROW('Hygiene Data'!I157))="","",OFFSET('Hygiene Data'!$I$12,0,10*ROW('Hygiene Data'!I157)))</f>
        <v/>
      </c>
      <c r="EF163" s="278"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2"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8"/>
      <c r="BS164" s="278" t="str">
        <f ca="true">+IF(OFFSET('Water Data'!$D$27,0,10*ROW('Water Data'!D158))="","",OFFSET('Water Data'!$D$27,0,10*ROW('Water Data'!D158)))</f>
        <v/>
      </c>
      <c r="BT164" s="278" t="str">
        <f ca="true">+IF(OFFSET('Water Data'!$D$28,0,10*ROW('Water Data'!D158))="","",OFFSET('Water Data'!$D$28,0,10*ROW('Water Data'!D158)))</f>
        <v/>
      </c>
      <c r="BU164" s="278" t="str">
        <f ca="true">+IF(OFFSET('Water Data'!$D$29,0,10*ROW('Water Data'!D158))="","",OFFSET('Water Data'!$D$29,0,10*ROW('Water Data'!D158)))</f>
        <v/>
      </c>
      <c r="BV164" s="278" t="str">
        <f ca="true">+IF(OFFSET('Water Data'!$E$27,0,10*ROW('Water Data'!E158))="","",OFFSET('Water Data'!$E$27,0,10*ROW('Water Data'!E158)))</f>
        <v/>
      </c>
      <c r="BW164" s="278" t="str">
        <f ca="true">+IF(OFFSET('Water Data'!$E$28,0,10*ROW('Water Data'!E158))="","",OFFSET('Water Data'!$E$28,0,10*ROW('Water Data'!E158)))</f>
        <v/>
      </c>
      <c r="BX164" s="278" t="str">
        <f ca="true">+IF(OFFSET('Water Data'!$E$29,0,10*ROW('Water Data'!E158))="","",OFFSET('Water Data'!$E$29,0,10*ROW('Water Data'!E158)))</f>
        <v/>
      </c>
      <c r="BY164" s="278" t="str">
        <f ca="true">+IF(OFFSET('Water Data'!$F$27,0,10*ROW('Water Data'!F158))="","",OFFSET('Water Data'!$F$27,0,10*ROW('Water Data'!F158)))</f>
        <v/>
      </c>
      <c r="BZ164" s="278" t="str">
        <f ca="true">+IF(OFFSET('Water Data'!$F$28,0,10*ROW('Water Data'!F158))="","",OFFSET('Water Data'!$F$28,0,10*ROW('Water Data'!F158)))</f>
        <v/>
      </c>
      <c r="CA164" s="278" t="str">
        <f ca="true">+IF(OFFSET('Water Data'!$F$29,0,10*ROW('Water Data'!F158))="","",OFFSET('Water Data'!$F$29,0,10*ROW('Water Data'!F158)))</f>
        <v/>
      </c>
      <c r="CB164" s="278" t="str">
        <f ca="true">+IF(OFFSET('Water Data'!$G$27,0,10*ROW('Water Data'!G158))="","",OFFSET('Water Data'!$G$27,0,10*ROW('Water Data'!G158)))</f>
        <v/>
      </c>
      <c r="CC164" s="278" t="str">
        <f ca="true">+IF(OFFSET('Water Data'!$G$28,0,10*ROW('Water Data'!G158))="","",OFFSET('Water Data'!$G$28,0,10*ROW('Water Data'!G158)))</f>
        <v/>
      </c>
      <c r="CD164" s="278" t="str">
        <f ca="true">+IF(OFFSET('Water Data'!$G$29,0,10*ROW('Water Data'!G158))="","",OFFSET('Water Data'!$G$29,0,10*ROW('Water Data'!G158)))</f>
        <v/>
      </c>
      <c r="CE164" s="278" t="str">
        <f ca="true">+IF(OFFSET('Water Data'!$H$27,0,10*ROW('Water Data'!H158))="","",OFFSET('Water Data'!$H$27,0,10*ROW('Water Data'!H158)))</f>
        <v/>
      </c>
      <c r="CF164" s="278" t="str">
        <f ca="true">+IF(OFFSET('Water Data'!$H$28,0,10*ROW('Water Data'!H158))="","",OFFSET('Water Data'!$H$28,0,10*ROW('Water Data'!H158)))</f>
        <v/>
      </c>
      <c r="CG164" s="278" t="str">
        <f ca="true">+IF(OFFSET('Water Data'!$H$29,0,10*ROW('Water Data'!H158))="","",OFFSET('Water Data'!$H$29,0,10*ROW('Water Data'!H158)))</f>
        <v/>
      </c>
      <c r="CH164" s="278" t="str">
        <f ca="true">+IF(OFFSET('Water Data'!$I$27,0,10*ROW('Water Data'!I158))="","",OFFSET('Water Data'!$I$27,0,10*ROW('Water Data'!I158)))</f>
        <v/>
      </c>
      <c r="CI164" s="278" t="str">
        <f ca="true">+IF(OFFSET('Water Data'!$I$28,0,10*ROW('Water Data'!I158))="","",OFFSET('Water Data'!$I$28,0,10*ROW('Water Data'!I158)))</f>
        <v/>
      </c>
      <c r="CJ164" s="278" t="str">
        <f ca="true">+IF(OFFSET('Water Data'!$I$29,0,10*ROW('Water Data'!I158))="","",OFFSET('Water Data'!$I$29,0,10*ROW('Water Data'!I158)))</f>
        <v/>
      </c>
      <c r="CK164" s="278" t="str">
        <f ca="true">+IF(OFFSET('Sanitation Data'!$D$28,0,10*ROW('Sanitation Data'!D158))="","",OFFSET('Sanitation Data'!$D$28,0,10*ROW('Sanitation Data'!D158)))</f>
        <v/>
      </c>
      <c r="CL164" s="278" t="str">
        <f ca="true">+IF(OFFSET('Sanitation Data'!$D$29,0,10*ROW('Sanitation Data'!D158))="","",OFFSET('Sanitation Data'!$D$29,0,10*ROW('Sanitation Data'!D158)))</f>
        <v/>
      </c>
      <c r="CM164" s="278" t="str">
        <f ca="true">+IF(OFFSET('Sanitation Data'!$D$30,0,10*ROW('Sanitation Data'!D158))="","",OFFSET('Sanitation Data'!$D$30,0,10*ROW('Sanitation Data'!D158)))</f>
        <v/>
      </c>
      <c r="CN164" s="278" t="str">
        <f ca="true">+IF(OFFSET('Sanitation Data'!$D$31,0,10*ROW('Sanitation Data'!D158))="","",OFFSET('Sanitation Data'!$D$31,0,10*ROW('Sanitation Data'!D158)))</f>
        <v/>
      </c>
      <c r="CO164" s="278" t="str">
        <f ca="true">+IF(OFFSET('Sanitation Data'!$D$32,0,10*ROW('Sanitation Data'!D158))="","",OFFSET('Sanitation Data'!$D$32,0,10*ROW('Sanitation Data'!D158)))</f>
        <v/>
      </c>
      <c r="CP164" s="278" t="str">
        <f ca="true">+IF(OFFSET('Sanitation Data'!$E$28,0,10*ROW('Sanitation Data'!E158))="","",OFFSET('Sanitation Data'!$E$28,0,10*ROW('Sanitation Data'!E158)))</f>
        <v/>
      </c>
      <c r="CQ164" s="278" t="str">
        <f ca="true">+IF(OFFSET('Sanitation Data'!$E$29,0,10*ROW('Sanitation Data'!E158))="","",OFFSET('Sanitation Data'!$E$29,0,10*ROW('Sanitation Data'!E158)))</f>
        <v/>
      </c>
      <c r="CR164" s="278" t="str">
        <f ca="true">+IF(OFFSET('Sanitation Data'!$E$30,0,10*ROW('Sanitation Data'!E158))="","",OFFSET('Sanitation Data'!$E$30,0,10*ROW('Sanitation Data'!E158)))</f>
        <v/>
      </c>
      <c r="CS164" s="278" t="str">
        <f ca="true">+IF(OFFSET('Sanitation Data'!$E$31,0,10*ROW('Sanitation Data'!E158))="","",OFFSET('Sanitation Data'!$E$31,0,10*ROW('Sanitation Data'!E158)))</f>
        <v/>
      </c>
      <c r="CT164" s="278" t="str">
        <f ca="true">+IF(OFFSET('Sanitation Data'!$E$32,0,10*ROW('Sanitation Data'!E158))="","",OFFSET('Sanitation Data'!$E$32,0,10*ROW('Sanitation Data'!E158)))</f>
        <v/>
      </c>
      <c r="CU164" s="278" t="str">
        <f ca="true">+IF(OFFSET('Sanitation Data'!$F$28,0,10*ROW('Sanitation Data'!F158))="","",OFFSET('Sanitation Data'!$F$28,0,10*ROW('Sanitation Data'!F158)))</f>
        <v/>
      </c>
      <c r="CV164" s="278" t="str">
        <f ca="true">+IF(OFFSET('Sanitation Data'!$F$29,0,10*ROW('Sanitation Data'!F158))="","",OFFSET('Sanitation Data'!$F$29,0,10*ROW('Sanitation Data'!F158)))</f>
        <v/>
      </c>
      <c r="CW164" s="278" t="str">
        <f ca="true">+IF(OFFSET('Sanitation Data'!$F$30,0,10*ROW('Sanitation Data'!F158))="","",OFFSET('Sanitation Data'!$F$30,0,10*ROW('Sanitation Data'!F158)))</f>
        <v/>
      </c>
      <c r="CX164" s="278" t="str">
        <f ca="true">+IF(OFFSET('Sanitation Data'!$F$31,0,10*ROW('Sanitation Data'!F158))="","",OFFSET('Sanitation Data'!$F$31,0,10*ROW('Sanitation Data'!F158)))</f>
        <v/>
      </c>
      <c r="CY164" s="278" t="str">
        <f ca="true">+IF(OFFSET('Sanitation Data'!$F$32,0,10*ROW('Sanitation Data'!F158))="","",OFFSET('Sanitation Data'!$F$32,0,10*ROW('Sanitation Data'!F158)))</f>
        <v/>
      </c>
      <c r="CZ164" s="278" t="str">
        <f ca="true">+IF(OFFSET('Sanitation Data'!$G$28,0,10*ROW('Sanitation Data'!G158))="","",OFFSET('Sanitation Data'!$G$28,0,10*ROW('Sanitation Data'!G158)))</f>
        <v/>
      </c>
      <c r="DA164" s="278" t="str">
        <f ca="true">+IF(OFFSET('Sanitation Data'!$G$29,0,10*ROW('Sanitation Data'!G158))="","",OFFSET('Sanitation Data'!$G$29,0,10*ROW('Sanitation Data'!G158)))</f>
        <v/>
      </c>
      <c r="DB164" s="278" t="str">
        <f ca="true">+IF(OFFSET('Sanitation Data'!$G$30,0,10*ROW('Sanitation Data'!G158))="","",OFFSET('Sanitation Data'!$G$30,0,10*ROW('Sanitation Data'!G158)))</f>
        <v/>
      </c>
      <c r="DC164" s="278" t="str">
        <f ca="true">+IF(OFFSET('Sanitation Data'!$G$31,0,10*ROW('Sanitation Data'!G158))="","",OFFSET('Sanitation Data'!$G$31,0,10*ROW('Sanitation Data'!G158)))</f>
        <v/>
      </c>
      <c r="DD164" s="278" t="str">
        <f ca="true">+IF(OFFSET('Sanitation Data'!$G$32,0,10*ROW('Sanitation Data'!G158))="","",OFFSET('Sanitation Data'!$G$32,0,10*ROW('Sanitation Data'!G158)))</f>
        <v/>
      </c>
      <c r="DE164" s="278" t="str">
        <f ca="true">+IF(OFFSET('Sanitation Data'!$H$28,0,10*ROW('Sanitation Data'!H158))="","",OFFSET('Sanitation Data'!$H$28,0,10*ROW('Sanitation Data'!H158)))</f>
        <v/>
      </c>
      <c r="DF164" s="278" t="str">
        <f ca="true">+IF(OFFSET('Sanitation Data'!$H$29,0,10*ROW('Sanitation Data'!H158))="","",OFFSET('Sanitation Data'!$H$29,0,10*ROW('Sanitation Data'!H158)))</f>
        <v/>
      </c>
      <c r="DG164" s="278" t="str">
        <f ca="true">+IF(OFFSET('Sanitation Data'!$H$30,0,10*ROW('Sanitation Data'!H158))="","",OFFSET('Sanitation Data'!$H$30,0,10*ROW('Sanitation Data'!H158)))</f>
        <v/>
      </c>
      <c r="DH164" s="278" t="str">
        <f ca="true">+IF(OFFSET('Sanitation Data'!$H$31,0,10*ROW('Sanitation Data'!H158))="","",OFFSET('Sanitation Data'!$H$31,0,10*ROW('Sanitation Data'!H158)))</f>
        <v/>
      </c>
      <c r="DI164" s="278" t="str">
        <f ca="true">+IF(OFFSET('Sanitation Data'!$H$32,0,10*ROW('Sanitation Data'!H158))="","",OFFSET('Sanitation Data'!$H$32,0,10*ROW('Sanitation Data'!H158)))</f>
        <v/>
      </c>
      <c r="DJ164" s="278" t="str">
        <f ca="true">+IF(OFFSET('Sanitation Data'!$I$28,0,10*ROW('Sanitation Data'!I158))="","",OFFSET('Sanitation Data'!$I$28,0,10*ROW('Sanitation Data'!I158)))</f>
        <v/>
      </c>
      <c r="DK164" s="278" t="str">
        <f ca="true">+IF(OFFSET('Sanitation Data'!$I$29,0,10*ROW('Sanitation Data'!I158))="","",OFFSET('Sanitation Data'!$I$29,0,10*ROW('Sanitation Data'!I158)))</f>
        <v/>
      </c>
      <c r="DL164" s="278" t="str">
        <f ca="true">+IF(OFFSET('Sanitation Data'!$I$30,0,10*ROW('Sanitation Data'!I158))="","",OFFSET('Sanitation Data'!$I$30,0,10*ROW('Sanitation Data'!I158)))</f>
        <v/>
      </c>
      <c r="DM164" s="278" t="str">
        <f ca="true">+IF(OFFSET('Sanitation Data'!$I$31,0,10*ROW('Sanitation Data'!I158))="","",OFFSET('Sanitation Data'!$I$31,0,10*ROW('Sanitation Data'!I158)))</f>
        <v/>
      </c>
      <c r="DN164" s="278" t="str">
        <f ca="true">+IF(OFFSET('Sanitation Data'!$I$32,0,10*ROW('Sanitation Data'!I158))="","",OFFSET('Sanitation Data'!$I$32,0,10*ROW('Sanitation Data'!I158)))</f>
        <v/>
      </c>
      <c r="DO164" s="278" t="str">
        <f ca="true">+IF(OFFSET('Hygiene Data'!$D$11,0,10*ROW('Hygiene Data'!D158))="","",OFFSET('Hygiene Data'!$D$11,0,10*ROW('Hygiene Data'!D158)))</f>
        <v/>
      </c>
      <c r="DP164" s="278" t="str">
        <f ca="true">+IF(OFFSET('Hygiene Data'!$D$12,0,10*ROW('Hygiene Data'!D158))="","",OFFSET('Hygiene Data'!$D$12,0,10*ROW('Hygiene Data'!D158)))</f>
        <v/>
      </c>
      <c r="DQ164" s="278" t="str">
        <f ca="true">+IF(OFFSET('Hygiene Data'!$D$13,0,10*ROW('Hygiene Data'!D158))="","",OFFSET('Hygiene Data'!$D$13,0,10*ROW('Hygiene Data'!D158)))</f>
        <v/>
      </c>
      <c r="DR164" s="278" t="str">
        <f ca="true">+IF(OFFSET('Hygiene Data'!$E$11,0,10*ROW('Hygiene Data'!E158))="","",OFFSET('Hygiene Data'!$E$11,0,10*ROW('Hygiene Data'!E158)))</f>
        <v/>
      </c>
      <c r="DS164" s="278" t="str">
        <f ca="true">+IF(OFFSET('Hygiene Data'!$E$12,0,10*ROW('Hygiene Data'!E158))="","",OFFSET('Hygiene Data'!$E$12,0,10*ROW('Hygiene Data'!E158)))</f>
        <v/>
      </c>
      <c r="DT164" s="278" t="str">
        <f ca="true">+IF(OFFSET('Hygiene Data'!$E$13,0,10*ROW('Hygiene Data'!E158))="","",OFFSET('Hygiene Data'!$E$13,0,10*ROW('Hygiene Data'!E158)))</f>
        <v/>
      </c>
      <c r="DU164" s="278" t="str">
        <f ca="true">+IF(OFFSET('Hygiene Data'!$F$11,0,10*ROW('Hygiene Data'!F158))="","",OFFSET('Hygiene Data'!$F$11,0,10*ROW('Hygiene Data'!F158)))</f>
        <v/>
      </c>
      <c r="DV164" s="278" t="str">
        <f ca="true">+IF(OFFSET('Hygiene Data'!$F$12,0,10*ROW('Hygiene Data'!F158))="","",OFFSET('Hygiene Data'!$F$12,0,10*ROW('Hygiene Data'!F158)))</f>
        <v/>
      </c>
      <c r="DW164" s="278" t="str">
        <f ca="true">+IF(OFFSET('Hygiene Data'!$F$13,0,10*ROW('Hygiene Data'!F158))="","",OFFSET('Hygiene Data'!$F$13,0,10*ROW('Hygiene Data'!F158)))</f>
        <v/>
      </c>
      <c r="DX164" s="278" t="str">
        <f ca="true">+IF(OFFSET('Hygiene Data'!$G$11,0,10*ROW('Hygiene Data'!G158))="","",OFFSET('Hygiene Data'!$G$11,0,10*ROW('Hygiene Data'!G158)))</f>
        <v/>
      </c>
      <c r="DY164" s="278" t="str">
        <f ca="true">+IF(OFFSET('Hygiene Data'!$G$12,0,10*ROW('Hygiene Data'!G158))="","",OFFSET('Hygiene Data'!$G$12,0,10*ROW('Hygiene Data'!G158)))</f>
        <v/>
      </c>
      <c r="DZ164" s="278" t="str">
        <f ca="true">+IF(OFFSET('Hygiene Data'!$G$13,0,10*ROW('Hygiene Data'!G158))="","",OFFSET('Hygiene Data'!$G$13,0,10*ROW('Hygiene Data'!G158)))</f>
        <v/>
      </c>
      <c r="EA164" s="278" t="str">
        <f ca="true">+IF(OFFSET('Hygiene Data'!$H$11,0,10*ROW('Hygiene Data'!H158))="","",OFFSET('Hygiene Data'!$H$11,0,10*ROW('Hygiene Data'!H158)))</f>
        <v/>
      </c>
      <c r="EB164" s="278" t="str">
        <f ca="true">+IF(OFFSET('Hygiene Data'!$H$12,0,10*ROW('Hygiene Data'!H158))="","",OFFSET('Hygiene Data'!$H$12,0,10*ROW('Hygiene Data'!H158)))</f>
        <v/>
      </c>
      <c r="EC164" s="278" t="str">
        <f ca="true">+IF(OFFSET('Hygiene Data'!$H$13,0,10*ROW('Hygiene Data'!H158))="","",OFFSET('Hygiene Data'!$H$13,0,10*ROW('Hygiene Data'!H158)))</f>
        <v/>
      </c>
      <c r="ED164" s="278" t="str">
        <f ca="true">+IF(OFFSET('Hygiene Data'!$I$11,0,10*ROW('Hygiene Data'!I158))="","",OFFSET('Hygiene Data'!$I$11,0,10*ROW('Hygiene Data'!I158)))</f>
        <v/>
      </c>
      <c r="EE164" s="278" t="str">
        <f ca="true">+IF(OFFSET('Hygiene Data'!$I$12,0,10*ROW('Hygiene Data'!I158))="","",OFFSET('Hygiene Data'!$I$12,0,10*ROW('Hygiene Data'!I158)))</f>
        <v/>
      </c>
      <c r="EF164" s="278"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2"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8"/>
      <c r="BS165" s="278" t="str">
        <f ca="true">+IF(OFFSET('Water Data'!$D$27,0,10*ROW('Water Data'!D159))="","",OFFSET('Water Data'!$D$27,0,10*ROW('Water Data'!D159)))</f>
        <v/>
      </c>
      <c r="BT165" s="278" t="str">
        <f ca="true">+IF(OFFSET('Water Data'!$D$28,0,10*ROW('Water Data'!D159))="","",OFFSET('Water Data'!$D$28,0,10*ROW('Water Data'!D159)))</f>
        <v/>
      </c>
      <c r="BU165" s="278" t="str">
        <f ca="true">+IF(OFFSET('Water Data'!$D$29,0,10*ROW('Water Data'!D159))="","",OFFSET('Water Data'!$D$29,0,10*ROW('Water Data'!D159)))</f>
        <v/>
      </c>
      <c r="BV165" s="278" t="str">
        <f ca="true">+IF(OFFSET('Water Data'!$E$27,0,10*ROW('Water Data'!E159))="","",OFFSET('Water Data'!$E$27,0,10*ROW('Water Data'!E159)))</f>
        <v/>
      </c>
      <c r="BW165" s="278" t="str">
        <f ca="true">+IF(OFFSET('Water Data'!$E$28,0,10*ROW('Water Data'!E159))="","",OFFSET('Water Data'!$E$28,0,10*ROW('Water Data'!E159)))</f>
        <v/>
      </c>
      <c r="BX165" s="278" t="str">
        <f ca="true">+IF(OFFSET('Water Data'!$E$29,0,10*ROW('Water Data'!E159))="","",OFFSET('Water Data'!$E$29,0,10*ROW('Water Data'!E159)))</f>
        <v/>
      </c>
      <c r="BY165" s="278" t="str">
        <f ca="true">+IF(OFFSET('Water Data'!$F$27,0,10*ROW('Water Data'!F159))="","",OFFSET('Water Data'!$F$27,0,10*ROW('Water Data'!F159)))</f>
        <v/>
      </c>
      <c r="BZ165" s="278" t="str">
        <f ca="true">+IF(OFFSET('Water Data'!$F$28,0,10*ROW('Water Data'!F159))="","",OFFSET('Water Data'!$F$28,0,10*ROW('Water Data'!F159)))</f>
        <v/>
      </c>
      <c r="CA165" s="278" t="str">
        <f ca="true">+IF(OFFSET('Water Data'!$F$29,0,10*ROW('Water Data'!F159))="","",OFFSET('Water Data'!$F$29,0,10*ROW('Water Data'!F159)))</f>
        <v/>
      </c>
      <c r="CB165" s="278" t="str">
        <f ca="true">+IF(OFFSET('Water Data'!$G$27,0,10*ROW('Water Data'!G159))="","",OFFSET('Water Data'!$G$27,0,10*ROW('Water Data'!G159)))</f>
        <v/>
      </c>
      <c r="CC165" s="278" t="str">
        <f ca="true">+IF(OFFSET('Water Data'!$G$28,0,10*ROW('Water Data'!G159))="","",OFFSET('Water Data'!$G$28,0,10*ROW('Water Data'!G159)))</f>
        <v/>
      </c>
      <c r="CD165" s="278" t="str">
        <f ca="true">+IF(OFFSET('Water Data'!$G$29,0,10*ROW('Water Data'!G159))="","",OFFSET('Water Data'!$G$29,0,10*ROW('Water Data'!G159)))</f>
        <v/>
      </c>
      <c r="CE165" s="278" t="str">
        <f ca="true">+IF(OFFSET('Water Data'!$H$27,0,10*ROW('Water Data'!H159))="","",OFFSET('Water Data'!$H$27,0,10*ROW('Water Data'!H159)))</f>
        <v/>
      </c>
      <c r="CF165" s="278" t="str">
        <f ca="true">+IF(OFFSET('Water Data'!$H$28,0,10*ROW('Water Data'!H159))="","",OFFSET('Water Data'!$H$28,0,10*ROW('Water Data'!H159)))</f>
        <v/>
      </c>
      <c r="CG165" s="278" t="str">
        <f ca="true">+IF(OFFSET('Water Data'!$H$29,0,10*ROW('Water Data'!H159))="","",OFFSET('Water Data'!$H$29,0,10*ROW('Water Data'!H159)))</f>
        <v/>
      </c>
      <c r="CH165" s="278" t="str">
        <f ca="true">+IF(OFFSET('Water Data'!$I$27,0,10*ROW('Water Data'!I159))="","",OFFSET('Water Data'!$I$27,0,10*ROW('Water Data'!I159)))</f>
        <v/>
      </c>
      <c r="CI165" s="278" t="str">
        <f ca="true">+IF(OFFSET('Water Data'!$I$28,0,10*ROW('Water Data'!I159))="","",OFFSET('Water Data'!$I$28,0,10*ROW('Water Data'!I159)))</f>
        <v/>
      </c>
      <c r="CJ165" s="278" t="str">
        <f ca="true">+IF(OFFSET('Water Data'!$I$29,0,10*ROW('Water Data'!I159))="","",OFFSET('Water Data'!$I$29,0,10*ROW('Water Data'!I159)))</f>
        <v/>
      </c>
      <c r="CK165" s="278" t="str">
        <f ca="true">+IF(OFFSET('Sanitation Data'!$D$28,0,10*ROW('Sanitation Data'!D159))="","",OFFSET('Sanitation Data'!$D$28,0,10*ROW('Sanitation Data'!D159)))</f>
        <v/>
      </c>
      <c r="CL165" s="278" t="str">
        <f ca="true">+IF(OFFSET('Sanitation Data'!$D$29,0,10*ROW('Sanitation Data'!D159))="","",OFFSET('Sanitation Data'!$D$29,0,10*ROW('Sanitation Data'!D159)))</f>
        <v/>
      </c>
      <c r="CM165" s="278" t="str">
        <f ca="true">+IF(OFFSET('Sanitation Data'!$D$30,0,10*ROW('Sanitation Data'!D159))="","",OFFSET('Sanitation Data'!$D$30,0,10*ROW('Sanitation Data'!D159)))</f>
        <v/>
      </c>
      <c r="CN165" s="278" t="str">
        <f ca="true">+IF(OFFSET('Sanitation Data'!$D$31,0,10*ROW('Sanitation Data'!D159))="","",OFFSET('Sanitation Data'!$D$31,0,10*ROW('Sanitation Data'!D159)))</f>
        <v/>
      </c>
      <c r="CO165" s="278" t="str">
        <f ca="true">+IF(OFFSET('Sanitation Data'!$D$32,0,10*ROW('Sanitation Data'!D159))="","",OFFSET('Sanitation Data'!$D$32,0,10*ROW('Sanitation Data'!D159)))</f>
        <v/>
      </c>
      <c r="CP165" s="278" t="str">
        <f ca="true">+IF(OFFSET('Sanitation Data'!$E$28,0,10*ROW('Sanitation Data'!E159))="","",OFFSET('Sanitation Data'!$E$28,0,10*ROW('Sanitation Data'!E159)))</f>
        <v/>
      </c>
      <c r="CQ165" s="278" t="str">
        <f ca="true">+IF(OFFSET('Sanitation Data'!$E$29,0,10*ROW('Sanitation Data'!E159))="","",OFFSET('Sanitation Data'!$E$29,0,10*ROW('Sanitation Data'!E159)))</f>
        <v/>
      </c>
      <c r="CR165" s="278" t="str">
        <f ca="true">+IF(OFFSET('Sanitation Data'!$E$30,0,10*ROW('Sanitation Data'!E159))="","",OFFSET('Sanitation Data'!$E$30,0,10*ROW('Sanitation Data'!E159)))</f>
        <v/>
      </c>
      <c r="CS165" s="278" t="str">
        <f ca="true">+IF(OFFSET('Sanitation Data'!$E$31,0,10*ROW('Sanitation Data'!E159))="","",OFFSET('Sanitation Data'!$E$31,0,10*ROW('Sanitation Data'!E159)))</f>
        <v/>
      </c>
      <c r="CT165" s="278" t="str">
        <f ca="true">+IF(OFFSET('Sanitation Data'!$E$32,0,10*ROW('Sanitation Data'!E159))="","",OFFSET('Sanitation Data'!$E$32,0,10*ROW('Sanitation Data'!E159)))</f>
        <v/>
      </c>
      <c r="CU165" s="278" t="str">
        <f ca="true">+IF(OFFSET('Sanitation Data'!$F$28,0,10*ROW('Sanitation Data'!F159))="","",OFFSET('Sanitation Data'!$F$28,0,10*ROW('Sanitation Data'!F159)))</f>
        <v/>
      </c>
      <c r="CV165" s="278" t="str">
        <f ca="true">+IF(OFFSET('Sanitation Data'!$F$29,0,10*ROW('Sanitation Data'!F159))="","",OFFSET('Sanitation Data'!$F$29,0,10*ROW('Sanitation Data'!F159)))</f>
        <v/>
      </c>
      <c r="CW165" s="278" t="str">
        <f ca="true">+IF(OFFSET('Sanitation Data'!$F$30,0,10*ROW('Sanitation Data'!F159))="","",OFFSET('Sanitation Data'!$F$30,0,10*ROW('Sanitation Data'!F159)))</f>
        <v/>
      </c>
      <c r="CX165" s="278" t="str">
        <f ca="true">+IF(OFFSET('Sanitation Data'!$F$31,0,10*ROW('Sanitation Data'!F159))="","",OFFSET('Sanitation Data'!$F$31,0,10*ROW('Sanitation Data'!F159)))</f>
        <v/>
      </c>
      <c r="CY165" s="278" t="str">
        <f ca="true">+IF(OFFSET('Sanitation Data'!$F$32,0,10*ROW('Sanitation Data'!F159))="","",OFFSET('Sanitation Data'!$F$32,0,10*ROW('Sanitation Data'!F159)))</f>
        <v/>
      </c>
      <c r="CZ165" s="278" t="str">
        <f ca="true">+IF(OFFSET('Sanitation Data'!$G$28,0,10*ROW('Sanitation Data'!G159))="","",OFFSET('Sanitation Data'!$G$28,0,10*ROW('Sanitation Data'!G159)))</f>
        <v/>
      </c>
      <c r="DA165" s="278" t="str">
        <f ca="true">+IF(OFFSET('Sanitation Data'!$G$29,0,10*ROW('Sanitation Data'!G159))="","",OFFSET('Sanitation Data'!$G$29,0,10*ROW('Sanitation Data'!G159)))</f>
        <v/>
      </c>
      <c r="DB165" s="278" t="str">
        <f ca="true">+IF(OFFSET('Sanitation Data'!$G$30,0,10*ROW('Sanitation Data'!G159))="","",OFFSET('Sanitation Data'!$G$30,0,10*ROW('Sanitation Data'!G159)))</f>
        <v/>
      </c>
      <c r="DC165" s="278" t="str">
        <f ca="true">+IF(OFFSET('Sanitation Data'!$G$31,0,10*ROW('Sanitation Data'!G159))="","",OFFSET('Sanitation Data'!$G$31,0,10*ROW('Sanitation Data'!G159)))</f>
        <v/>
      </c>
      <c r="DD165" s="278" t="str">
        <f ca="true">+IF(OFFSET('Sanitation Data'!$G$32,0,10*ROW('Sanitation Data'!G159))="","",OFFSET('Sanitation Data'!$G$32,0,10*ROW('Sanitation Data'!G159)))</f>
        <v/>
      </c>
      <c r="DE165" s="278" t="str">
        <f ca="true">+IF(OFFSET('Sanitation Data'!$H$28,0,10*ROW('Sanitation Data'!H159))="","",OFFSET('Sanitation Data'!$H$28,0,10*ROW('Sanitation Data'!H159)))</f>
        <v/>
      </c>
      <c r="DF165" s="278" t="str">
        <f ca="true">+IF(OFFSET('Sanitation Data'!$H$29,0,10*ROW('Sanitation Data'!H159))="","",OFFSET('Sanitation Data'!$H$29,0,10*ROW('Sanitation Data'!H159)))</f>
        <v/>
      </c>
      <c r="DG165" s="278" t="str">
        <f ca="true">+IF(OFFSET('Sanitation Data'!$H$30,0,10*ROW('Sanitation Data'!H159))="","",OFFSET('Sanitation Data'!$H$30,0,10*ROW('Sanitation Data'!H159)))</f>
        <v/>
      </c>
      <c r="DH165" s="278" t="str">
        <f ca="true">+IF(OFFSET('Sanitation Data'!$H$31,0,10*ROW('Sanitation Data'!H159))="","",OFFSET('Sanitation Data'!$H$31,0,10*ROW('Sanitation Data'!H159)))</f>
        <v/>
      </c>
      <c r="DI165" s="278" t="str">
        <f ca="true">+IF(OFFSET('Sanitation Data'!$H$32,0,10*ROW('Sanitation Data'!H159))="","",OFFSET('Sanitation Data'!$H$32,0,10*ROW('Sanitation Data'!H159)))</f>
        <v/>
      </c>
      <c r="DJ165" s="278" t="str">
        <f ca="true">+IF(OFFSET('Sanitation Data'!$I$28,0,10*ROW('Sanitation Data'!I159))="","",OFFSET('Sanitation Data'!$I$28,0,10*ROW('Sanitation Data'!I159)))</f>
        <v/>
      </c>
      <c r="DK165" s="278" t="str">
        <f ca="true">+IF(OFFSET('Sanitation Data'!$I$29,0,10*ROW('Sanitation Data'!I159))="","",OFFSET('Sanitation Data'!$I$29,0,10*ROW('Sanitation Data'!I159)))</f>
        <v/>
      </c>
      <c r="DL165" s="278" t="str">
        <f ca="true">+IF(OFFSET('Sanitation Data'!$I$30,0,10*ROW('Sanitation Data'!I159))="","",OFFSET('Sanitation Data'!$I$30,0,10*ROW('Sanitation Data'!I159)))</f>
        <v/>
      </c>
      <c r="DM165" s="278" t="str">
        <f ca="true">+IF(OFFSET('Sanitation Data'!$I$31,0,10*ROW('Sanitation Data'!I159))="","",OFFSET('Sanitation Data'!$I$31,0,10*ROW('Sanitation Data'!I159)))</f>
        <v/>
      </c>
      <c r="DN165" s="278" t="str">
        <f ca="true">+IF(OFFSET('Sanitation Data'!$I$32,0,10*ROW('Sanitation Data'!I159))="","",OFFSET('Sanitation Data'!$I$32,0,10*ROW('Sanitation Data'!I159)))</f>
        <v/>
      </c>
      <c r="DO165" s="278" t="str">
        <f ca="true">+IF(OFFSET('Hygiene Data'!$D$11,0,10*ROW('Hygiene Data'!D159))="","",OFFSET('Hygiene Data'!$D$11,0,10*ROW('Hygiene Data'!D159)))</f>
        <v/>
      </c>
      <c r="DP165" s="278" t="str">
        <f ca="true">+IF(OFFSET('Hygiene Data'!$D$12,0,10*ROW('Hygiene Data'!D159))="","",OFFSET('Hygiene Data'!$D$12,0,10*ROW('Hygiene Data'!D159)))</f>
        <v/>
      </c>
      <c r="DQ165" s="278" t="str">
        <f ca="true">+IF(OFFSET('Hygiene Data'!$D$13,0,10*ROW('Hygiene Data'!D159))="","",OFFSET('Hygiene Data'!$D$13,0,10*ROW('Hygiene Data'!D159)))</f>
        <v/>
      </c>
      <c r="DR165" s="278" t="str">
        <f ca="true">+IF(OFFSET('Hygiene Data'!$E$11,0,10*ROW('Hygiene Data'!E159))="","",OFFSET('Hygiene Data'!$E$11,0,10*ROW('Hygiene Data'!E159)))</f>
        <v/>
      </c>
      <c r="DS165" s="278" t="str">
        <f ca="true">+IF(OFFSET('Hygiene Data'!$E$12,0,10*ROW('Hygiene Data'!E159))="","",OFFSET('Hygiene Data'!$E$12,0,10*ROW('Hygiene Data'!E159)))</f>
        <v/>
      </c>
      <c r="DT165" s="278" t="str">
        <f ca="true">+IF(OFFSET('Hygiene Data'!$E$13,0,10*ROW('Hygiene Data'!E159))="","",OFFSET('Hygiene Data'!$E$13,0,10*ROW('Hygiene Data'!E159)))</f>
        <v/>
      </c>
      <c r="DU165" s="278" t="str">
        <f ca="true">+IF(OFFSET('Hygiene Data'!$F$11,0,10*ROW('Hygiene Data'!F159))="","",OFFSET('Hygiene Data'!$F$11,0,10*ROW('Hygiene Data'!F159)))</f>
        <v/>
      </c>
      <c r="DV165" s="278" t="str">
        <f ca="true">+IF(OFFSET('Hygiene Data'!$F$12,0,10*ROW('Hygiene Data'!F159))="","",OFFSET('Hygiene Data'!$F$12,0,10*ROW('Hygiene Data'!F159)))</f>
        <v/>
      </c>
      <c r="DW165" s="278" t="str">
        <f ca="true">+IF(OFFSET('Hygiene Data'!$F$13,0,10*ROW('Hygiene Data'!F159))="","",OFFSET('Hygiene Data'!$F$13,0,10*ROW('Hygiene Data'!F159)))</f>
        <v/>
      </c>
      <c r="DX165" s="278" t="str">
        <f ca="true">+IF(OFFSET('Hygiene Data'!$G$11,0,10*ROW('Hygiene Data'!G159))="","",OFFSET('Hygiene Data'!$G$11,0,10*ROW('Hygiene Data'!G159)))</f>
        <v/>
      </c>
      <c r="DY165" s="278" t="str">
        <f ca="true">+IF(OFFSET('Hygiene Data'!$G$12,0,10*ROW('Hygiene Data'!G159))="","",OFFSET('Hygiene Data'!$G$12,0,10*ROW('Hygiene Data'!G159)))</f>
        <v/>
      </c>
      <c r="DZ165" s="278" t="str">
        <f ca="true">+IF(OFFSET('Hygiene Data'!$G$13,0,10*ROW('Hygiene Data'!G159))="","",OFFSET('Hygiene Data'!$G$13,0,10*ROW('Hygiene Data'!G159)))</f>
        <v/>
      </c>
      <c r="EA165" s="278" t="str">
        <f ca="true">+IF(OFFSET('Hygiene Data'!$H$11,0,10*ROW('Hygiene Data'!H159))="","",OFFSET('Hygiene Data'!$H$11,0,10*ROW('Hygiene Data'!H159)))</f>
        <v/>
      </c>
      <c r="EB165" s="278" t="str">
        <f ca="true">+IF(OFFSET('Hygiene Data'!$H$12,0,10*ROW('Hygiene Data'!H159))="","",OFFSET('Hygiene Data'!$H$12,0,10*ROW('Hygiene Data'!H159)))</f>
        <v/>
      </c>
      <c r="EC165" s="278" t="str">
        <f ca="true">+IF(OFFSET('Hygiene Data'!$H$13,0,10*ROW('Hygiene Data'!H159))="","",OFFSET('Hygiene Data'!$H$13,0,10*ROW('Hygiene Data'!H159)))</f>
        <v/>
      </c>
      <c r="ED165" s="278" t="str">
        <f ca="true">+IF(OFFSET('Hygiene Data'!$I$11,0,10*ROW('Hygiene Data'!I159))="","",OFFSET('Hygiene Data'!$I$11,0,10*ROW('Hygiene Data'!I159)))</f>
        <v/>
      </c>
      <c r="EE165" s="278" t="str">
        <f ca="true">+IF(OFFSET('Hygiene Data'!$I$12,0,10*ROW('Hygiene Data'!I159))="","",OFFSET('Hygiene Data'!$I$12,0,10*ROW('Hygiene Data'!I159)))</f>
        <v/>
      </c>
      <c r="EF165" s="278"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2"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8"/>
      <c r="BS166" s="278" t="str">
        <f ca="true">+IF(OFFSET('Water Data'!$D$27,0,10*ROW('Water Data'!D160))="","",OFFSET('Water Data'!$D$27,0,10*ROW('Water Data'!D160)))</f>
        <v/>
      </c>
      <c r="BT166" s="278" t="str">
        <f ca="true">+IF(OFFSET('Water Data'!$D$28,0,10*ROW('Water Data'!D160))="","",OFFSET('Water Data'!$D$28,0,10*ROW('Water Data'!D160)))</f>
        <v/>
      </c>
      <c r="BU166" s="278" t="str">
        <f ca="true">+IF(OFFSET('Water Data'!$D$29,0,10*ROW('Water Data'!D160))="","",OFFSET('Water Data'!$D$29,0,10*ROW('Water Data'!D160)))</f>
        <v/>
      </c>
      <c r="BV166" s="278" t="str">
        <f ca="true">+IF(OFFSET('Water Data'!$E$27,0,10*ROW('Water Data'!E160))="","",OFFSET('Water Data'!$E$27,0,10*ROW('Water Data'!E160)))</f>
        <v/>
      </c>
      <c r="BW166" s="278" t="str">
        <f ca="true">+IF(OFFSET('Water Data'!$E$28,0,10*ROW('Water Data'!E160))="","",OFFSET('Water Data'!$E$28,0,10*ROW('Water Data'!E160)))</f>
        <v/>
      </c>
      <c r="BX166" s="278" t="str">
        <f ca="true">+IF(OFFSET('Water Data'!$E$29,0,10*ROW('Water Data'!E160))="","",OFFSET('Water Data'!$E$29,0,10*ROW('Water Data'!E160)))</f>
        <v/>
      </c>
      <c r="BY166" s="278" t="str">
        <f ca="true">+IF(OFFSET('Water Data'!$F$27,0,10*ROW('Water Data'!F160))="","",OFFSET('Water Data'!$F$27,0,10*ROW('Water Data'!F160)))</f>
        <v/>
      </c>
      <c r="BZ166" s="278" t="str">
        <f ca="true">+IF(OFFSET('Water Data'!$F$28,0,10*ROW('Water Data'!F160))="","",OFFSET('Water Data'!$F$28,0,10*ROW('Water Data'!F160)))</f>
        <v/>
      </c>
      <c r="CA166" s="278" t="str">
        <f ca="true">+IF(OFFSET('Water Data'!$F$29,0,10*ROW('Water Data'!F160))="","",OFFSET('Water Data'!$F$29,0,10*ROW('Water Data'!F160)))</f>
        <v/>
      </c>
      <c r="CB166" s="278" t="str">
        <f ca="true">+IF(OFFSET('Water Data'!$G$27,0,10*ROW('Water Data'!G160))="","",OFFSET('Water Data'!$G$27,0,10*ROW('Water Data'!G160)))</f>
        <v/>
      </c>
      <c r="CC166" s="278" t="str">
        <f ca="true">+IF(OFFSET('Water Data'!$G$28,0,10*ROW('Water Data'!G160))="","",OFFSET('Water Data'!$G$28,0,10*ROW('Water Data'!G160)))</f>
        <v/>
      </c>
      <c r="CD166" s="278" t="str">
        <f ca="true">+IF(OFFSET('Water Data'!$G$29,0,10*ROW('Water Data'!G160))="","",OFFSET('Water Data'!$G$29,0,10*ROW('Water Data'!G160)))</f>
        <v/>
      </c>
      <c r="CE166" s="278" t="str">
        <f ca="true">+IF(OFFSET('Water Data'!$H$27,0,10*ROW('Water Data'!H160))="","",OFFSET('Water Data'!$H$27,0,10*ROW('Water Data'!H160)))</f>
        <v/>
      </c>
      <c r="CF166" s="278" t="str">
        <f ca="true">+IF(OFFSET('Water Data'!$H$28,0,10*ROW('Water Data'!H160))="","",OFFSET('Water Data'!$H$28,0,10*ROW('Water Data'!H160)))</f>
        <v/>
      </c>
      <c r="CG166" s="278" t="str">
        <f ca="true">+IF(OFFSET('Water Data'!$H$29,0,10*ROW('Water Data'!H160))="","",OFFSET('Water Data'!$H$29,0,10*ROW('Water Data'!H160)))</f>
        <v/>
      </c>
      <c r="CH166" s="278" t="str">
        <f ca="true">+IF(OFFSET('Water Data'!$I$27,0,10*ROW('Water Data'!I160))="","",OFFSET('Water Data'!$I$27,0,10*ROW('Water Data'!I160)))</f>
        <v/>
      </c>
      <c r="CI166" s="278" t="str">
        <f ca="true">+IF(OFFSET('Water Data'!$I$28,0,10*ROW('Water Data'!I160))="","",OFFSET('Water Data'!$I$28,0,10*ROW('Water Data'!I160)))</f>
        <v/>
      </c>
      <c r="CJ166" s="278" t="str">
        <f ca="true">+IF(OFFSET('Water Data'!$I$29,0,10*ROW('Water Data'!I160))="","",OFFSET('Water Data'!$I$29,0,10*ROW('Water Data'!I160)))</f>
        <v/>
      </c>
      <c r="CK166" s="278" t="str">
        <f ca="true">+IF(OFFSET('Sanitation Data'!$D$28,0,10*ROW('Sanitation Data'!D160))="","",OFFSET('Sanitation Data'!$D$28,0,10*ROW('Sanitation Data'!D160)))</f>
        <v/>
      </c>
      <c r="CL166" s="278" t="str">
        <f ca="true">+IF(OFFSET('Sanitation Data'!$D$29,0,10*ROW('Sanitation Data'!D160))="","",OFFSET('Sanitation Data'!$D$29,0,10*ROW('Sanitation Data'!D160)))</f>
        <v/>
      </c>
      <c r="CM166" s="278" t="str">
        <f ca="true">+IF(OFFSET('Sanitation Data'!$D$30,0,10*ROW('Sanitation Data'!D160))="","",OFFSET('Sanitation Data'!$D$30,0,10*ROW('Sanitation Data'!D160)))</f>
        <v/>
      </c>
      <c r="CN166" s="278" t="str">
        <f ca="true">+IF(OFFSET('Sanitation Data'!$D$31,0,10*ROW('Sanitation Data'!D160))="","",OFFSET('Sanitation Data'!$D$31,0,10*ROW('Sanitation Data'!D160)))</f>
        <v/>
      </c>
      <c r="CO166" s="278" t="str">
        <f ca="true">+IF(OFFSET('Sanitation Data'!$D$32,0,10*ROW('Sanitation Data'!D160))="","",OFFSET('Sanitation Data'!$D$32,0,10*ROW('Sanitation Data'!D160)))</f>
        <v/>
      </c>
      <c r="CP166" s="278" t="str">
        <f ca="true">+IF(OFFSET('Sanitation Data'!$E$28,0,10*ROW('Sanitation Data'!E160))="","",OFFSET('Sanitation Data'!$E$28,0,10*ROW('Sanitation Data'!E160)))</f>
        <v/>
      </c>
      <c r="CQ166" s="278" t="str">
        <f ca="true">+IF(OFFSET('Sanitation Data'!$E$29,0,10*ROW('Sanitation Data'!E160))="","",OFFSET('Sanitation Data'!$E$29,0,10*ROW('Sanitation Data'!E160)))</f>
        <v/>
      </c>
      <c r="CR166" s="278" t="str">
        <f ca="true">+IF(OFFSET('Sanitation Data'!$E$30,0,10*ROW('Sanitation Data'!E160))="","",OFFSET('Sanitation Data'!$E$30,0,10*ROW('Sanitation Data'!E160)))</f>
        <v/>
      </c>
      <c r="CS166" s="278" t="str">
        <f ca="true">+IF(OFFSET('Sanitation Data'!$E$31,0,10*ROW('Sanitation Data'!E160))="","",OFFSET('Sanitation Data'!$E$31,0,10*ROW('Sanitation Data'!E160)))</f>
        <v/>
      </c>
      <c r="CT166" s="278" t="str">
        <f ca="true">+IF(OFFSET('Sanitation Data'!$E$32,0,10*ROW('Sanitation Data'!E160))="","",OFFSET('Sanitation Data'!$E$32,0,10*ROW('Sanitation Data'!E160)))</f>
        <v/>
      </c>
      <c r="CU166" s="278" t="str">
        <f ca="true">+IF(OFFSET('Sanitation Data'!$F$28,0,10*ROW('Sanitation Data'!F160))="","",OFFSET('Sanitation Data'!$F$28,0,10*ROW('Sanitation Data'!F160)))</f>
        <v/>
      </c>
      <c r="CV166" s="278" t="str">
        <f ca="true">+IF(OFFSET('Sanitation Data'!$F$29,0,10*ROW('Sanitation Data'!F160))="","",OFFSET('Sanitation Data'!$F$29,0,10*ROW('Sanitation Data'!F160)))</f>
        <v/>
      </c>
      <c r="CW166" s="278" t="str">
        <f ca="true">+IF(OFFSET('Sanitation Data'!$F$30,0,10*ROW('Sanitation Data'!F160))="","",OFFSET('Sanitation Data'!$F$30,0,10*ROW('Sanitation Data'!F160)))</f>
        <v/>
      </c>
      <c r="CX166" s="278" t="str">
        <f ca="true">+IF(OFFSET('Sanitation Data'!$F$31,0,10*ROW('Sanitation Data'!F160))="","",OFFSET('Sanitation Data'!$F$31,0,10*ROW('Sanitation Data'!F160)))</f>
        <v/>
      </c>
      <c r="CY166" s="278" t="str">
        <f ca="true">+IF(OFFSET('Sanitation Data'!$F$32,0,10*ROW('Sanitation Data'!F160))="","",OFFSET('Sanitation Data'!$F$32,0,10*ROW('Sanitation Data'!F160)))</f>
        <v/>
      </c>
      <c r="CZ166" s="278" t="str">
        <f ca="true">+IF(OFFSET('Sanitation Data'!$G$28,0,10*ROW('Sanitation Data'!G160))="","",OFFSET('Sanitation Data'!$G$28,0,10*ROW('Sanitation Data'!G160)))</f>
        <v/>
      </c>
      <c r="DA166" s="278" t="str">
        <f ca="true">+IF(OFFSET('Sanitation Data'!$G$29,0,10*ROW('Sanitation Data'!G160))="","",OFFSET('Sanitation Data'!$G$29,0,10*ROW('Sanitation Data'!G160)))</f>
        <v/>
      </c>
      <c r="DB166" s="278" t="str">
        <f ca="true">+IF(OFFSET('Sanitation Data'!$G$30,0,10*ROW('Sanitation Data'!G160))="","",OFFSET('Sanitation Data'!$G$30,0,10*ROW('Sanitation Data'!G160)))</f>
        <v/>
      </c>
      <c r="DC166" s="278" t="str">
        <f ca="true">+IF(OFFSET('Sanitation Data'!$G$31,0,10*ROW('Sanitation Data'!G160))="","",OFFSET('Sanitation Data'!$G$31,0,10*ROW('Sanitation Data'!G160)))</f>
        <v/>
      </c>
      <c r="DD166" s="278" t="str">
        <f ca="true">+IF(OFFSET('Sanitation Data'!$G$32,0,10*ROW('Sanitation Data'!G160))="","",OFFSET('Sanitation Data'!$G$32,0,10*ROW('Sanitation Data'!G160)))</f>
        <v/>
      </c>
      <c r="DE166" s="278" t="str">
        <f ca="true">+IF(OFFSET('Sanitation Data'!$H$28,0,10*ROW('Sanitation Data'!H160))="","",OFFSET('Sanitation Data'!$H$28,0,10*ROW('Sanitation Data'!H160)))</f>
        <v/>
      </c>
      <c r="DF166" s="278" t="str">
        <f ca="true">+IF(OFFSET('Sanitation Data'!$H$29,0,10*ROW('Sanitation Data'!H160))="","",OFFSET('Sanitation Data'!$H$29,0,10*ROW('Sanitation Data'!H160)))</f>
        <v/>
      </c>
      <c r="DG166" s="278" t="str">
        <f ca="true">+IF(OFFSET('Sanitation Data'!$H$30,0,10*ROW('Sanitation Data'!H160))="","",OFFSET('Sanitation Data'!$H$30,0,10*ROW('Sanitation Data'!H160)))</f>
        <v/>
      </c>
      <c r="DH166" s="278" t="str">
        <f ca="true">+IF(OFFSET('Sanitation Data'!$H$31,0,10*ROW('Sanitation Data'!H160))="","",OFFSET('Sanitation Data'!$H$31,0,10*ROW('Sanitation Data'!H160)))</f>
        <v/>
      </c>
      <c r="DI166" s="278" t="str">
        <f ca="true">+IF(OFFSET('Sanitation Data'!$H$32,0,10*ROW('Sanitation Data'!H160))="","",OFFSET('Sanitation Data'!$H$32,0,10*ROW('Sanitation Data'!H160)))</f>
        <v/>
      </c>
      <c r="DJ166" s="278" t="str">
        <f ca="true">+IF(OFFSET('Sanitation Data'!$I$28,0,10*ROW('Sanitation Data'!I160))="","",OFFSET('Sanitation Data'!$I$28,0,10*ROW('Sanitation Data'!I160)))</f>
        <v/>
      </c>
      <c r="DK166" s="278" t="str">
        <f ca="true">+IF(OFFSET('Sanitation Data'!$I$29,0,10*ROW('Sanitation Data'!I160))="","",OFFSET('Sanitation Data'!$I$29,0,10*ROW('Sanitation Data'!I160)))</f>
        <v/>
      </c>
      <c r="DL166" s="278" t="str">
        <f ca="true">+IF(OFFSET('Sanitation Data'!$I$30,0,10*ROW('Sanitation Data'!I160))="","",OFFSET('Sanitation Data'!$I$30,0,10*ROW('Sanitation Data'!I160)))</f>
        <v/>
      </c>
      <c r="DM166" s="278" t="str">
        <f ca="true">+IF(OFFSET('Sanitation Data'!$I$31,0,10*ROW('Sanitation Data'!I160))="","",OFFSET('Sanitation Data'!$I$31,0,10*ROW('Sanitation Data'!I160)))</f>
        <v/>
      </c>
      <c r="DN166" s="278" t="str">
        <f ca="true">+IF(OFFSET('Sanitation Data'!$I$32,0,10*ROW('Sanitation Data'!I160))="","",OFFSET('Sanitation Data'!$I$32,0,10*ROW('Sanitation Data'!I160)))</f>
        <v/>
      </c>
      <c r="DO166" s="278" t="str">
        <f ca="true">+IF(OFFSET('Hygiene Data'!$D$11,0,10*ROW('Hygiene Data'!D160))="","",OFFSET('Hygiene Data'!$D$11,0,10*ROW('Hygiene Data'!D160)))</f>
        <v/>
      </c>
      <c r="DP166" s="278" t="str">
        <f ca="true">+IF(OFFSET('Hygiene Data'!$D$12,0,10*ROW('Hygiene Data'!D160))="","",OFFSET('Hygiene Data'!$D$12,0,10*ROW('Hygiene Data'!D160)))</f>
        <v/>
      </c>
      <c r="DQ166" s="278" t="str">
        <f ca="true">+IF(OFFSET('Hygiene Data'!$D$13,0,10*ROW('Hygiene Data'!D160))="","",OFFSET('Hygiene Data'!$D$13,0,10*ROW('Hygiene Data'!D160)))</f>
        <v/>
      </c>
      <c r="DR166" s="278" t="str">
        <f ca="true">+IF(OFFSET('Hygiene Data'!$E$11,0,10*ROW('Hygiene Data'!E160))="","",OFFSET('Hygiene Data'!$E$11,0,10*ROW('Hygiene Data'!E160)))</f>
        <v/>
      </c>
      <c r="DS166" s="278" t="str">
        <f ca="true">+IF(OFFSET('Hygiene Data'!$E$12,0,10*ROW('Hygiene Data'!E160))="","",OFFSET('Hygiene Data'!$E$12,0,10*ROW('Hygiene Data'!E160)))</f>
        <v/>
      </c>
      <c r="DT166" s="278" t="str">
        <f ca="true">+IF(OFFSET('Hygiene Data'!$E$13,0,10*ROW('Hygiene Data'!E160))="","",OFFSET('Hygiene Data'!$E$13,0,10*ROW('Hygiene Data'!E160)))</f>
        <v/>
      </c>
      <c r="DU166" s="278" t="str">
        <f ca="true">+IF(OFFSET('Hygiene Data'!$F$11,0,10*ROW('Hygiene Data'!F160))="","",OFFSET('Hygiene Data'!$F$11,0,10*ROW('Hygiene Data'!F160)))</f>
        <v/>
      </c>
      <c r="DV166" s="278" t="str">
        <f ca="true">+IF(OFFSET('Hygiene Data'!$F$12,0,10*ROW('Hygiene Data'!F160))="","",OFFSET('Hygiene Data'!$F$12,0,10*ROW('Hygiene Data'!F160)))</f>
        <v/>
      </c>
      <c r="DW166" s="278" t="str">
        <f ca="true">+IF(OFFSET('Hygiene Data'!$F$13,0,10*ROW('Hygiene Data'!F160))="","",OFFSET('Hygiene Data'!$F$13,0,10*ROW('Hygiene Data'!F160)))</f>
        <v/>
      </c>
      <c r="DX166" s="278" t="str">
        <f ca="true">+IF(OFFSET('Hygiene Data'!$G$11,0,10*ROW('Hygiene Data'!G160))="","",OFFSET('Hygiene Data'!$G$11,0,10*ROW('Hygiene Data'!G160)))</f>
        <v/>
      </c>
      <c r="DY166" s="278" t="str">
        <f ca="true">+IF(OFFSET('Hygiene Data'!$G$12,0,10*ROW('Hygiene Data'!G160))="","",OFFSET('Hygiene Data'!$G$12,0,10*ROW('Hygiene Data'!G160)))</f>
        <v/>
      </c>
      <c r="DZ166" s="278" t="str">
        <f ca="true">+IF(OFFSET('Hygiene Data'!$G$13,0,10*ROW('Hygiene Data'!G160))="","",OFFSET('Hygiene Data'!$G$13,0,10*ROW('Hygiene Data'!G160)))</f>
        <v/>
      </c>
      <c r="EA166" s="278" t="str">
        <f ca="true">+IF(OFFSET('Hygiene Data'!$H$11,0,10*ROW('Hygiene Data'!H160))="","",OFFSET('Hygiene Data'!$H$11,0,10*ROW('Hygiene Data'!H160)))</f>
        <v/>
      </c>
      <c r="EB166" s="278" t="str">
        <f ca="true">+IF(OFFSET('Hygiene Data'!$H$12,0,10*ROW('Hygiene Data'!H160))="","",OFFSET('Hygiene Data'!$H$12,0,10*ROW('Hygiene Data'!H160)))</f>
        <v/>
      </c>
      <c r="EC166" s="278" t="str">
        <f ca="true">+IF(OFFSET('Hygiene Data'!$H$13,0,10*ROW('Hygiene Data'!H160))="","",OFFSET('Hygiene Data'!$H$13,0,10*ROW('Hygiene Data'!H160)))</f>
        <v/>
      </c>
      <c r="ED166" s="278" t="str">
        <f ca="true">+IF(OFFSET('Hygiene Data'!$I$11,0,10*ROW('Hygiene Data'!I160))="","",OFFSET('Hygiene Data'!$I$11,0,10*ROW('Hygiene Data'!I160)))</f>
        <v/>
      </c>
      <c r="EE166" s="278" t="str">
        <f ca="true">+IF(OFFSET('Hygiene Data'!$I$12,0,10*ROW('Hygiene Data'!I160))="","",OFFSET('Hygiene Data'!$I$12,0,10*ROW('Hygiene Data'!I160)))</f>
        <v/>
      </c>
      <c r="EF166" s="278"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2"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8"/>
      <c r="BS167" s="278" t="str">
        <f ca="true">+IF(OFFSET('Water Data'!$D$27,0,10*ROW('Water Data'!D161))="","",OFFSET('Water Data'!$D$27,0,10*ROW('Water Data'!D161)))</f>
        <v/>
      </c>
      <c r="BT167" s="278" t="str">
        <f ca="true">+IF(OFFSET('Water Data'!$D$28,0,10*ROW('Water Data'!D161))="","",OFFSET('Water Data'!$D$28,0,10*ROW('Water Data'!D161)))</f>
        <v/>
      </c>
      <c r="BU167" s="278" t="str">
        <f ca="true">+IF(OFFSET('Water Data'!$D$29,0,10*ROW('Water Data'!D161))="","",OFFSET('Water Data'!$D$29,0,10*ROW('Water Data'!D161)))</f>
        <v/>
      </c>
      <c r="BV167" s="278" t="str">
        <f ca="true">+IF(OFFSET('Water Data'!$E$27,0,10*ROW('Water Data'!E161))="","",OFFSET('Water Data'!$E$27,0,10*ROW('Water Data'!E161)))</f>
        <v/>
      </c>
      <c r="BW167" s="278" t="str">
        <f ca="true">+IF(OFFSET('Water Data'!$E$28,0,10*ROW('Water Data'!E161))="","",OFFSET('Water Data'!$E$28,0,10*ROW('Water Data'!E161)))</f>
        <v/>
      </c>
      <c r="BX167" s="278" t="str">
        <f ca="true">+IF(OFFSET('Water Data'!$E$29,0,10*ROW('Water Data'!E161))="","",OFFSET('Water Data'!$E$29,0,10*ROW('Water Data'!E161)))</f>
        <v/>
      </c>
      <c r="BY167" s="278" t="str">
        <f ca="true">+IF(OFFSET('Water Data'!$F$27,0,10*ROW('Water Data'!F161))="","",OFFSET('Water Data'!$F$27,0,10*ROW('Water Data'!F161)))</f>
        <v/>
      </c>
      <c r="BZ167" s="278" t="str">
        <f ca="true">+IF(OFFSET('Water Data'!$F$28,0,10*ROW('Water Data'!F161))="","",OFFSET('Water Data'!$F$28,0,10*ROW('Water Data'!F161)))</f>
        <v/>
      </c>
      <c r="CA167" s="278" t="str">
        <f ca="true">+IF(OFFSET('Water Data'!$F$29,0,10*ROW('Water Data'!F161))="","",OFFSET('Water Data'!$F$29,0,10*ROW('Water Data'!F161)))</f>
        <v/>
      </c>
      <c r="CB167" s="278" t="str">
        <f ca="true">+IF(OFFSET('Water Data'!$G$27,0,10*ROW('Water Data'!G161))="","",OFFSET('Water Data'!$G$27,0,10*ROW('Water Data'!G161)))</f>
        <v/>
      </c>
      <c r="CC167" s="278" t="str">
        <f ca="true">+IF(OFFSET('Water Data'!$G$28,0,10*ROW('Water Data'!G161))="","",OFFSET('Water Data'!$G$28,0,10*ROW('Water Data'!G161)))</f>
        <v/>
      </c>
      <c r="CD167" s="278" t="str">
        <f ca="true">+IF(OFFSET('Water Data'!$G$29,0,10*ROW('Water Data'!G161))="","",OFFSET('Water Data'!$G$29,0,10*ROW('Water Data'!G161)))</f>
        <v/>
      </c>
      <c r="CE167" s="278" t="str">
        <f ca="true">+IF(OFFSET('Water Data'!$H$27,0,10*ROW('Water Data'!H161))="","",OFFSET('Water Data'!$H$27,0,10*ROW('Water Data'!H161)))</f>
        <v/>
      </c>
      <c r="CF167" s="278" t="str">
        <f ca="true">+IF(OFFSET('Water Data'!$H$28,0,10*ROW('Water Data'!H161))="","",OFFSET('Water Data'!$H$28,0,10*ROW('Water Data'!H161)))</f>
        <v/>
      </c>
      <c r="CG167" s="278" t="str">
        <f ca="true">+IF(OFFSET('Water Data'!$H$29,0,10*ROW('Water Data'!H161))="","",OFFSET('Water Data'!$H$29,0,10*ROW('Water Data'!H161)))</f>
        <v/>
      </c>
      <c r="CH167" s="278" t="str">
        <f ca="true">+IF(OFFSET('Water Data'!$I$27,0,10*ROW('Water Data'!I161))="","",OFFSET('Water Data'!$I$27,0,10*ROW('Water Data'!I161)))</f>
        <v/>
      </c>
      <c r="CI167" s="278" t="str">
        <f ca="true">+IF(OFFSET('Water Data'!$I$28,0,10*ROW('Water Data'!I161))="","",OFFSET('Water Data'!$I$28,0,10*ROW('Water Data'!I161)))</f>
        <v/>
      </c>
      <c r="CJ167" s="278" t="str">
        <f ca="true">+IF(OFFSET('Water Data'!$I$29,0,10*ROW('Water Data'!I161))="","",OFFSET('Water Data'!$I$29,0,10*ROW('Water Data'!I161)))</f>
        <v/>
      </c>
      <c r="CK167" s="278" t="str">
        <f ca="true">+IF(OFFSET('Sanitation Data'!$D$28,0,10*ROW('Sanitation Data'!D161))="","",OFFSET('Sanitation Data'!$D$28,0,10*ROW('Sanitation Data'!D161)))</f>
        <v/>
      </c>
      <c r="CL167" s="278" t="str">
        <f ca="true">+IF(OFFSET('Sanitation Data'!$D$29,0,10*ROW('Sanitation Data'!D161))="","",OFFSET('Sanitation Data'!$D$29,0,10*ROW('Sanitation Data'!D161)))</f>
        <v/>
      </c>
      <c r="CM167" s="278" t="str">
        <f ca="true">+IF(OFFSET('Sanitation Data'!$D$30,0,10*ROW('Sanitation Data'!D161))="","",OFFSET('Sanitation Data'!$D$30,0,10*ROW('Sanitation Data'!D161)))</f>
        <v/>
      </c>
      <c r="CN167" s="278" t="str">
        <f ca="true">+IF(OFFSET('Sanitation Data'!$D$31,0,10*ROW('Sanitation Data'!D161))="","",OFFSET('Sanitation Data'!$D$31,0,10*ROW('Sanitation Data'!D161)))</f>
        <v/>
      </c>
      <c r="CO167" s="278" t="str">
        <f ca="true">+IF(OFFSET('Sanitation Data'!$D$32,0,10*ROW('Sanitation Data'!D161))="","",OFFSET('Sanitation Data'!$D$32,0,10*ROW('Sanitation Data'!D161)))</f>
        <v/>
      </c>
      <c r="CP167" s="278" t="str">
        <f ca="true">+IF(OFFSET('Sanitation Data'!$E$28,0,10*ROW('Sanitation Data'!E161))="","",OFFSET('Sanitation Data'!$E$28,0,10*ROW('Sanitation Data'!E161)))</f>
        <v/>
      </c>
      <c r="CQ167" s="278" t="str">
        <f ca="true">+IF(OFFSET('Sanitation Data'!$E$29,0,10*ROW('Sanitation Data'!E161))="","",OFFSET('Sanitation Data'!$E$29,0,10*ROW('Sanitation Data'!E161)))</f>
        <v/>
      </c>
      <c r="CR167" s="278" t="str">
        <f ca="true">+IF(OFFSET('Sanitation Data'!$E$30,0,10*ROW('Sanitation Data'!E161))="","",OFFSET('Sanitation Data'!$E$30,0,10*ROW('Sanitation Data'!E161)))</f>
        <v/>
      </c>
      <c r="CS167" s="278" t="str">
        <f ca="true">+IF(OFFSET('Sanitation Data'!$E$31,0,10*ROW('Sanitation Data'!E161))="","",OFFSET('Sanitation Data'!$E$31,0,10*ROW('Sanitation Data'!E161)))</f>
        <v/>
      </c>
      <c r="CT167" s="278" t="str">
        <f ca="true">+IF(OFFSET('Sanitation Data'!$E$32,0,10*ROW('Sanitation Data'!E161))="","",OFFSET('Sanitation Data'!$E$32,0,10*ROW('Sanitation Data'!E161)))</f>
        <v/>
      </c>
      <c r="CU167" s="278" t="str">
        <f ca="true">+IF(OFFSET('Sanitation Data'!$F$28,0,10*ROW('Sanitation Data'!F161))="","",OFFSET('Sanitation Data'!$F$28,0,10*ROW('Sanitation Data'!F161)))</f>
        <v/>
      </c>
      <c r="CV167" s="278" t="str">
        <f ca="true">+IF(OFFSET('Sanitation Data'!$F$29,0,10*ROW('Sanitation Data'!F161))="","",OFFSET('Sanitation Data'!$F$29,0,10*ROW('Sanitation Data'!F161)))</f>
        <v/>
      </c>
      <c r="CW167" s="278" t="str">
        <f ca="true">+IF(OFFSET('Sanitation Data'!$F$30,0,10*ROW('Sanitation Data'!F161))="","",OFFSET('Sanitation Data'!$F$30,0,10*ROW('Sanitation Data'!F161)))</f>
        <v/>
      </c>
      <c r="CX167" s="278" t="str">
        <f ca="true">+IF(OFFSET('Sanitation Data'!$F$31,0,10*ROW('Sanitation Data'!F161))="","",OFFSET('Sanitation Data'!$F$31,0,10*ROW('Sanitation Data'!F161)))</f>
        <v/>
      </c>
      <c r="CY167" s="278" t="str">
        <f ca="true">+IF(OFFSET('Sanitation Data'!$F$32,0,10*ROW('Sanitation Data'!F161))="","",OFFSET('Sanitation Data'!$F$32,0,10*ROW('Sanitation Data'!F161)))</f>
        <v/>
      </c>
      <c r="CZ167" s="278" t="str">
        <f ca="true">+IF(OFFSET('Sanitation Data'!$G$28,0,10*ROW('Sanitation Data'!G161))="","",OFFSET('Sanitation Data'!$G$28,0,10*ROW('Sanitation Data'!G161)))</f>
        <v/>
      </c>
      <c r="DA167" s="278" t="str">
        <f ca="true">+IF(OFFSET('Sanitation Data'!$G$29,0,10*ROW('Sanitation Data'!G161))="","",OFFSET('Sanitation Data'!$G$29,0,10*ROW('Sanitation Data'!G161)))</f>
        <v/>
      </c>
      <c r="DB167" s="278" t="str">
        <f ca="true">+IF(OFFSET('Sanitation Data'!$G$30,0,10*ROW('Sanitation Data'!G161))="","",OFFSET('Sanitation Data'!$G$30,0,10*ROW('Sanitation Data'!G161)))</f>
        <v/>
      </c>
      <c r="DC167" s="278" t="str">
        <f ca="true">+IF(OFFSET('Sanitation Data'!$G$31,0,10*ROW('Sanitation Data'!G161))="","",OFFSET('Sanitation Data'!$G$31,0,10*ROW('Sanitation Data'!G161)))</f>
        <v/>
      </c>
      <c r="DD167" s="278" t="str">
        <f ca="true">+IF(OFFSET('Sanitation Data'!$G$32,0,10*ROW('Sanitation Data'!G161))="","",OFFSET('Sanitation Data'!$G$32,0,10*ROW('Sanitation Data'!G161)))</f>
        <v/>
      </c>
      <c r="DE167" s="278" t="str">
        <f ca="true">+IF(OFFSET('Sanitation Data'!$H$28,0,10*ROW('Sanitation Data'!H161))="","",OFFSET('Sanitation Data'!$H$28,0,10*ROW('Sanitation Data'!H161)))</f>
        <v/>
      </c>
      <c r="DF167" s="278" t="str">
        <f ca="true">+IF(OFFSET('Sanitation Data'!$H$29,0,10*ROW('Sanitation Data'!H161))="","",OFFSET('Sanitation Data'!$H$29,0,10*ROW('Sanitation Data'!H161)))</f>
        <v/>
      </c>
      <c r="DG167" s="278" t="str">
        <f ca="true">+IF(OFFSET('Sanitation Data'!$H$30,0,10*ROW('Sanitation Data'!H161))="","",OFFSET('Sanitation Data'!$H$30,0,10*ROW('Sanitation Data'!H161)))</f>
        <v/>
      </c>
      <c r="DH167" s="278" t="str">
        <f ca="true">+IF(OFFSET('Sanitation Data'!$H$31,0,10*ROW('Sanitation Data'!H161))="","",OFFSET('Sanitation Data'!$H$31,0,10*ROW('Sanitation Data'!H161)))</f>
        <v/>
      </c>
      <c r="DI167" s="278" t="str">
        <f ca="true">+IF(OFFSET('Sanitation Data'!$H$32,0,10*ROW('Sanitation Data'!H161))="","",OFFSET('Sanitation Data'!$H$32,0,10*ROW('Sanitation Data'!H161)))</f>
        <v/>
      </c>
      <c r="DJ167" s="278" t="str">
        <f ca="true">+IF(OFFSET('Sanitation Data'!$I$28,0,10*ROW('Sanitation Data'!I161))="","",OFFSET('Sanitation Data'!$I$28,0,10*ROW('Sanitation Data'!I161)))</f>
        <v/>
      </c>
      <c r="DK167" s="278" t="str">
        <f ca="true">+IF(OFFSET('Sanitation Data'!$I$29,0,10*ROW('Sanitation Data'!I161))="","",OFFSET('Sanitation Data'!$I$29,0,10*ROW('Sanitation Data'!I161)))</f>
        <v/>
      </c>
      <c r="DL167" s="278" t="str">
        <f ca="true">+IF(OFFSET('Sanitation Data'!$I$30,0,10*ROW('Sanitation Data'!I161))="","",OFFSET('Sanitation Data'!$I$30,0,10*ROW('Sanitation Data'!I161)))</f>
        <v/>
      </c>
      <c r="DM167" s="278" t="str">
        <f ca="true">+IF(OFFSET('Sanitation Data'!$I$31,0,10*ROW('Sanitation Data'!I161))="","",OFFSET('Sanitation Data'!$I$31,0,10*ROW('Sanitation Data'!I161)))</f>
        <v/>
      </c>
      <c r="DN167" s="278" t="str">
        <f ca="true">+IF(OFFSET('Sanitation Data'!$I$32,0,10*ROW('Sanitation Data'!I161))="","",OFFSET('Sanitation Data'!$I$32,0,10*ROW('Sanitation Data'!I161)))</f>
        <v/>
      </c>
      <c r="DO167" s="278" t="str">
        <f ca="true">+IF(OFFSET('Hygiene Data'!$D$11,0,10*ROW('Hygiene Data'!D161))="","",OFFSET('Hygiene Data'!$D$11,0,10*ROW('Hygiene Data'!D161)))</f>
        <v/>
      </c>
      <c r="DP167" s="278" t="str">
        <f ca="true">+IF(OFFSET('Hygiene Data'!$D$12,0,10*ROW('Hygiene Data'!D161))="","",OFFSET('Hygiene Data'!$D$12,0,10*ROW('Hygiene Data'!D161)))</f>
        <v/>
      </c>
      <c r="DQ167" s="278" t="str">
        <f ca="true">+IF(OFFSET('Hygiene Data'!$D$13,0,10*ROW('Hygiene Data'!D161))="","",OFFSET('Hygiene Data'!$D$13,0,10*ROW('Hygiene Data'!D161)))</f>
        <v/>
      </c>
      <c r="DR167" s="278" t="str">
        <f ca="true">+IF(OFFSET('Hygiene Data'!$E$11,0,10*ROW('Hygiene Data'!E161))="","",OFFSET('Hygiene Data'!$E$11,0,10*ROW('Hygiene Data'!E161)))</f>
        <v/>
      </c>
      <c r="DS167" s="278" t="str">
        <f ca="true">+IF(OFFSET('Hygiene Data'!$E$12,0,10*ROW('Hygiene Data'!E161))="","",OFFSET('Hygiene Data'!$E$12,0,10*ROW('Hygiene Data'!E161)))</f>
        <v/>
      </c>
      <c r="DT167" s="278" t="str">
        <f ca="true">+IF(OFFSET('Hygiene Data'!$E$13,0,10*ROW('Hygiene Data'!E161))="","",OFFSET('Hygiene Data'!$E$13,0,10*ROW('Hygiene Data'!E161)))</f>
        <v/>
      </c>
      <c r="DU167" s="278" t="str">
        <f ca="true">+IF(OFFSET('Hygiene Data'!$F$11,0,10*ROW('Hygiene Data'!F161))="","",OFFSET('Hygiene Data'!$F$11,0,10*ROW('Hygiene Data'!F161)))</f>
        <v/>
      </c>
      <c r="DV167" s="278" t="str">
        <f ca="true">+IF(OFFSET('Hygiene Data'!$F$12,0,10*ROW('Hygiene Data'!F161))="","",OFFSET('Hygiene Data'!$F$12,0,10*ROW('Hygiene Data'!F161)))</f>
        <v/>
      </c>
      <c r="DW167" s="278" t="str">
        <f ca="true">+IF(OFFSET('Hygiene Data'!$F$13,0,10*ROW('Hygiene Data'!F161))="","",OFFSET('Hygiene Data'!$F$13,0,10*ROW('Hygiene Data'!F161)))</f>
        <v/>
      </c>
      <c r="DX167" s="278" t="str">
        <f ca="true">+IF(OFFSET('Hygiene Data'!$G$11,0,10*ROW('Hygiene Data'!G161))="","",OFFSET('Hygiene Data'!$G$11,0,10*ROW('Hygiene Data'!G161)))</f>
        <v/>
      </c>
      <c r="DY167" s="278" t="str">
        <f ca="true">+IF(OFFSET('Hygiene Data'!$G$12,0,10*ROW('Hygiene Data'!G161))="","",OFFSET('Hygiene Data'!$G$12,0,10*ROW('Hygiene Data'!G161)))</f>
        <v/>
      </c>
      <c r="DZ167" s="278" t="str">
        <f ca="true">+IF(OFFSET('Hygiene Data'!$G$13,0,10*ROW('Hygiene Data'!G161))="","",OFFSET('Hygiene Data'!$G$13,0,10*ROW('Hygiene Data'!G161)))</f>
        <v/>
      </c>
      <c r="EA167" s="278" t="str">
        <f ca="true">+IF(OFFSET('Hygiene Data'!$H$11,0,10*ROW('Hygiene Data'!H161))="","",OFFSET('Hygiene Data'!$H$11,0,10*ROW('Hygiene Data'!H161)))</f>
        <v/>
      </c>
      <c r="EB167" s="278" t="str">
        <f ca="true">+IF(OFFSET('Hygiene Data'!$H$12,0,10*ROW('Hygiene Data'!H161))="","",OFFSET('Hygiene Data'!$H$12,0,10*ROW('Hygiene Data'!H161)))</f>
        <v/>
      </c>
      <c r="EC167" s="278" t="str">
        <f ca="true">+IF(OFFSET('Hygiene Data'!$H$13,0,10*ROW('Hygiene Data'!H161))="","",OFFSET('Hygiene Data'!$H$13,0,10*ROW('Hygiene Data'!H161)))</f>
        <v/>
      </c>
      <c r="ED167" s="278" t="str">
        <f ca="true">+IF(OFFSET('Hygiene Data'!$I$11,0,10*ROW('Hygiene Data'!I161))="","",OFFSET('Hygiene Data'!$I$11,0,10*ROW('Hygiene Data'!I161)))</f>
        <v/>
      </c>
      <c r="EE167" s="278" t="str">
        <f ca="true">+IF(OFFSET('Hygiene Data'!$I$12,0,10*ROW('Hygiene Data'!I161))="","",OFFSET('Hygiene Data'!$I$12,0,10*ROW('Hygiene Data'!I161)))</f>
        <v/>
      </c>
      <c r="EF167" s="278"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2"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8"/>
      <c r="BS168" s="278" t="str">
        <f ca="true">+IF(OFFSET('Water Data'!$D$27,0,10*ROW('Water Data'!D162))="","",OFFSET('Water Data'!$D$27,0,10*ROW('Water Data'!D162)))</f>
        <v/>
      </c>
      <c r="BT168" s="278" t="str">
        <f ca="true">+IF(OFFSET('Water Data'!$D$28,0,10*ROW('Water Data'!D162))="","",OFFSET('Water Data'!$D$28,0,10*ROW('Water Data'!D162)))</f>
        <v/>
      </c>
      <c r="BU168" s="278" t="str">
        <f ca="true">+IF(OFFSET('Water Data'!$D$29,0,10*ROW('Water Data'!D162))="","",OFFSET('Water Data'!$D$29,0,10*ROW('Water Data'!D162)))</f>
        <v/>
      </c>
      <c r="BV168" s="278" t="str">
        <f ca="true">+IF(OFFSET('Water Data'!$E$27,0,10*ROW('Water Data'!E162))="","",OFFSET('Water Data'!$E$27,0,10*ROW('Water Data'!E162)))</f>
        <v/>
      </c>
      <c r="BW168" s="278" t="str">
        <f ca="true">+IF(OFFSET('Water Data'!$E$28,0,10*ROW('Water Data'!E162))="","",OFFSET('Water Data'!$E$28,0,10*ROW('Water Data'!E162)))</f>
        <v/>
      </c>
      <c r="BX168" s="278" t="str">
        <f ca="true">+IF(OFFSET('Water Data'!$E$29,0,10*ROW('Water Data'!E162))="","",OFFSET('Water Data'!$E$29,0,10*ROW('Water Data'!E162)))</f>
        <v/>
      </c>
      <c r="BY168" s="278" t="str">
        <f ca="true">+IF(OFFSET('Water Data'!$F$27,0,10*ROW('Water Data'!F162))="","",OFFSET('Water Data'!$F$27,0,10*ROW('Water Data'!F162)))</f>
        <v/>
      </c>
      <c r="BZ168" s="278" t="str">
        <f ca="true">+IF(OFFSET('Water Data'!$F$28,0,10*ROW('Water Data'!F162))="","",OFFSET('Water Data'!$F$28,0,10*ROW('Water Data'!F162)))</f>
        <v/>
      </c>
      <c r="CA168" s="278" t="str">
        <f ca="true">+IF(OFFSET('Water Data'!$F$29,0,10*ROW('Water Data'!F162))="","",OFFSET('Water Data'!$F$29,0,10*ROW('Water Data'!F162)))</f>
        <v/>
      </c>
      <c r="CB168" s="278" t="str">
        <f ca="true">+IF(OFFSET('Water Data'!$G$27,0,10*ROW('Water Data'!G162))="","",OFFSET('Water Data'!$G$27,0,10*ROW('Water Data'!G162)))</f>
        <v/>
      </c>
      <c r="CC168" s="278" t="str">
        <f ca="true">+IF(OFFSET('Water Data'!$G$28,0,10*ROW('Water Data'!G162))="","",OFFSET('Water Data'!$G$28,0,10*ROW('Water Data'!G162)))</f>
        <v/>
      </c>
      <c r="CD168" s="278" t="str">
        <f ca="true">+IF(OFFSET('Water Data'!$G$29,0,10*ROW('Water Data'!G162))="","",OFFSET('Water Data'!$G$29,0,10*ROW('Water Data'!G162)))</f>
        <v/>
      </c>
      <c r="CE168" s="278" t="str">
        <f ca="true">+IF(OFFSET('Water Data'!$H$27,0,10*ROW('Water Data'!H162))="","",OFFSET('Water Data'!$H$27,0,10*ROW('Water Data'!H162)))</f>
        <v/>
      </c>
      <c r="CF168" s="278" t="str">
        <f ca="true">+IF(OFFSET('Water Data'!$H$28,0,10*ROW('Water Data'!H162))="","",OFFSET('Water Data'!$H$28,0,10*ROW('Water Data'!H162)))</f>
        <v/>
      </c>
      <c r="CG168" s="278" t="str">
        <f ca="true">+IF(OFFSET('Water Data'!$H$29,0,10*ROW('Water Data'!H162))="","",OFFSET('Water Data'!$H$29,0,10*ROW('Water Data'!H162)))</f>
        <v/>
      </c>
      <c r="CH168" s="278" t="str">
        <f ca="true">+IF(OFFSET('Water Data'!$I$27,0,10*ROW('Water Data'!I162))="","",OFFSET('Water Data'!$I$27,0,10*ROW('Water Data'!I162)))</f>
        <v/>
      </c>
      <c r="CI168" s="278" t="str">
        <f ca="true">+IF(OFFSET('Water Data'!$I$28,0,10*ROW('Water Data'!I162))="","",OFFSET('Water Data'!$I$28,0,10*ROW('Water Data'!I162)))</f>
        <v/>
      </c>
      <c r="CJ168" s="278" t="str">
        <f ca="true">+IF(OFFSET('Water Data'!$I$29,0,10*ROW('Water Data'!I162))="","",OFFSET('Water Data'!$I$29,0,10*ROW('Water Data'!I162)))</f>
        <v/>
      </c>
      <c r="CK168" s="278" t="str">
        <f ca="true">+IF(OFFSET('Sanitation Data'!$D$28,0,10*ROW('Sanitation Data'!D162))="","",OFFSET('Sanitation Data'!$D$28,0,10*ROW('Sanitation Data'!D162)))</f>
        <v/>
      </c>
      <c r="CL168" s="278" t="str">
        <f ca="true">+IF(OFFSET('Sanitation Data'!$D$29,0,10*ROW('Sanitation Data'!D162))="","",OFFSET('Sanitation Data'!$D$29,0,10*ROW('Sanitation Data'!D162)))</f>
        <v/>
      </c>
      <c r="CM168" s="278" t="str">
        <f ca="true">+IF(OFFSET('Sanitation Data'!$D$30,0,10*ROW('Sanitation Data'!D162))="","",OFFSET('Sanitation Data'!$D$30,0,10*ROW('Sanitation Data'!D162)))</f>
        <v/>
      </c>
      <c r="CN168" s="278" t="str">
        <f ca="true">+IF(OFFSET('Sanitation Data'!$D$31,0,10*ROW('Sanitation Data'!D162))="","",OFFSET('Sanitation Data'!$D$31,0,10*ROW('Sanitation Data'!D162)))</f>
        <v/>
      </c>
      <c r="CO168" s="278" t="str">
        <f ca="true">+IF(OFFSET('Sanitation Data'!$D$32,0,10*ROW('Sanitation Data'!D162))="","",OFFSET('Sanitation Data'!$D$32,0,10*ROW('Sanitation Data'!D162)))</f>
        <v/>
      </c>
      <c r="CP168" s="278" t="str">
        <f ca="true">+IF(OFFSET('Sanitation Data'!$E$28,0,10*ROW('Sanitation Data'!E162))="","",OFFSET('Sanitation Data'!$E$28,0,10*ROW('Sanitation Data'!E162)))</f>
        <v/>
      </c>
      <c r="CQ168" s="278" t="str">
        <f ca="true">+IF(OFFSET('Sanitation Data'!$E$29,0,10*ROW('Sanitation Data'!E162))="","",OFFSET('Sanitation Data'!$E$29,0,10*ROW('Sanitation Data'!E162)))</f>
        <v/>
      </c>
      <c r="CR168" s="278" t="str">
        <f ca="true">+IF(OFFSET('Sanitation Data'!$E$30,0,10*ROW('Sanitation Data'!E162))="","",OFFSET('Sanitation Data'!$E$30,0,10*ROW('Sanitation Data'!E162)))</f>
        <v/>
      </c>
      <c r="CS168" s="278" t="str">
        <f ca="true">+IF(OFFSET('Sanitation Data'!$E$31,0,10*ROW('Sanitation Data'!E162))="","",OFFSET('Sanitation Data'!$E$31,0,10*ROW('Sanitation Data'!E162)))</f>
        <v/>
      </c>
      <c r="CT168" s="278" t="str">
        <f ca="true">+IF(OFFSET('Sanitation Data'!$E$32,0,10*ROW('Sanitation Data'!E162))="","",OFFSET('Sanitation Data'!$E$32,0,10*ROW('Sanitation Data'!E162)))</f>
        <v/>
      </c>
      <c r="CU168" s="278" t="str">
        <f ca="true">+IF(OFFSET('Sanitation Data'!$F$28,0,10*ROW('Sanitation Data'!F162))="","",OFFSET('Sanitation Data'!$F$28,0,10*ROW('Sanitation Data'!F162)))</f>
        <v/>
      </c>
      <c r="CV168" s="278" t="str">
        <f ca="true">+IF(OFFSET('Sanitation Data'!$F$29,0,10*ROW('Sanitation Data'!F162))="","",OFFSET('Sanitation Data'!$F$29,0,10*ROW('Sanitation Data'!F162)))</f>
        <v/>
      </c>
      <c r="CW168" s="278" t="str">
        <f ca="true">+IF(OFFSET('Sanitation Data'!$F$30,0,10*ROW('Sanitation Data'!F162))="","",OFFSET('Sanitation Data'!$F$30,0,10*ROW('Sanitation Data'!F162)))</f>
        <v/>
      </c>
      <c r="CX168" s="278" t="str">
        <f ca="true">+IF(OFFSET('Sanitation Data'!$F$31,0,10*ROW('Sanitation Data'!F162))="","",OFFSET('Sanitation Data'!$F$31,0,10*ROW('Sanitation Data'!F162)))</f>
        <v/>
      </c>
      <c r="CY168" s="278" t="str">
        <f ca="true">+IF(OFFSET('Sanitation Data'!$F$32,0,10*ROW('Sanitation Data'!F162))="","",OFFSET('Sanitation Data'!$F$32,0,10*ROW('Sanitation Data'!F162)))</f>
        <v/>
      </c>
      <c r="CZ168" s="278" t="str">
        <f ca="true">+IF(OFFSET('Sanitation Data'!$G$28,0,10*ROW('Sanitation Data'!G162))="","",OFFSET('Sanitation Data'!$G$28,0,10*ROW('Sanitation Data'!G162)))</f>
        <v/>
      </c>
      <c r="DA168" s="278" t="str">
        <f ca="true">+IF(OFFSET('Sanitation Data'!$G$29,0,10*ROW('Sanitation Data'!G162))="","",OFFSET('Sanitation Data'!$G$29,0,10*ROW('Sanitation Data'!G162)))</f>
        <v/>
      </c>
      <c r="DB168" s="278" t="str">
        <f ca="true">+IF(OFFSET('Sanitation Data'!$G$30,0,10*ROW('Sanitation Data'!G162))="","",OFFSET('Sanitation Data'!$G$30,0,10*ROW('Sanitation Data'!G162)))</f>
        <v/>
      </c>
      <c r="DC168" s="278" t="str">
        <f ca="true">+IF(OFFSET('Sanitation Data'!$G$31,0,10*ROW('Sanitation Data'!G162))="","",OFFSET('Sanitation Data'!$G$31,0,10*ROW('Sanitation Data'!G162)))</f>
        <v/>
      </c>
      <c r="DD168" s="278" t="str">
        <f ca="true">+IF(OFFSET('Sanitation Data'!$G$32,0,10*ROW('Sanitation Data'!G162))="","",OFFSET('Sanitation Data'!$G$32,0,10*ROW('Sanitation Data'!G162)))</f>
        <v/>
      </c>
      <c r="DE168" s="278" t="str">
        <f ca="true">+IF(OFFSET('Sanitation Data'!$H$28,0,10*ROW('Sanitation Data'!H162))="","",OFFSET('Sanitation Data'!$H$28,0,10*ROW('Sanitation Data'!H162)))</f>
        <v/>
      </c>
      <c r="DF168" s="278" t="str">
        <f ca="true">+IF(OFFSET('Sanitation Data'!$H$29,0,10*ROW('Sanitation Data'!H162))="","",OFFSET('Sanitation Data'!$H$29,0,10*ROW('Sanitation Data'!H162)))</f>
        <v/>
      </c>
      <c r="DG168" s="278" t="str">
        <f ca="true">+IF(OFFSET('Sanitation Data'!$H$30,0,10*ROW('Sanitation Data'!H162))="","",OFFSET('Sanitation Data'!$H$30,0,10*ROW('Sanitation Data'!H162)))</f>
        <v/>
      </c>
      <c r="DH168" s="278" t="str">
        <f ca="true">+IF(OFFSET('Sanitation Data'!$H$31,0,10*ROW('Sanitation Data'!H162))="","",OFFSET('Sanitation Data'!$H$31,0,10*ROW('Sanitation Data'!H162)))</f>
        <v/>
      </c>
      <c r="DI168" s="278" t="str">
        <f ca="true">+IF(OFFSET('Sanitation Data'!$H$32,0,10*ROW('Sanitation Data'!H162))="","",OFFSET('Sanitation Data'!$H$32,0,10*ROW('Sanitation Data'!H162)))</f>
        <v/>
      </c>
      <c r="DJ168" s="278" t="str">
        <f ca="true">+IF(OFFSET('Sanitation Data'!$I$28,0,10*ROW('Sanitation Data'!I162))="","",OFFSET('Sanitation Data'!$I$28,0,10*ROW('Sanitation Data'!I162)))</f>
        <v/>
      </c>
      <c r="DK168" s="278" t="str">
        <f ca="true">+IF(OFFSET('Sanitation Data'!$I$29,0,10*ROW('Sanitation Data'!I162))="","",OFFSET('Sanitation Data'!$I$29,0,10*ROW('Sanitation Data'!I162)))</f>
        <v/>
      </c>
      <c r="DL168" s="278" t="str">
        <f ca="true">+IF(OFFSET('Sanitation Data'!$I$30,0,10*ROW('Sanitation Data'!I162))="","",OFFSET('Sanitation Data'!$I$30,0,10*ROW('Sanitation Data'!I162)))</f>
        <v/>
      </c>
      <c r="DM168" s="278" t="str">
        <f ca="true">+IF(OFFSET('Sanitation Data'!$I$31,0,10*ROW('Sanitation Data'!I162))="","",OFFSET('Sanitation Data'!$I$31,0,10*ROW('Sanitation Data'!I162)))</f>
        <v/>
      </c>
      <c r="DN168" s="278" t="str">
        <f ca="true">+IF(OFFSET('Sanitation Data'!$I$32,0,10*ROW('Sanitation Data'!I162))="","",OFFSET('Sanitation Data'!$I$32,0,10*ROW('Sanitation Data'!I162)))</f>
        <v/>
      </c>
      <c r="DO168" s="278" t="str">
        <f ca="true">+IF(OFFSET('Hygiene Data'!$D$11,0,10*ROW('Hygiene Data'!D162))="","",OFFSET('Hygiene Data'!$D$11,0,10*ROW('Hygiene Data'!D162)))</f>
        <v/>
      </c>
      <c r="DP168" s="278" t="str">
        <f ca="true">+IF(OFFSET('Hygiene Data'!$D$12,0,10*ROW('Hygiene Data'!D162))="","",OFFSET('Hygiene Data'!$D$12,0,10*ROW('Hygiene Data'!D162)))</f>
        <v/>
      </c>
      <c r="DQ168" s="278" t="str">
        <f ca="true">+IF(OFFSET('Hygiene Data'!$D$13,0,10*ROW('Hygiene Data'!D162))="","",OFFSET('Hygiene Data'!$D$13,0,10*ROW('Hygiene Data'!D162)))</f>
        <v/>
      </c>
      <c r="DR168" s="278" t="str">
        <f ca="true">+IF(OFFSET('Hygiene Data'!$E$11,0,10*ROW('Hygiene Data'!E162))="","",OFFSET('Hygiene Data'!$E$11,0,10*ROW('Hygiene Data'!E162)))</f>
        <v/>
      </c>
      <c r="DS168" s="278" t="str">
        <f ca="true">+IF(OFFSET('Hygiene Data'!$E$12,0,10*ROW('Hygiene Data'!E162))="","",OFFSET('Hygiene Data'!$E$12,0,10*ROW('Hygiene Data'!E162)))</f>
        <v/>
      </c>
      <c r="DT168" s="278" t="str">
        <f ca="true">+IF(OFFSET('Hygiene Data'!$E$13,0,10*ROW('Hygiene Data'!E162))="","",OFFSET('Hygiene Data'!$E$13,0,10*ROW('Hygiene Data'!E162)))</f>
        <v/>
      </c>
      <c r="DU168" s="278" t="str">
        <f ca="true">+IF(OFFSET('Hygiene Data'!$F$11,0,10*ROW('Hygiene Data'!F162))="","",OFFSET('Hygiene Data'!$F$11,0,10*ROW('Hygiene Data'!F162)))</f>
        <v/>
      </c>
      <c r="DV168" s="278" t="str">
        <f ca="true">+IF(OFFSET('Hygiene Data'!$F$12,0,10*ROW('Hygiene Data'!F162))="","",OFFSET('Hygiene Data'!$F$12,0,10*ROW('Hygiene Data'!F162)))</f>
        <v/>
      </c>
      <c r="DW168" s="278" t="str">
        <f ca="true">+IF(OFFSET('Hygiene Data'!$F$13,0,10*ROW('Hygiene Data'!F162))="","",OFFSET('Hygiene Data'!$F$13,0,10*ROW('Hygiene Data'!F162)))</f>
        <v/>
      </c>
      <c r="DX168" s="278" t="str">
        <f ca="true">+IF(OFFSET('Hygiene Data'!$G$11,0,10*ROW('Hygiene Data'!G162))="","",OFFSET('Hygiene Data'!$G$11,0,10*ROW('Hygiene Data'!G162)))</f>
        <v/>
      </c>
      <c r="DY168" s="278" t="str">
        <f ca="true">+IF(OFFSET('Hygiene Data'!$G$12,0,10*ROW('Hygiene Data'!G162))="","",OFFSET('Hygiene Data'!$G$12,0,10*ROW('Hygiene Data'!G162)))</f>
        <v/>
      </c>
      <c r="DZ168" s="278" t="str">
        <f ca="true">+IF(OFFSET('Hygiene Data'!$G$13,0,10*ROW('Hygiene Data'!G162))="","",OFFSET('Hygiene Data'!$G$13,0,10*ROW('Hygiene Data'!G162)))</f>
        <v/>
      </c>
      <c r="EA168" s="278" t="str">
        <f ca="true">+IF(OFFSET('Hygiene Data'!$H$11,0,10*ROW('Hygiene Data'!H162))="","",OFFSET('Hygiene Data'!$H$11,0,10*ROW('Hygiene Data'!H162)))</f>
        <v/>
      </c>
      <c r="EB168" s="278" t="str">
        <f ca="true">+IF(OFFSET('Hygiene Data'!$H$12,0,10*ROW('Hygiene Data'!H162))="","",OFFSET('Hygiene Data'!$H$12,0,10*ROW('Hygiene Data'!H162)))</f>
        <v/>
      </c>
      <c r="EC168" s="278" t="str">
        <f ca="true">+IF(OFFSET('Hygiene Data'!$H$13,0,10*ROW('Hygiene Data'!H162))="","",OFFSET('Hygiene Data'!$H$13,0,10*ROW('Hygiene Data'!H162)))</f>
        <v/>
      </c>
      <c r="ED168" s="278" t="str">
        <f ca="true">+IF(OFFSET('Hygiene Data'!$I$11,0,10*ROW('Hygiene Data'!I162))="","",OFFSET('Hygiene Data'!$I$11,0,10*ROW('Hygiene Data'!I162)))</f>
        <v/>
      </c>
      <c r="EE168" s="278" t="str">
        <f ca="true">+IF(OFFSET('Hygiene Data'!$I$12,0,10*ROW('Hygiene Data'!I162))="","",OFFSET('Hygiene Data'!$I$12,0,10*ROW('Hygiene Data'!I162)))</f>
        <v/>
      </c>
      <c r="EF168" s="278"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2"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8"/>
      <c r="BS169" s="278" t="str">
        <f ca="true">+IF(OFFSET('Water Data'!$D$27,0,10*ROW('Water Data'!D163))="","",OFFSET('Water Data'!$D$27,0,10*ROW('Water Data'!D163)))</f>
        <v/>
      </c>
      <c r="BT169" s="278" t="str">
        <f ca="true">+IF(OFFSET('Water Data'!$D$28,0,10*ROW('Water Data'!D163))="","",OFFSET('Water Data'!$D$28,0,10*ROW('Water Data'!D163)))</f>
        <v/>
      </c>
      <c r="BU169" s="278" t="str">
        <f ca="true">+IF(OFFSET('Water Data'!$D$29,0,10*ROW('Water Data'!D163))="","",OFFSET('Water Data'!$D$29,0,10*ROW('Water Data'!D163)))</f>
        <v/>
      </c>
      <c r="BV169" s="278" t="str">
        <f ca="true">+IF(OFFSET('Water Data'!$E$27,0,10*ROW('Water Data'!E163))="","",OFFSET('Water Data'!$E$27,0,10*ROW('Water Data'!E163)))</f>
        <v/>
      </c>
      <c r="BW169" s="278" t="str">
        <f ca="true">+IF(OFFSET('Water Data'!$E$28,0,10*ROW('Water Data'!E163))="","",OFFSET('Water Data'!$E$28,0,10*ROW('Water Data'!E163)))</f>
        <v/>
      </c>
      <c r="BX169" s="278" t="str">
        <f ca="true">+IF(OFFSET('Water Data'!$E$29,0,10*ROW('Water Data'!E163))="","",OFFSET('Water Data'!$E$29,0,10*ROW('Water Data'!E163)))</f>
        <v/>
      </c>
      <c r="BY169" s="278" t="str">
        <f ca="true">+IF(OFFSET('Water Data'!$F$27,0,10*ROW('Water Data'!F163))="","",OFFSET('Water Data'!$F$27,0,10*ROW('Water Data'!F163)))</f>
        <v/>
      </c>
      <c r="BZ169" s="278" t="str">
        <f ca="true">+IF(OFFSET('Water Data'!$F$28,0,10*ROW('Water Data'!F163))="","",OFFSET('Water Data'!$F$28,0,10*ROW('Water Data'!F163)))</f>
        <v/>
      </c>
      <c r="CA169" s="278" t="str">
        <f ca="true">+IF(OFFSET('Water Data'!$F$29,0,10*ROW('Water Data'!F163))="","",OFFSET('Water Data'!$F$29,0,10*ROW('Water Data'!F163)))</f>
        <v/>
      </c>
      <c r="CB169" s="278" t="str">
        <f ca="true">+IF(OFFSET('Water Data'!$G$27,0,10*ROW('Water Data'!G163))="","",OFFSET('Water Data'!$G$27,0,10*ROW('Water Data'!G163)))</f>
        <v/>
      </c>
      <c r="CC169" s="278" t="str">
        <f ca="true">+IF(OFFSET('Water Data'!$G$28,0,10*ROW('Water Data'!G163))="","",OFFSET('Water Data'!$G$28,0,10*ROW('Water Data'!G163)))</f>
        <v/>
      </c>
      <c r="CD169" s="278" t="str">
        <f ca="true">+IF(OFFSET('Water Data'!$G$29,0,10*ROW('Water Data'!G163))="","",OFFSET('Water Data'!$G$29,0,10*ROW('Water Data'!G163)))</f>
        <v/>
      </c>
      <c r="CE169" s="278" t="str">
        <f ca="true">+IF(OFFSET('Water Data'!$H$27,0,10*ROW('Water Data'!H163))="","",OFFSET('Water Data'!$H$27,0,10*ROW('Water Data'!H163)))</f>
        <v/>
      </c>
      <c r="CF169" s="278" t="str">
        <f ca="true">+IF(OFFSET('Water Data'!$H$28,0,10*ROW('Water Data'!H163))="","",OFFSET('Water Data'!$H$28,0,10*ROW('Water Data'!H163)))</f>
        <v/>
      </c>
      <c r="CG169" s="278" t="str">
        <f ca="true">+IF(OFFSET('Water Data'!$H$29,0,10*ROW('Water Data'!H163))="","",OFFSET('Water Data'!$H$29,0,10*ROW('Water Data'!H163)))</f>
        <v/>
      </c>
      <c r="CH169" s="278" t="str">
        <f ca="true">+IF(OFFSET('Water Data'!$I$27,0,10*ROW('Water Data'!I163))="","",OFFSET('Water Data'!$I$27,0,10*ROW('Water Data'!I163)))</f>
        <v/>
      </c>
      <c r="CI169" s="278" t="str">
        <f ca="true">+IF(OFFSET('Water Data'!$I$28,0,10*ROW('Water Data'!I163))="","",OFFSET('Water Data'!$I$28,0,10*ROW('Water Data'!I163)))</f>
        <v/>
      </c>
      <c r="CJ169" s="278" t="str">
        <f ca="true">+IF(OFFSET('Water Data'!$I$29,0,10*ROW('Water Data'!I163))="","",OFFSET('Water Data'!$I$29,0,10*ROW('Water Data'!I163)))</f>
        <v/>
      </c>
      <c r="CK169" s="278" t="str">
        <f ca="true">+IF(OFFSET('Sanitation Data'!$D$28,0,10*ROW('Sanitation Data'!D163))="","",OFFSET('Sanitation Data'!$D$28,0,10*ROW('Sanitation Data'!D163)))</f>
        <v/>
      </c>
      <c r="CL169" s="278" t="str">
        <f ca="true">+IF(OFFSET('Sanitation Data'!$D$29,0,10*ROW('Sanitation Data'!D163))="","",OFFSET('Sanitation Data'!$D$29,0,10*ROW('Sanitation Data'!D163)))</f>
        <v/>
      </c>
      <c r="CM169" s="278" t="str">
        <f ca="true">+IF(OFFSET('Sanitation Data'!$D$30,0,10*ROW('Sanitation Data'!D163))="","",OFFSET('Sanitation Data'!$D$30,0,10*ROW('Sanitation Data'!D163)))</f>
        <v/>
      </c>
      <c r="CN169" s="278" t="str">
        <f ca="true">+IF(OFFSET('Sanitation Data'!$D$31,0,10*ROW('Sanitation Data'!D163))="","",OFFSET('Sanitation Data'!$D$31,0,10*ROW('Sanitation Data'!D163)))</f>
        <v/>
      </c>
      <c r="CO169" s="278" t="str">
        <f ca="true">+IF(OFFSET('Sanitation Data'!$D$32,0,10*ROW('Sanitation Data'!D163))="","",OFFSET('Sanitation Data'!$D$32,0,10*ROW('Sanitation Data'!D163)))</f>
        <v/>
      </c>
      <c r="CP169" s="278" t="str">
        <f ca="true">+IF(OFFSET('Sanitation Data'!$E$28,0,10*ROW('Sanitation Data'!E163))="","",OFFSET('Sanitation Data'!$E$28,0,10*ROW('Sanitation Data'!E163)))</f>
        <v/>
      </c>
      <c r="CQ169" s="278" t="str">
        <f ca="true">+IF(OFFSET('Sanitation Data'!$E$29,0,10*ROW('Sanitation Data'!E163))="","",OFFSET('Sanitation Data'!$E$29,0,10*ROW('Sanitation Data'!E163)))</f>
        <v/>
      </c>
      <c r="CR169" s="278" t="str">
        <f ca="true">+IF(OFFSET('Sanitation Data'!$E$30,0,10*ROW('Sanitation Data'!E163))="","",OFFSET('Sanitation Data'!$E$30,0,10*ROW('Sanitation Data'!E163)))</f>
        <v/>
      </c>
      <c r="CS169" s="278" t="str">
        <f ca="true">+IF(OFFSET('Sanitation Data'!$E$31,0,10*ROW('Sanitation Data'!E163))="","",OFFSET('Sanitation Data'!$E$31,0,10*ROW('Sanitation Data'!E163)))</f>
        <v/>
      </c>
      <c r="CT169" s="278" t="str">
        <f ca="true">+IF(OFFSET('Sanitation Data'!$E$32,0,10*ROW('Sanitation Data'!E163))="","",OFFSET('Sanitation Data'!$E$32,0,10*ROW('Sanitation Data'!E163)))</f>
        <v/>
      </c>
      <c r="CU169" s="278" t="str">
        <f ca="true">+IF(OFFSET('Sanitation Data'!$F$28,0,10*ROW('Sanitation Data'!F163))="","",OFFSET('Sanitation Data'!$F$28,0,10*ROW('Sanitation Data'!F163)))</f>
        <v/>
      </c>
      <c r="CV169" s="278" t="str">
        <f ca="true">+IF(OFFSET('Sanitation Data'!$F$29,0,10*ROW('Sanitation Data'!F163))="","",OFFSET('Sanitation Data'!$F$29,0,10*ROW('Sanitation Data'!F163)))</f>
        <v/>
      </c>
      <c r="CW169" s="278" t="str">
        <f ca="true">+IF(OFFSET('Sanitation Data'!$F$30,0,10*ROW('Sanitation Data'!F163))="","",OFFSET('Sanitation Data'!$F$30,0,10*ROW('Sanitation Data'!F163)))</f>
        <v/>
      </c>
      <c r="CX169" s="278" t="str">
        <f ca="true">+IF(OFFSET('Sanitation Data'!$F$31,0,10*ROW('Sanitation Data'!F163))="","",OFFSET('Sanitation Data'!$F$31,0,10*ROW('Sanitation Data'!F163)))</f>
        <v/>
      </c>
      <c r="CY169" s="278" t="str">
        <f ca="true">+IF(OFFSET('Sanitation Data'!$F$32,0,10*ROW('Sanitation Data'!F163))="","",OFFSET('Sanitation Data'!$F$32,0,10*ROW('Sanitation Data'!F163)))</f>
        <v/>
      </c>
      <c r="CZ169" s="278" t="str">
        <f ca="true">+IF(OFFSET('Sanitation Data'!$G$28,0,10*ROW('Sanitation Data'!G163))="","",OFFSET('Sanitation Data'!$G$28,0,10*ROW('Sanitation Data'!G163)))</f>
        <v/>
      </c>
      <c r="DA169" s="278" t="str">
        <f ca="true">+IF(OFFSET('Sanitation Data'!$G$29,0,10*ROW('Sanitation Data'!G163))="","",OFFSET('Sanitation Data'!$G$29,0,10*ROW('Sanitation Data'!G163)))</f>
        <v/>
      </c>
      <c r="DB169" s="278" t="str">
        <f ca="true">+IF(OFFSET('Sanitation Data'!$G$30,0,10*ROW('Sanitation Data'!G163))="","",OFFSET('Sanitation Data'!$G$30,0,10*ROW('Sanitation Data'!G163)))</f>
        <v/>
      </c>
      <c r="DC169" s="278" t="str">
        <f ca="true">+IF(OFFSET('Sanitation Data'!$G$31,0,10*ROW('Sanitation Data'!G163))="","",OFFSET('Sanitation Data'!$G$31,0,10*ROW('Sanitation Data'!G163)))</f>
        <v/>
      </c>
      <c r="DD169" s="278" t="str">
        <f ca="true">+IF(OFFSET('Sanitation Data'!$G$32,0,10*ROW('Sanitation Data'!G163))="","",OFFSET('Sanitation Data'!$G$32,0,10*ROW('Sanitation Data'!G163)))</f>
        <v/>
      </c>
      <c r="DE169" s="278" t="str">
        <f ca="true">+IF(OFFSET('Sanitation Data'!$H$28,0,10*ROW('Sanitation Data'!H163))="","",OFFSET('Sanitation Data'!$H$28,0,10*ROW('Sanitation Data'!H163)))</f>
        <v/>
      </c>
      <c r="DF169" s="278" t="str">
        <f ca="true">+IF(OFFSET('Sanitation Data'!$H$29,0,10*ROW('Sanitation Data'!H163))="","",OFFSET('Sanitation Data'!$H$29,0,10*ROW('Sanitation Data'!H163)))</f>
        <v/>
      </c>
      <c r="DG169" s="278" t="str">
        <f ca="true">+IF(OFFSET('Sanitation Data'!$H$30,0,10*ROW('Sanitation Data'!H163))="","",OFFSET('Sanitation Data'!$H$30,0,10*ROW('Sanitation Data'!H163)))</f>
        <v/>
      </c>
      <c r="DH169" s="278" t="str">
        <f ca="true">+IF(OFFSET('Sanitation Data'!$H$31,0,10*ROW('Sanitation Data'!H163))="","",OFFSET('Sanitation Data'!$H$31,0,10*ROW('Sanitation Data'!H163)))</f>
        <v/>
      </c>
      <c r="DI169" s="278" t="str">
        <f ca="true">+IF(OFFSET('Sanitation Data'!$H$32,0,10*ROW('Sanitation Data'!H163))="","",OFFSET('Sanitation Data'!$H$32,0,10*ROW('Sanitation Data'!H163)))</f>
        <v/>
      </c>
      <c r="DJ169" s="278" t="str">
        <f ca="true">+IF(OFFSET('Sanitation Data'!$I$28,0,10*ROW('Sanitation Data'!I163))="","",OFFSET('Sanitation Data'!$I$28,0,10*ROW('Sanitation Data'!I163)))</f>
        <v/>
      </c>
      <c r="DK169" s="278" t="str">
        <f ca="true">+IF(OFFSET('Sanitation Data'!$I$29,0,10*ROW('Sanitation Data'!I163))="","",OFFSET('Sanitation Data'!$I$29,0,10*ROW('Sanitation Data'!I163)))</f>
        <v/>
      </c>
      <c r="DL169" s="278" t="str">
        <f ca="true">+IF(OFFSET('Sanitation Data'!$I$30,0,10*ROW('Sanitation Data'!I163))="","",OFFSET('Sanitation Data'!$I$30,0,10*ROW('Sanitation Data'!I163)))</f>
        <v/>
      </c>
      <c r="DM169" s="278" t="str">
        <f ca="true">+IF(OFFSET('Sanitation Data'!$I$31,0,10*ROW('Sanitation Data'!I163))="","",OFFSET('Sanitation Data'!$I$31,0,10*ROW('Sanitation Data'!I163)))</f>
        <v/>
      </c>
      <c r="DN169" s="278" t="str">
        <f ca="true">+IF(OFFSET('Sanitation Data'!$I$32,0,10*ROW('Sanitation Data'!I163))="","",OFFSET('Sanitation Data'!$I$32,0,10*ROW('Sanitation Data'!I163)))</f>
        <v/>
      </c>
      <c r="DO169" s="278" t="str">
        <f ca="true">+IF(OFFSET('Hygiene Data'!$D$11,0,10*ROW('Hygiene Data'!D163))="","",OFFSET('Hygiene Data'!$D$11,0,10*ROW('Hygiene Data'!D163)))</f>
        <v/>
      </c>
      <c r="DP169" s="278" t="str">
        <f ca="true">+IF(OFFSET('Hygiene Data'!$D$12,0,10*ROW('Hygiene Data'!D163))="","",OFFSET('Hygiene Data'!$D$12,0,10*ROW('Hygiene Data'!D163)))</f>
        <v/>
      </c>
      <c r="DQ169" s="278" t="str">
        <f ca="true">+IF(OFFSET('Hygiene Data'!$D$13,0,10*ROW('Hygiene Data'!D163))="","",OFFSET('Hygiene Data'!$D$13,0,10*ROW('Hygiene Data'!D163)))</f>
        <v/>
      </c>
      <c r="DR169" s="278" t="str">
        <f ca="true">+IF(OFFSET('Hygiene Data'!$E$11,0,10*ROW('Hygiene Data'!E163))="","",OFFSET('Hygiene Data'!$E$11,0,10*ROW('Hygiene Data'!E163)))</f>
        <v/>
      </c>
      <c r="DS169" s="278" t="str">
        <f ca="true">+IF(OFFSET('Hygiene Data'!$E$12,0,10*ROW('Hygiene Data'!E163))="","",OFFSET('Hygiene Data'!$E$12,0,10*ROW('Hygiene Data'!E163)))</f>
        <v/>
      </c>
      <c r="DT169" s="278" t="str">
        <f ca="true">+IF(OFFSET('Hygiene Data'!$E$13,0,10*ROW('Hygiene Data'!E163))="","",OFFSET('Hygiene Data'!$E$13,0,10*ROW('Hygiene Data'!E163)))</f>
        <v/>
      </c>
      <c r="DU169" s="278" t="str">
        <f ca="true">+IF(OFFSET('Hygiene Data'!$F$11,0,10*ROW('Hygiene Data'!F163))="","",OFFSET('Hygiene Data'!$F$11,0,10*ROW('Hygiene Data'!F163)))</f>
        <v/>
      </c>
      <c r="DV169" s="278" t="str">
        <f ca="true">+IF(OFFSET('Hygiene Data'!$F$12,0,10*ROW('Hygiene Data'!F163))="","",OFFSET('Hygiene Data'!$F$12,0,10*ROW('Hygiene Data'!F163)))</f>
        <v/>
      </c>
      <c r="DW169" s="278" t="str">
        <f ca="true">+IF(OFFSET('Hygiene Data'!$F$13,0,10*ROW('Hygiene Data'!F163))="","",OFFSET('Hygiene Data'!$F$13,0,10*ROW('Hygiene Data'!F163)))</f>
        <v/>
      </c>
      <c r="DX169" s="278" t="str">
        <f ca="true">+IF(OFFSET('Hygiene Data'!$G$11,0,10*ROW('Hygiene Data'!G163))="","",OFFSET('Hygiene Data'!$G$11,0,10*ROW('Hygiene Data'!G163)))</f>
        <v/>
      </c>
      <c r="DY169" s="278" t="str">
        <f ca="true">+IF(OFFSET('Hygiene Data'!$G$12,0,10*ROW('Hygiene Data'!G163))="","",OFFSET('Hygiene Data'!$G$12,0,10*ROW('Hygiene Data'!G163)))</f>
        <v/>
      </c>
      <c r="DZ169" s="278" t="str">
        <f ca="true">+IF(OFFSET('Hygiene Data'!$G$13,0,10*ROW('Hygiene Data'!G163))="","",OFFSET('Hygiene Data'!$G$13,0,10*ROW('Hygiene Data'!G163)))</f>
        <v/>
      </c>
      <c r="EA169" s="278" t="str">
        <f ca="true">+IF(OFFSET('Hygiene Data'!$H$11,0,10*ROW('Hygiene Data'!H163))="","",OFFSET('Hygiene Data'!$H$11,0,10*ROW('Hygiene Data'!H163)))</f>
        <v/>
      </c>
      <c r="EB169" s="278" t="str">
        <f ca="true">+IF(OFFSET('Hygiene Data'!$H$12,0,10*ROW('Hygiene Data'!H163))="","",OFFSET('Hygiene Data'!$H$12,0,10*ROW('Hygiene Data'!H163)))</f>
        <v/>
      </c>
      <c r="EC169" s="278" t="str">
        <f ca="true">+IF(OFFSET('Hygiene Data'!$H$13,0,10*ROW('Hygiene Data'!H163))="","",OFFSET('Hygiene Data'!$H$13,0,10*ROW('Hygiene Data'!H163)))</f>
        <v/>
      </c>
      <c r="ED169" s="278" t="str">
        <f ca="true">+IF(OFFSET('Hygiene Data'!$I$11,0,10*ROW('Hygiene Data'!I163))="","",OFFSET('Hygiene Data'!$I$11,0,10*ROW('Hygiene Data'!I163)))</f>
        <v/>
      </c>
      <c r="EE169" s="278" t="str">
        <f ca="true">+IF(OFFSET('Hygiene Data'!$I$12,0,10*ROW('Hygiene Data'!I163))="","",OFFSET('Hygiene Data'!$I$12,0,10*ROW('Hygiene Data'!I163)))</f>
        <v/>
      </c>
      <c r="EF169" s="278"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2"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8"/>
      <c r="BS170" s="278" t="str">
        <f ca="true">+IF(OFFSET('Water Data'!$D$27,0,10*ROW('Water Data'!D164))="","",OFFSET('Water Data'!$D$27,0,10*ROW('Water Data'!D164)))</f>
        <v/>
      </c>
      <c r="BT170" s="278" t="str">
        <f ca="true">+IF(OFFSET('Water Data'!$D$28,0,10*ROW('Water Data'!D164))="","",OFFSET('Water Data'!$D$28,0,10*ROW('Water Data'!D164)))</f>
        <v/>
      </c>
      <c r="BU170" s="278" t="str">
        <f ca="true">+IF(OFFSET('Water Data'!$D$29,0,10*ROW('Water Data'!D164))="","",OFFSET('Water Data'!$D$29,0,10*ROW('Water Data'!D164)))</f>
        <v/>
      </c>
      <c r="BV170" s="278" t="str">
        <f ca="true">+IF(OFFSET('Water Data'!$E$27,0,10*ROW('Water Data'!E164))="","",OFFSET('Water Data'!$E$27,0,10*ROW('Water Data'!E164)))</f>
        <v/>
      </c>
      <c r="BW170" s="278" t="str">
        <f ca="true">+IF(OFFSET('Water Data'!$E$28,0,10*ROW('Water Data'!E164))="","",OFFSET('Water Data'!$E$28,0,10*ROW('Water Data'!E164)))</f>
        <v/>
      </c>
      <c r="BX170" s="278" t="str">
        <f ca="true">+IF(OFFSET('Water Data'!$E$29,0,10*ROW('Water Data'!E164))="","",OFFSET('Water Data'!$E$29,0,10*ROW('Water Data'!E164)))</f>
        <v/>
      </c>
      <c r="BY170" s="278" t="str">
        <f ca="true">+IF(OFFSET('Water Data'!$F$27,0,10*ROW('Water Data'!F164))="","",OFFSET('Water Data'!$F$27,0,10*ROW('Water Data'!F164)))</f>
        <v/>
      </c>
      <c r="BZ170" s="278" t="str">
        <f ca="true">+IF(OFFSET('Water Data'!$F$28,0,10*ROW('Water Data'!F164))="","",OFFSET('Water Data'!$F$28,0,10*ROW('Water Data'!F164)))</f>
        <v/>
      </c>
      <c r="CA170" s="278" t="str">
        <f ca="true">+IF(OFFSET('Water Data'!$F$29,0,10*ROW('Water Data'!F164))="","",OFFSET('Water Data'!$F$29,0,10*ROW('Water Data'!F164)))</f>
        <v/>
      </c>
      <c r="CB170" s="278" t="str">
        <f ca="true">+IF(OFFSET('Water Data'!$G$27,0,10*ROW('Water Data'!G164))="","",OFFSET('Water Data'!$G$27,0,10*ROW('Water Data'!G164)))</f>
        <v/>
      </c>
      <c r="CC170" s="278" t="str">
        <f ca="true">+IF(OFFSET('Water Data'!$G$28,0,10*ROW('Water Data'!G164))="","",OFFSET('Water Data'!$G$28,0,10*ROW('Water Data'!G164)))</f>
        <v/>
      </c>
      <c r="CD170" s="278" t="str">
        <f ca="true">+IF(OFFSET('Water Data'!$G$29,0,10*ROW('Water Data'!G164))="","",OFFSET('Water Data'!$G$29,0,10*ROW('Water Data'!G164)))</f>
        <v/>
      </c>
      <c r="CE170" s="278" t="str">
        <f ca="true">+IF(OFFSET('Water Data'!$H$27,0,10*ROW('Water Data'!H164))="","",OFFSET('Water Data'!$H$27,0,10*ROW('Water Data'!H164)))</f>
        <v/>
      </c>
      <c r="CF170" s="278" t="str">
        <f ca="true">+IF(OFFSET('Water Data'!$H$28,0,10*ROW('Water Data'!H164))="","",OFFSET('Water Data'!$H$28,0,10*ROW('Water Data'!H164)))</f>
        <v/>
      </c>
      <c r="CG170" s="278" t="str">
        <f ca="true">+IF(OFFSET('Water Data'!$H$29,0,10*ROW('Water Data'!H164))="","",OFFSET('Water Data'!$H$29,0,10*ROW('Water Data'!H164)))</f>
        <v/>
      </c>
      <c r="CH170" s="278" t="str">
        <f ca="true">+IF(OFFSET('Water Data'!$I$27,0,10*ROW('Water Data'!I164))="","",OFFSET('Water Data'!$I$27,0,10*ROW('Water Data'!I164)))</f>
        <v/>
      </c>
      <c r="CI170" s="278" t="str">
        <f ca="true">+IF(OFFSET('Water Data'!$I$28,0,10*ROW('Water Data'!I164))="","",OFFSET('Water Data'!$I$28,0,10*ROW('Water Data'!I164)))</f>
        <v/>
      </c>
      <c r="CJ170" s="278" t="str">
        <f ca="true">+IF(OFFSET('Water Data'!$I$29,0,10*ROW('Water Data'!I164))="","",OFFSET('Water Data'!$I$29,0,10*ROW('Water Data'!I164)))</f>
        <v/>
      </c>
      <c r="CK170" s="278" t="str">
        <f ca="true">+IF(OFFSET('Sanitation Data'!$D$28,0,10*ROW('Sanitation Data'!D164))="","",OFFSET('Sanitation Data'!$D$28,0,10*ROW('Sanitation Data'!D164)))</f>
        <v/>
      </c>
      <c r="CL170" s="278" t="str">
        <f ca="true">+IF(OFFSET('Sanitation Data'!$D$29,0,10*ROW('Sanitation Data'!D164))="","",OFFSET('Sanitation Data'!$D$29,0,10*ROW('Sanitation Data'!D164)))</f>
        <v/>
      </c>
      <c r="CM170" s="278" t="str">
        <f ca="true">+IF(OFFSET('Sanitation Data'!$D$30,0,10*ROW('Sanitation Data'!D164))="","",OFFSET('Sanitation Data'!$D$30,0,10*ROW('Sanitation Data'!D164)))</f>
        <v/>
      </c>
      <c r="CN170" s="278" t="str">
        <f ca="true">+IF(OFFSET('Sanitation Data'!$D$31,0,10*ROW('Sanitation Data'!D164))="","",OFFSET('Sanitation Data'!$D$31,0,10*ROW('Sanitation Data'!D164)))</f>
        <v/>
      </c>
      <c r="CO170" s="278" t="str">
        <f ca="true">+IF(OFFSET('Sanitation Data'!$D$32,0,10*ROW('Sanitation Data'!D164))="","",OFFSET('Sanitation Data'!$D$32,0,10*ROW('Sanitation Data'!D164)))</f>
        <v/>
      </c>
      <c r="CP170" s="278" t="str">
        <f ca="true">+IF(OFFSET('Sanitation Data'!$E$28,0,10*ROW('Sanitation Data'!E164))="","",OFFSET('Sanitation Data'!$E$28,0,10*ROW('Sanitation Data'!E164)))</f>
        <v/>
      </c>
      <c r="CQ170" s="278" t="str">
        <f ca="true">+IF(OFFSET('Sanitation Data'!$E$29,0,10*ROW('Sanitation Data'!E164))="","",OFFSET('Sanitation Data'!$E$29,0,10*ROW('Sanitation Data'!E164)))</f>
        <v/>
      </c>
      <c r="CR170" s="278" t="str">
        <f ca="true">+IF(OFFSET('Sanitation Data'!$E$30,0,10*ROW('Sanitation Data'!E164))="","",OFFSET('Sanitation Data'!$E$30,0,10*ROW('Sanitation Data'!E164)))</f>
        <v/>
      </c>
      <c r="CS170" s="278" t="str">
        <f ca="true">+IF(OFFSET('Sanitation Data'!$E$31,0,10*ROW('Sanitation Data'!E164))="","",OFFSET('Sanitation Data'!$E$31,0,10*ROW('Sanitation Data'!E164)))</f>
        <v/>
      </c>
      <c r="CT170" s="278" t="str">
        <f ca="true">+IF(OFFSET('Sanitation Data'!$E$32,0,10*ROW('Sanitation Data'!E164))="","",OFFSET('Sanitation Data'!$E$32,0,10*ROW('Sanitation Data'!E164)))</f>
        <v/>
      </c>
      <c r="CU170" s="278" t="str">
        <f ca="true">+IF(OFFSET('Sanitation Data'!$F$28,0,10*ROW('Sanitation Data'!F164))="","",OFFSET('Sanitation Data'!$F$28,0,10*ROW('Sanitation Data'!F164)))</f>
        <v/>
      </c>
      <c r="CV170" s="278" t="str">
        <f ca="true">+IF(OFFSET('Sanitation Data'!$F$29,0,10*ROW('Sanitation Data'!F164))="","",OFFSET('Sanitation Data'!$F$29,0,10*ROW('Sanitation Data'!F164)))</f>
        <v/>
      </c>
      <c r="CW170" s="278" t="str">
        <f ca="true">+IF(OFFSET('Sanitation Data'!$F$30,0,10*ROW('Sanitation Data'!F164))="","",OFFSET('Sanitation Data'!$F$30,0,10*ROW('Sanitation Data'!F164)))</f>
        <v/>
      </c>
      <c r="CX170" s="278" t="str">
        <f ca="true">+IF(OFFSET('Sanitation Data'!$F$31,0,10*ROW('Sanitation Data'!F164))="","",OFFSET('Sanitation Data'!$F$31,0,10*ROW('Sanitation Data'!F164)))</f>
        <v/>
      </c>
      <c r="CY170" s="278" t="str">
        <f ca="true">+IF(OFFSET('Sanitation Data'!$F$32,0,10*ROW('Sanitation Data'!F164))="","",OFFSET('Sanitation Data'!$F$32,0,10*ROW('Sanitation Data'!F164)))</f>
        <v/>
      </c>
      <c r="CZ170" s="278" t="str">
        <f ca="true">+IF(OFFSET('Sanitation Data'!$G$28,0,10*ROW('Sanitation Data'!G164))="","",OFFSET('Sanitation Data'!$G$28,0,10*ROW('Sanitation Data'!G164)))</f>
        <v/>
      </c>
      <c r="DA170" s="278" t="str">
        <f ca="true">+IF(OFFSET('Sanitation Data'!$G$29,0,10*ROW('Sanitation Data'!G164))="","",OFFSET('Sanitation Data'!$G$29,0,10*ROW('Sanitation Data'!G164)))</f>
        <v/>
      </c>
      <c r="DB170" s="278" t="str">
        <f ca="true">+IF(OFFSET('Sanitation Data'!$G$30,0,10*ROW('Sanitation Data'!G164))="","",OFFSET('Sanitation Data'!$G$30,0,10*ROW('Sanitation Data'!G164)))</f>
        <v/>
      </c>
      <c r="DC170" s="278" t="str">
        <f ca="true">+IF(OFFSET('Sanitation Data'!$G$31,0,10*ROW('Sanitation Data'!G164))="","",OFFSET('Sanitation Data'!$G$31,0,10*ROW('Sanitation Data'!G164)))</f>
        <v/>
      </c>
      <c r="DD170" s="278" t="str">
        <f ca="true">+IF(OFFSET('Sanitation Data'!$G$32,0,10*ROW('Sanitation Data'!G164))="","",OFFSET('Sanitation Data'!$G$32,0,10*ROW('Sanitation Data'!G164)))</f>
        <v/>
      </c>
      <c r="DE170" s="278" t="str">
        <f ca="true">+IF(OFFSET('Sanitation Data'!$H$28,0,10*ROW('Sanitation Data'!H164))="","",OFFSET('Sanitation Data'!$H$28,0,10*ROW('Sanitation Data'!H164)))</f>
        <v/>
      </c>
      <c r="DF170" s="278" t="str">
        <f ca="true">+IF(OFFSET('Sanitation Data'!$H$29,0,10*ROW('Sanitation Data'!H164))="","",OFFSET('Sanitation Data'!$H$29,0,10*ROW('Sanitation Data'!H164)))</f>
        <v/>
      </c>
      <c r="DG170" s="278" t="str">
        <f ca="true">+IF(OFFSET('Sanitation Data'!$H$30,0,10*ROW('Sanitation Data'!H164))="","",OFFSET('Sanitation Data'!$H$30,0,10*ROW('Sanitation Data'!H164)))</f>
        <v/>
      </c>
      <c r="DH170" s="278" t="str">
        <f ca="true">+IF(OFFSET('Sanitation Data'!$H$31,0,10*ROW('Sanitation Data'!H164))="","",OFFSET('Sanitation Data'!$H$31,0,10*ROW('Sanitation Data'!H164)))</f>
        <v/>
      </c>
      <c r="DI170" s="278" t="str">
        <f ca="true">+IF(OFFSET('Sanitation Data'!$H$32,0,10*ROW('Sanitation Data'!H164))="","",OFFSET('Sanitation Data'!$H$32,0,10*ROW('Sanitation Data'!H164)))</f>
        <v/>
      </c>
      <c r="DJ170" s="278" t="str">
        <f ca="true">+IF(OFFSET('Sanitation Data'!$I$28,0,10*ROW('Sanitation Data'!I164))="","",OFFSET('Sanitation Data'!$I$28,0,10*ROW('Sanitation Data'!I164)))</f>
        <v/>
      </c>
      <c r="DK170" s="278" t="str">
        <f ca="true">+IF(OFFSET('Sanitation Data'!$I$29,0,10*ROW('Sanitation Data'!I164))="","",OFFSET('Sanitation Data'!$I$29,0,10*ROW('Sanitation Data'!I164)))</f>
        <v/>
      </c>
      <c r="DL170" s="278" t="str">
        <f ca="true">+IF(OFFSET('Sanitation Data'!$I$30,0,10*ROW('Sanitation Data'!I164))="","",OFFSET('Sanitation Data'!$I$30,0,10*ROW('Sanitation Data'!I164)))</f>
        <v/>
      </c>
      <c r="DM170" s="278" t="str">
        <f ca="true">+IF(OFFSET('Sanitation Data'!$I$31,0,10*ROW('Sanitation Data'!I164))="","",OFFSET('Sanitation Data'!$I$31,0,10*ROW('Sanitation Data'!I164)))</f>
        <v/>
      </c>
      <c r="DN170" s="278" t="str">
        <f ca="true">+IF(OFFSET('Sanitation Data'!$I$32,0,10*ROW('Sanitation Data'!I164))="","",OFFSET('Sanitation Data'!$I$32,0,10*ROW('Sanitation Data'!I164)))</f>
        <v/>
      </c>
      <c r="DO170" s="278" t="str">
        <f ca="true">+IF(OFFSET('Hygiene Data'!$D$11,0,10*ROW('Hygiene Data'!D164))="","",OFFSET('Hygiene Data'!$D$11,0,10*ROW('Hygiene Data'!D164)))</f>
        <v/>
      </c>
      <c r="DP170" s="278" t="str">
        <f ca="true">+IF(OFFSET('Hygiene Data'!$D$12,0,10*ROW('Hygiene Data'!D164))="","",OFFSET('Hygiene Data'!$D$12,0,10*ROW('Hygiene Data'!D164)))</f>
        <v/>
      </c>
      <c r="DQ170" s="278" t="str">
        <f ca="true">+IF(OFFSET('Hygiene Data'!$D$13,0,10*ROW('Hygiene Data'!D164))="","",OFFSET('Hygiene Data'!$D$13,0,10*ROW('Hygiene Data'!D164)))</f>
        <v/>
      </c>
      <c r="DR170" s="278" t="str">
        <f ca="true">+IF(OFFSET('Hygiene Data'!$E$11,0,10*ROW('Hygiene Data'!E164))="","",OFFSET('Hygiene Data'!$E$11,0,10*ROW('Hygiene Data'!E164)))</f>
        <v/>
      </c>
      <c r="DS170" s="278" t="str">
        <f ca="true">+IF(OFFSET('Hygiene Data'!$E$12,0,10*ROW('Hygiene Data'!E164))="","",OFFSET('Hygiene Data'!$E$12,0,10*ROW('Hygiene Data'!E164)))</f>
        <v/>
      </c>
      <c r="DT170" s="278" t="str">
        <f ca="true">+IF(OFFSET('Hygiene Data'!$E$13,0,10*ROW('Hygiene Data'!E164))="","",OFFSET('Hygiene Data'!$E$13,0,10*ROW('Hygiene Data'!E164)))</f>
        <v/>
      </c>
      <c r="DU170" s="278" t="str">
        <f ca="true">+IF(OFFSET('Hygiene Data'!$F$11,0,10*ROW('Hygiene Data'!F164))="","",OFFSET('Hygiene Data'!$F$11,0,10*ROW('Hygiene Data'!F164)))</f>
        <v/>
      </c>
      <c r="DV170" s="278" t="str">
        <f ca="true">+IF(OFFSET('Hygiene Data'!$F$12,0,10*ROW('Hygiene Data'!F164))="","",OFFSET('Hygiene Data'!$F$12,0,10*ROW('Hygiene Data'!F164)))</f>
        <v/>
      </c>
      <c r="DW170" s="278" t="str">
        <f ca="true">+IF(OFFSET('Hygiene Data'!$F$13,0,10*ROW('Hygiene Data'!F164))="","",OFFSET('Hygiene Data'!$F$13,0,10*ROW('Hygiene Data'!F164)))</f>
        <v/>
      </c>
      <c r="DX170" s="278" t="str">
        <f ca="true">+IF(OFFSET('Hygiene Data'!$G$11,0,10*ROW('Hygiene Data'!G164))="","",OFFSET('Hygiene Data'!$G$11,0,10*ROW('Hygiene Data'!G164)))</f>
        <v/>
      </c>
      <c r="DY170" s="278" t="str">
        <f ca="true">+IF(OFFSET('Hygiene Data'!$G$12,0,10*ROW('Hygiene Data'!G164))="","",OFFSET('Hygiene Data'!$G$12,0,10*ROW('Hygiene Data'!G164)))</f>
        <v/>
      </c>
      <c r="DZ170" s="278" t="str">
        <f ca="true">+IF(OFFSET('Hygiene Data'!$G$13,0,10*ROW('Hygiene Data'!G164))="","",OFFSET('Hygiene Data'!$G$13,0,10*ROW('Hygiene Data'!G164)))</f>
        <v/>
      </c>
      <c r="EA170" s="278" t="str">
        <f ca="true">+IF(OFFSET('Hygiene Data'!$H$11,0,10*ROW('Hygiene Data'!H164))="","",OFFSET('Hygiene Data'!$H$11,0,10*ROW('Hygiene Data'!H164)))</f>
        <v/>
      </c>
      <c r="EB170" s="278" t="str">
        <f ca="true">+IF(OFFSET('Hygiene Data'!$H$12,0,10*ROW('Hygiene Data'!H164))="","",OFFSET('Hygiene Data'!$H$12,0,10*ROW('Hygiene Data'!H164)))</f>
        <v/>
      </c>
      <c r="EC170" s="278" t="str">
        <f ca="true">+IF(OFFSET('Hygiene Data'!$H$13,0,10*ROW('Hygiene Data'!H164))="","",OFFSET('Hygiene Data'!$H$13,0,10*ROW('Hygiene Data'!H164)))</f>
        <v/>
      </c>
      <c r="ED170" s="278" t="str">
        <f ca="true">+IF(OFFSET('Hygiene Data'!$I$11,0,10*ROW('Hygiene Data'!I164))="","",OFFSET('Hygiene Data'!$I$11,0,10*ROW('Hygiene Data'!I164)))</f>
        <v/>
      </c>
      <c r="EE170" s="278" t="str">
        <f ca="true">+IF(OFFSET('Hygiene Data'!$I$12,0,10*ROW('Hygiene Data'!I164))="","",OFFSET('Hygiene Data'!$I$12,0,10*ROW('Hygiene Data'!I164)))</f>
        <v/>
      </c>
      <c r="EF170" s="278"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2"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8"/>
      <c r="BS171" s="278" t="str">
        <f ca="true">+IF(OFFSET('Water Data'!$D$27,0,10*ROW('Water Data'!D165))="","",OFFSET('Water Data'!$D$27,0,10*ROW('Water Data'!D165)))</f>
        <v/>
      </c>
      <c r="BT171" s="278" t="str">
        <f ca="true">+IF(OFFSET('Water Data'!$D$28,0,10*ROW('Water Data'!D165))="","",OFFSET('Water Data'!$D$28,0,10*ROW('Water Data'!D165)))</f>
        <v/>
      </c>
      <c r="BU171" s="278" t="str">
        <f ca="true">+IF(OFFSET('Water Data'!$D$29,0,10*ROW('Water Data'!D165))="","",OFFSET('Water Data'!$D$29,0,10*ROW('Water Data'!D165)))</f>
        <v/>
      </c>
      <c r="BV171" s="278" t="str">
        <f ca="true">+IF(OFFSET('Water Data'!$E$27,0,10*ROW('Water Data'!E165))="","",OFFSET('Water Data'!$E$27,0,10*ROW('Water Data'!E165)))</f>
        <v/>
      </c>
      <c r="BW171" s="278" t="str">
        <f ca="true">+IF(OFFSET('Water Data'!$E$28,0,10*ROW('Water Data'!E165))="","",OFFSET('Water Data'!$E$28,0,10*ROW('Water Data'!E165)))</f>
        <v/>
      </c>
      <c r="BX171" s="278" t="str">
        <f ca="true">+IF(OFFSET('Water Data'!$E$29,0,10*ROW('Water Data'!E165))="","",OFFSET('Water Data'!$E$29,0,10*ROW('Water Data'!E165)))</f>
        <v/>
      </c>
      <c r="BY171" s="278" t="str">
        <f ca="true">+IF(OFFSET('Water Data'!$F$27,0,10*ROW('Water Data'!F165))="","",OFFSET('Water Data'!$F$27,0,10*ROW('Water Data'!F165)))</f>
        <v/>
      </c>
      <c r="BZ171" s="278" t="str">
        <f ca="true">+IF(OFFSET('Water Data'!$F$28,0,10*ROW('Water Data'!F165))="","",OFFSET('Water Data'!$F$28,0,10*ROW('Water Data'!F165)))</f>
        <v/>
      </c>
      <c r="CA171" s="278" t="str">
        <f ca="true">+IF(OFFSET('Water Data'!$F$29,0,10*ROW('Water Data'!F165))="","",OFFSET('Water Data'!$F$29,0,10*ROW('Water Data'!F165)))</f>
        <v/>
      </c>
      <c r="CB171" s="278" t="str">
        <f ca="true">+IF(OFFSET('Water Data'!$G$27,0,10*ROW('Water Data'!G165))="","",OFFSET('Water Data'!$G$27,0,10*ROW('Water Data'!G165)))</f>
        <v/>
      </c>
      <c r="CC171" s="278" t="str">
        <f ca="true">+IF(OFFSET('Water Data'!$G$28,0,10*ROW('Water Data'!G165))="","",OFFSET('Water Data'!$G$28,0,10*ROW('Water Data'!G165)))</f>
        <v/>
      </c>
      <c r="CD171" s="278" t="str">
        <f ca="true">+IF(OFFSET('Water Data'!$G$29,0,10*ROW('Water Data'!G165))="","",OFFSET('Water Data'!$G$29,0,10*ROW('Water Data'!G165)))</f>
        <v/>
      </c>
      <c r="CE171" s="278" t="str">
        <f ca="true">+IF(OFFSET('Water Data'!$H$27,0,10*ROW('Water Data'!H165))="","",OFFSET('Water Data'!$H$27,0,10*ROW('Water Data'!H165)))</f>
        <v/>
      </c>
      <c r="CF171" s="278" t="str">
        <f ca="true">+IF(OFFSET('Water Data'!$H$28,0,10*ROW('Water Data'!H165))="","",OFFSET('Water Data'!$H$28,0,10*ROW('Water Data'!H165)))</f>
        <v/>
      </c>
      <c r="CG171" s="278" t="str">
        <f ca="true">+IF(OFFSET('Water Data'!$H$29,0,10*ROW('Water Data'!H165))="","",OFFSET('Water Data'!$H$29,0,10*ROW('Water Data'!H165)))</f>
        <v/>
      </c>
      <c r="CH171" s="278" t="str">
        <f ca="true">+IF(OFFSET('Water Data'!$I$27,0,10*ROW('Water Data'!I165))="","",OFFSET('Water Data'!$I$27,0,10*ROW('Water Data'!I165)))</f>
        <v/>
      </c>
      <c r="CI171" s="278" t="str">
        <f ca="true">+IF(OFFSET('Water Data'!$I$28,0,10*ROW('Water Data'!I165))="","",OFFSET('Water Data'!$I$28,0,10*ROW('Water Data'!I165)))</f>
        <v/>
      </c>
      <c r="CJ171" s="278" t="str">
        <f ca="true">+IF(OFFSET('Water Data'!$I$29,0,10*ROW('Water Data'!I165))="","",OFFSET('Water Data'!$I$29,0,10*ROW('Water Data'!I165)))</f>
        <v/>
      </c>
      <c r="CK171" s="278" t="str">
        <f ca="true">+IF(OFFSET('Sanitation Data'!$D$28,0,10*ROW('Sanitation Data'!D165))="","",OFFSET('Sanitation Data'!$D$28,0,10*ROW('Sanitation Data'!D165)))</f>
        <v/>
      </c>
      <c r="CL171" s="278" t="str">
        <f ca="true">+IF(OFFSET('Sanitation Data'!$D$29,0,10*ROW('Sanitation Data'!D165))="","",OFFSET('Sanitation Data'!$D$29,0,10*ROW('Sanitation Data'!D165)))</f>
        <v/>
      </c>
      <c r="CM171" s="278" t="str">
        <f ca="true">+IF(OFFSET('Sanitation Data'!$D$30,0,10*ROW('Sanitation Data'!D165))="","",OFFSET('Sanitation Data'!$D$30,0,10*ROW('Sanitation Data'!D165)))</f>
        <v/>
      </c>
      <c r="CN171" s="278" t="str">
        <f ca="true">+IF(OFFSET('Sanitation Data'!$D$31,0,10*ROW('Sanitation Data'!D165))="","",OFFSET('Sanitation Data'!$D$31,0,10*ROW('Sanitation Data'!D165)))</f>
        <v/>
      </c>
      <c r="CO171" s="278" t="str">
        <f ca="true">+IF(OFFSET('Sanitation Data'!$D$32,0,10*ROW('Sanitation Data'!D165))="","",OFFSET('Sanitation Data'!$D$32,0,10*ROW('Sanitation Data'!D165)))</f>
        <v/>
      </c>
      <c r="CP171" s="278" t="str">
        <f ca="true">+IF(OFFSET('Sanitation Data'!$E$28,0,10*ROW('Sanitation Data'!E165))="","",OFFSET('Sanitation Data'!$E$28,0,10*ROW('Sanitation Data'!E165)))</f>
        <v/>
      </c>
      <c r="CQ171" s="278" t="str">
        <f ca="true">+IF(OFFSET('Sanitation Data'!$E$29,0,10*ROW('Sanitation Data'!E165))="","",OFFSET('Sanitation Data'!$E$29,0,10*ROW('Sanitation Data'!E165)))</f>
        <v/>
      </c>
      <c r="CR171" s="278" t="str">
        <f ca="true">+IF(OFFSET('Sanitation Data'!$E$30,0,10*ROW('Sanitation Data'!E165))="","",OFFSET('Sanitation Data'!$E$30,0,10*ROW('Sanitation Data'!E165)))</f>
        <v/>
      </c>
      <c r="CS171" s="278" t="str">
        <f ca="true">+IF(OFFSET('Sanitation Data'!$E$31,0,10*ROW('Sanitation Data'!E165))="","",OFFSET('Sanitation Data'!$E$31,0,10*ROW('Sanitation Data'!E165)))</f>
        <v/>
      </c>
      <c r="CT171" s="278" t="str">
        <f ca="true">+IF(OFFSET('Sanitation Data'!$E$32,0,10*ROW('Sanitation Data'!E165))="","",OFFSET('Sanitation Data'!$E$32,0,10*ROW('Sanitation Data'!E165)))</f>
        <v/>
      </c>
      <c r="CU171" s="278" t="str">
        <f ca="true">+IF(OFFSET('Sanitation Data'!$F$28,0,10*ROW('Sanitation Data'!F165))="","",OFFSET('Sanitation Data'!$F$28,0,10*ROW('Sanitation Data'!F165)))</f>
        <v/>
      </c>
      <c r="CV171" s="278" t="str">
        <f ca="true">+IF(OFFSET('Sanitation Data'!$F$29,0,10*ROW('Sanitation Data'!F165))="","",OFFSET('Sanitation Data'!$F$29,0,10*ROW('Sanitation Data'!F165)))</f>
        <v/>
      </c>
      <c r="CW171" s="278" t="str">
        <f ca="true">+IF(OFFSET('Sanitation Data'!$F$30,0,10*ROW('Sanitation Data'!F165))="","",OFFSET('Sanitation Data'!$F$30,0,10*ROW('Sanitation Data'!F165)))</f>
        <v/>
      </c>
      <c r="CX171" s="278" t="str">
        <f ca="true">+IF(OFFSET('Sanitation Data'!$F$31,0,10*ROW('Sanitation Data'!F165))="","",OFFSET('Sanitation Data'!$F$31,0,10*ROW('Sanitation Data'!F165)))</f>
        <v/>
      </c>
      <c r="CY171" s="278" t="str">
        <f ca="true">+IF(OFFSET('Sanitation Data'!$F$32,0,10*ROW('Sanitation Data'!F165))="","",OFFSET('Sanitation Data'!$F$32,0,10*ROW('Sanitation Data'!F165)))</f>
        <v/>
      </c>
      <c r="CZ171" s="278" t="str">
        <f ca="true">+IF(OFFSET('Sanitation Data'!$G$28,0,10*ROW('Sanitation Data'!G165))="","",OFFSET('Sanitation Data'!$G$28,0,10*ROW('Sanitation Data'!G165)))</f>
        <v/>
      </c>
      <c r="DA171" s="278" t="str">
        <f ca="true">+IF(OFFSET('Sanitation Data'!$G$29,0,10*ROW('Sanitation Data'!G165))="","",OFFSET('Sanitation Data'!$G$29,0,10*ROW('Sanitation Data'!G165)))</f>
        <v/>
      </c>
      <c r="DB171" s="278" t="str">
        <f ca="true">+IF(OFFSET('Sanitation Data'!$G$30,0,10*ROW('Sanitation Data'!G165))="","",OFFSET('Sanitation Data'!$G$30,0,10*ROW('Sanitation Data'!G165)))</f>
        <v/>
      </c>
      <c r="DC171" s="278" t="str">
        <f ca="true">+IF(OFFSET('Sanitation Data'!$G$31,0,10*ROW('Sanitation Data'!G165))="","",OFFSET('Sanitation Data'!$G$31,0,10*ROW('Sanitation Data'!G165)))</f>
        <v/>
      </c>
      <c r="DD171" s="278" t="str">
        <f ca="true">+IF(OFFSET('Sanitation Data'!$G$32,0,10*ROW('Sanitation Data'!G165))="","",OFFSET('Sanitation Data'!$G$32,0,10*ROW('Sanitation Data'!G165)))</f>
        <v/>
      </c>
      <c r="DE171" s="278" t="str">
        <f ca="true">+IF(OFFSET('Sanitation Data'!$H$28,0,10*ROW('Sanitation Data'!H165))="","",OFFSET('Sanitation Data'!$H$28,0,10*ROW('Sanitation Data'!H165)))</f>
        <v/>
      </c>
      <c r="DF171" s="278" t="str">
        <f ca="true">+IF(OFFSET('Sanitation Data'!$H$29,0,10*ROW('Sanitation Data'!H165))="","",OFFSET('Sanitation Data'!$H$29,0,10*ROW('Sanitation Data'!H165)))</f>
        <v/>
      </c>
      <c r="DG171" s="278" t="str">
        <f ca="true">+IF(OFFSET('Sanitation Data'!$H$30,0,10*ROW('Sanitation Data'!H165))="","",OFFSET('Sanitation Data'!$H$30,0,10*ROW('Sanitation Data'!H165)))</f>
        <v/>
      </c>
      <c r="DH171" s="278" t="str">
        <f ca="true">+IF(OFFSET('Sanitation Data'!$H$31,0,10*ROW('Sanitation Data'!H165))="","",OFFSET('Sanitation Data'!$H$31,0,10*ROW('Sanitation Data'!H165)))</f>
        <v/>
      </c>
      <c r="DI171" s="278" t="str">
        <f ca="true">+IF(OFFSET('Sanitation Data'!$H$32,0,10*ROW('Sanitation Data'!H165))="","",OFFSET('Sanitation Data'!$H$32,0,10*ROW('Sanitation Data'!H165)))</f>
        <v/>
      </c>
      <c r="DJ171" s="278" t="str">
        <f ca="true">+IF(OFFSET('Sanitation Data'!$I$28,0,10*ROW('Sanitation Data'!I165))="","",OFFSET('Sanitation Data'!$I$28,0,10*ROW('Sanitation Data'!I165)))</f>
        <v/>
      </c>
      <c r="DK171" s="278" t="str">
        <f ca="true">+IF(OFFSET('Sanitation Data'!$I$29,0,10*ROW('Sanitation Data'!I165))="","",OFFSET('Sanitation Data'!$I$29,0,10*ROW('Sanitation Data'!I165)))</f>
        <v/>
      </c>
      <c r="DL171" s="278" t="str">
        <f ca="true">+IF(OFFSET('Sanitation Data'!$I$30,0,10*ROW('Sanitation Data'!I165))="","",OFFSET('Sanitation Data'!$I$30,0,10*ROW('Sanitation Data'!I165)))</f>
        <v/>
      </c>
      <c r="DM171" s="278" t="str">
        <f ca="true">+IF(OFFSET('Sanitation Data'!$I$31,0,10*ROW('Sanitation Data'!I165))="","",OFFSET('Sanitation Data'!$I$31,0,10*ROW('Sanitation Data'!I165)))</f>
        <v/>
      </c>
      <c r="DN171" s="278" t="str">
        <f ca="true">+IF(OFFSET('Sanitation Data'!$I$32,0,10*ROW('Sanitation Data'!I165))="","",OFFSET('Sanitation Data'!$I$32,0,10*ROW('Sanitation Data'!I165)))</f>
        <v/>
      </c>
      <c r="DO171" s="278" t="str">
        <f ca="true">+IF(OFFSET('Hygiene Data'!$D$11,0,10*ROW('Hygiene Data'!D165))="","",OFFSET('Hygiene Data'!$D$11,0,10*ROW('Hygiene Data'!D165)))</f>
        <v/>
      </c>
      <c r="DP171" s="278" t="str">
        <f ca="true">+IF(OFFSET('Hygiene Data'!$D$12,0,10*ROW('Hygiene Data'!D165))="","",OFFSET('Hygiene Data'!$D$12,0,10*ROW('Hygiene Data'!D165)))</f>
        <v/>
      </c>
      <c r="DQ171" s="278" t="str">
        <f ca="true">+IF(OFFSET('Hygiene Data'!$D$13,0,10*ROW('Hygiene Data'!D165))="","",OFFSET('Hygiene Data'!$D$13,0,10*ROW('Hygiene Data'!D165)))</f>
        <v/>
      </c>
      <c r="DR171" s="278" t="str">
        <f ca="true">+IF(OFFSET('Hygiene Data'!$E$11,0,10*ROW('Hygiene Data'!E165))="","",OFFSET('Hygiene Data'!$E$11,0,10*ROW('Hygiene Data'!E165)))</f>
        <v/>
      </c>
      <c r="DS171" s="278" t="str">
        <f ca="true">+IF(OFFSET('Hygiene Data'!$E$12,0,10*ROW('Hygiene Data'!E165))="","",OFFSET('Hygiene Data'!$E$12,0,10*ROW('Hygiene Data'!E165)))</f>
        <v/>
      </c>
      <c r="DT171" s="278" t="str">
        <f ca="true">+IF(OFFSET('Hygiene Data'!$E$13,0,10*ROW('Hygiene Data'!E165))="","",OFFSET('Hygiene Data'!$E$13,0,10*ROW('Hygiene Data'!E165)))</f>
        <v/>
      </c>
      <c r="DU171" s="278" t="str">
        <f ca="true">+IF(OFFSET('Hygiene Data'!$F$11,0,10*ROW('Hygiene Data'!F165))="","",OFFSET('Hygiene Data'!$F$11,0,10*ROW('Hygiene Data'!F165)))</f>
        <v/>
      </c>
      <c r="DV171" s="278" t="str">
        <f ca="true">+IF(OFFSET('Hygiene Data'!$F$12,0,10*ROW('Hygiene Data'!F165))="","",OFFSET('Hygiene Data'!$F$12,0,10*ROW('Hygiene Data'!F165)))</f>
        <v/>
      </c>
      <c r="DW171" s="278" t="str">
        <f ca="true">+IF(OFFSET('Hygiene Data'!$F$13,0,10*ROW('Hygiene Data'!F165))="","",OFFSET('Hygiene Data'!$F$13,0,10*ROW('Hygiene Data'!F165)))</f>
        <v/>
      </c>
      <c r="DX171" s="278" t="str">
        <f ca="true">+IF(OFFSET('Hygiene Data'!$G$11,0,10*ROW('Hygiene Data'!G165))="","",OFFSET('Hygiene Data'!$G$11,0,10*ROW('Hygiene Data'!G165)))</f>
        <v/>
      </c>
      <c r="DY171" s="278" t="str">
        <f ca="true">+IF(OFFSET('Hygiene Data'!$G$12,0,10*ROW('Hygiene Data'!G165))="","",OFFSET('Hygiene Data'!$G$12,0,10*ROW('Hygiene Data'!G165)))</f>
        <v/>
      </c>
      <c r="DZ171" s="278" t="str">
        <f ca="true">+IF(OFFSET('Hygiene Data'!$G$13,0,10*ROW('Hygiene Data'!G165))="","",OFFSET('Hygiene Data'!$G$13,0,10*ROW('Hygiene Data'!G165)))</f>
        <v/>
      </c>
      <c r="EA171" s="278" t="str">
        <f ca="true">+IF(OFFSET('Hygiene Data'!$H$11,0,10*ROW('Hygiene Data'!H165))="","",OFFSET('Hygiene Data'!$H$11,0,10*ROW('Hygiene Data'!H165)))</f>
        <v/>
      </c>
      <c r="EB171" s="278" t="str">
        <f ca="true">+IF(OFFSET('Hygiene Data'!$H$12,0,10*ROW('Hygiene Data'!H165))="","",OFFSET('Hygiene Data'!$H$12,0,10*ROW('Hygiene Data'!H165)))</f>
        <v/>
      </c>
      <c r="EC171" s="278" t="str">
        <f ca="true">+IF(OFFSET('Hygiene Data'!$H$13,0,10*ROW('Hygiene Data'!H165))="","",OFFSET('Hygiene Data'!$H$13,0,10*ROW('Hygiene Data'!H165)))</f>
        <v/>
      </c>
      <c r="ED171" s="278" t="str">
        <f ca="true">+IF(OFFSET('Hygiene Data'!$I$11,0,10*ROW('Hygiene Data'!I165))="","",OFFSET('Hygiene Data'!$I$11,0,10*ROW('Hygiene Data'!I165)))</f>
        <v/>
      </c>
      <c r="EE171" s="278" t="str">
        <f ca="true">+IF(OFFSET('Hygiene Data'!$I$12,0,10*ROW('Hygiene Data'!I165))="","",OFFSET('Hygiene Data'!$I$12,0,10*ROW('Hygiene Data'!I165)))</f>
        <v/>
      </c>
      <c r="EF171" s="278"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2"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8"/>
      <c r="BS172" s="278" t="str">
        <f ca="true">+IF(OFFSET('Water Data'!$D$27,0,10*ROW('Water Data'!D166))="","",OFFSET('Water Data'!$D$27,0,10*ROW('Water Data'!D166)))</f>
        <v/>
      </c>
      <c r="BT172" s="278" t="str">
        <f ca="true">+IF(OFFSET('Water Data'!$D$28,0,10*ROW('Water Data'!D166))="","",OFFSET('Water Data'!$D$28,0,10*ROW('Water Data'!D166)))</f>
        <v/>
      </c>
      <c r="BU172" s="278" t="str">
        <f ca="true">+IF(OFFSET('Water Data'!$D$29,0,10*ROW('Water Data'!D166))="","",OFFSET('Water Data'!$D$29,0,10*ROW('Water Data'!D166)))</f>
        <v/>
      </c>
      <c r="BV172" s="278" t="str">
        <f ca="true">+IF(OFFSET('Water Data'!$E$27,0,10*ROW('Water Data'!E166))="","",OFFSET('Water Data'!$E$27,0,10*ROW('Water Data'!E166)))</f>
        <v/>
      </c>
      <c r="BW172" s="278" t="str">
        <f ca="true">+IF(OFFSET('Water Data'!$E$28,0,10*ROW('Water Data'!E166))="","",OFFSET('Water Data'!$E$28,0,10*ROW('Water Data'!E166)))</f>
        <v/>
      </c>
      <c r="BX172" s="278" t="str">
        <f ca="true">+IF(OFFSET('Water Data'!$E$29,0,10*ROW('Water Data'!E166))="","",OFFSET('Water Data'!$E$29,0,10*ROW('Water Data'!E166)))</f>
        <v/>
      </c>
      <c r="BY172" s="278" t="str">
        <f ca="true">+IF(OFFSET('Water Data'!$F$27,0,10*ROW('Water Data'!F166))="","",OFFSET('Water Data'!$F$27,0,10*ROW('Water Data'!F166)))</f>
        <v/>
      </c>
      <c r="BZ172" s="278" t="str">
        <f ca="true">+IF(OFFSET('Water Data'!$F$28,0,10*ROW('Water Data'!F166))="","",OFFSET('Water Data'!$F$28,0,10*ROW('Water Data'!F166)))</f>
        <v/>
      </c>
      <c r="CA172" s="278" t="str">
        <f ca="true">+IF(OFFSET('Water Data'!$F$29,0,10*ROW('Water Data'!F166))="","",OFFSET('Water Data'!$F$29,0,10*ROW('Water Data'!F166)))</f>
        <v/>
      </c>
      <c r="CB172" s="278" t="str">
        <f ca="true">+IF(OFFSET('Water Data'!$G$27,0,10*ROW('Water Data'!G166))="","",OFFSET('Water Data'!$G$27,0,10*ROW('Water Data'!G166)))</f>
        <v/>
      </c>
      <c r="CC172" s="278" t="str">
        <f ca="true">+IF(OFFSET('Water Data'!$G$28,0,10*ROW('Water Data'!G166))="","",OFFSET('Water Data'!$G$28,0,10*ROW('Water Data'!G166)))</f>
        <v/>
      </c>
      <c r="CD172" s="278" t="str">
        <f ca="true">+IF(OFFSET('Water Data'!$G$29,0,10*ROW('Water Data'!G166))="","",OFFSET('Water Data'!$G$29,0,10*ROW('Water Data'!G166)))</f>
        <v/>
      </c>
      <c r="CE172" s="278" t="str">
        <f ca="true">+IF(OFFSET('Water Data'!$H$27,0,10*ROW('Water Data'!H166))="","",OFFSET('Water Data'!$H$27,0,10*ROW('Water Data'!H166)))</f>
        <v/>
      </c>
      <c r="CF172" s="278" t="str">
        <f ca="true">+IF(OFFSET('Water Data'!$H$28,0,10*ROW('Water Data'!H166))="","",OFFSET('Water Data'!$H$28,0,10*ROW('Water Data'!H166)))</f>
        <v/>
      </c>
      <c r="CG172" s="278" t="str">
        <f ca="true">+IF(OFFSET('Water Data'!$H$29,0,10*ROW('Water Data'!H166))="","",OFFSET('Water Data'!$H$29,0,10*ROW('Water Data'!H166)))</f>
        <v/>
      </c>
      <c r="CH172" s="278" t="str">
        <f ca="true">+IF(OFFSET('Water Data'!$I$27,0,10*ROW('Water Data'!I166))="","",OFFSET('Water Data'!$I$27,0,10*ROW('Water Data'!I166)))</f>
        <v/>
      </c>
      <c r="CI172" s="278" t="str">
        <f ca="true">+IF(OFFSET('Water Data'!$I$28,0,10*ROW('Water Data'!I166))="","",OFFSET('Water Data'!$I$28,0,10*ROW('Water Data'!I166)))</f>
        <v/>
      </c>
      <c r="CJ172" s="278" t="str">
        <f ca="true">+IF(OFFSET('Water Data'!$I$29,0,10*ROW('Water Data'!I166))="","",OFFSET('Water Data'!$I$29,0,10*ROW('Water Data'!I166)))</f>
        <v/>
      </c>
      <c r="CK172" s="278" t="str">
        <f ca="true">+IF(OFFSET('Sanitation Data'!$D$28,0,10*ROW('Sanitation Data'!D166))="","",OFFSET('Sanitation Data'!$D$28,0,10*ROW('Sanitation Data'!D166)))</f>
        <v/>
      </c>
      <c r="CL172" s="278" t="str">
        <f ca="true">+IF(OFFSET('Sanitation Data'!$D$29,0,10*ROW('Sanitation Data'!D166))="","",OFFSET('Sanitation Data'!$D$29,0,10*ROW('Sanitation Data'!D166)))</f>
        <v/>
      </c>
      <c r="CM172" s="278" t="str">
        <f ca="true">+IF(OFFSET('Sanitation Data'!$D$30,0,10*ROW('Sanitation Data'!D166))="","",OFFSET('Sanitation Data'!$D$30,0,10*ROW('Sanitation Data'!D166)))</f>
        <v/>
      </c>
      <c r="CN172" s="278" t="str">
        <f ca="true">+IF(OFFSET('Sanitation Data'!$D$31,0,10*ROW('Sanitation Data'!D166))="","",OFFSET('Sanitation Data'!$D$31,0,10*ROW('Sanitation Data'!D166)))</f>
        <v/>
      </c>
      <c r="CO172" s="278" t="str">
        <f ca="true">+IF(OFFSET('Sanitation Data'!$D$32,0,10*ROW('Sanitation Data'!D166))="","",OFFSET('Sanitation Data'!$D$32,0,10*ROW('Sanitation Data'!D166)))</f>
        <v/>
      </c>
      <c r="CP172" s="278" t="str">
        <f ca="true">+IF(OFFSET('Sanitation Data'!$E$28,0,10*ROW('Sanitation Data'!E166))="","",OFFSET('Sanitation Data'!$E$28,0,10*ROW('Sanitation Data'!E166)))</f>
        <v/>
      </c>
      <c r="CQ172" s="278" t="str">
        <f ca="true">+IF(OFFSET('Sanitation Data'!$E$29,0,10*ROW('Sanitation Data'!E166))="","",OFFSET('Sanitation Data'!$E$29,0,10*ROW('Sanitation Data'!E166)))</f>
        <v/>
      </c>
      <c r="CR172" s="278" t="str">
        <f ca="true">+IF(OFFSET('Sanitation Data'!$E$30,0,10*ROW('Sanitation Data'!E166))="","",OFFSET('Sanitation Data'!$E$30,0,10*ROW('Sanitation Data'!E166)))</f>
        <v/>
      </c>
      <c r="CS172" s="278" t="str">
        <f ca="true">+IF(OFFSET('Sanitation Data'!$E$31,0,10*ROW('Sanitation Data'!E166))="","",OFFSET('Sanitation Data'!$E$31,0,10*ROW('Sanitation Data'!E166)))</f>
        <v/>
      </c>
      <c r="CT172" s="278" t="str">
        <f ca="true">+IF(OFFSET('Sanitation Data'!$E$32,0,10*ROW('Sanitation Data'!E166))="","",OFFSET('Sanitation Data'!$E$32,0,10*ROW('Sanitation Data'!E166)))</f>
        <v/>
      </c>
      <c r="CU172" s="278" t="str">
        <f ca="true">+IF(OFFSET('Sanitation Data'!$F$28,0,10*ROW('Sanitation Data'!F166))="","",OFFSET('Sanitation Data'!$F$28,0,10*ROW('Sanitation Data'!F166)))</f>
        <v/>
      </c>
      <c r="CV172" s="278" t="str">
        <f ca="true">+IF(OFFSET('Sanitation Data'!$F$29,0,10*ROW('Sanitation Data'!F166))="","",OFFSET('Sanitation Data'!$F$29,0,10*ROW('Sanitation Data'!F166)))</f>
        <v/>
      </c>
      <c r="CW172" s="278" t="str">
        <f ca="true">+IF(OFFSET('Sanitation Data'!$F$30,0,10*ROW('Sanitation Data'!F166))="","",OFFSET('Sanitation Data'!$F$30,0,10*ROW('Sanitation Data'!F166)))</f>
        <v/>
      </c>
      <c r="CX172" s="278" t="str">
        <f ca="true">+IF(OFFSET('Sanitation Data'!$F$31,0,10*ROW('Sanitation Data'!F166))="","",OFFSET('Sanitation Data'!$F$31,0,10*ROW('Sanitation Data'!F166)))</f>
        <v/>
      </c>
      <c r="CY172" s="278" t="str">
        <f ca="true">+IF(OFFSET('Sanitation Data'!$F$32,0,10*ROW('Sanitation Data'!F166))="","",OFFSET('Sanitation Data'!$F$32,0,10*ROW('Sanitation Data'!F166)))</f>
        <v/>
      </c>
      <c r="CZ172" s="278" t="str">
        <f ca="true">+IF(OFFSET('Sanitation Data'!$G$28,0,10*ROW('Sanitation Data'!G166))="","",OFFSET('Sanitation Data'!$G$28,0,10*ROW('Sanitation Data'!G166)))</f>
        <v/>
      </c>
      <c r="DA172" s="278" t="str">
        <f ca="true">+IF(OFFSET('Sanitation Data'!$G$29,0,10*ROW('Sanitation Data'!G166))="","",OFFSET('Sanitation Data'!$G$29,0,10*ROW('Sanitation Data'!G166)))</f>
        <v/>
      </c>
      <c r="DB172" s="278" t="str">
        <f ca="true">+IF(OFFSET('Sanitation Data'!$G$30,0,10*ROW('Sanitation Data'!G166))="","",OFFSET('Sanitation Data'!$G$30,0,10*ROW('Sanitation Data'!G166)))</f>
        <v/>
      </c>
      <c r="DC172" s="278" t="str">
        <f ca="true">+IF(OFFSET('Sanitation Data'!$G$31,0,10*ROW('Sanitation Data'!G166))="","",OFFSET('Sanitation Data'!$G$31,0,10*ROW('Sanitation Data'!G166)))</f>
        <v/>
      </c>
      <c r="DD172" s="278" t="str">
        <f ca="true">+IF(OFFSET('Sanitation Data'!$G$32,0,10*ROW('Sanitation Data'!G166))="","",OFFSET('Sanitation Data'!$G$32,0,10*ROW('Sanitation Data'!G166)))</f>
        <v/>
      </c>
      <c r="DE172" s="278" t="str">
        <f ca="true">+IF(OFFSET('Sanitation Data'!$H$28,0,10*ROW('Sanitation Data'!H166))="","",OFFSET('Sanitation Data'!$H$28,0,10*ROW('Sanitation Data'!H166)))</f>
        <v/>
      </c>
      <c r="DF172" s="278" t="str">
        <f ca="true">+IF(OFFSET('Sanitation Data'!$H$29,0,10*ROW('Sanitation Data'!H166))="","",OFFSET('Sanitation Data'!$H$29,0,10*ROW('Sanitation Data'!H166)))</f>
        <v/>
      </c>
      <c r="DG172" s="278" t="str">
        <f ca="true">+IF(OFFSET('Sanitation Data'!$H$30,0,10*ROW('Sanitation Data'!H166))="","",OFFSET('Sanitation Data'!$H$30,0,10*ROW('Sanitation Data'!H166)))</f>
        <v/>
      </c>
      <c r="DH172" s="278" t="str">
        <f ca="true">+IF(OFFSET('Sanitation Data'!$H$31,0,10*ROW('Sanitation Data'!H166))="","",OFFSET('Sanitation Data'!$H$31,0,10*ROW('Sanitation Data'!H166)))</f>
        <v/>
      </c>
      <c r="DI172" s="278" t="str">
        <f ca="true">+IF(OFFSET('Sanitation Data'!$H$32,0,10*ROW('Sanitation Data'!H166))="","",OFFSET('Sanitation Data'!$H$32,0,10*ROW('Sanitation Data'!H166)))</f>
        <v/>
      </c>
      <c r="DJ172" s="278" t="str">
        <f ca="true">+IF(OFFSET('Sanitation Data'!$I$28,0,10*ROW('Sanitation Data'!I166))="","",OFFSET('Sanitation Data'!$I$28,0,10*ROW('Sanitation Data'!I166)))</f>
        <v/>
      </c>
      <c r="DK172" s="278" t="str">
        <f ca="true">+IF(OFFSET('Sanitation Data'!$I$29,0,10*ROW('Sanitation Data'!I166))="","",OFFSET('Sanitation Data'!$I$29,0,10*ROW('Sanitation Data'!I166)))</f>
        <v/>
      </c>
      <c r="DL172" s="278" t="str">
        <f ca="true">+IF(OFFSET('Sanitation Data'!$I$30,0,10*ROW('Sanitation Data'!I166))="","",OFFSET('Sanitation Data'!$I$30,0,10*ROW('Sanitation Data'!I166)))</f>
        <v/>
      </c>
      <c r="DM172" s="278" t="str">
        <f ca="true">+IF(OFFSET('Sanitation Data'!$I$31,0,10*ROW('Sanitation Data'!I166))="","",OFFSET('Sanitation Data'!$I$31,0,10*ROW('Sanitation Data'!I166)))</f>
        <v/>
      </c>
      <c r="DN172" s="278" t="str">
        <f ca="true">+IF(OFFSET('Sanitation Data'!$I$32,0,10*ROW('Sanitation Data'!I166))="","",OFFSET('Sanitation Data'!$I$32,0,10*ROW('Sanitation Data'!I166)))</f>
        <v/>
      </c>
      <c r="DO172" s="278" t="str">
        <f ca="true">+IF(OFFSET('Hygiene Data'!$D$11,0,10*ROW('Hygiene Data'!D166))="","",OFFSET('Hygiene Data'!$D$11,0,10*ROW('Hygiene Data'!D166)))</f>
        <v/>
      </c>
      <c r="DP172" s="278" t="str">
        <f ca="true">+IF(OFFSET('Hygiene Data'!$D$12,0,10*ROW('Hygiene Data'!D166))="","",OFFSET('Hygiene Data'!$D$12,0,10*ROW('Hygiene Data'!D166)))</f>
        <v/>
      </c>
      <c r="DQ172" s="278" t="str">
        <f ca="true">+IF(OFFSET('Hygiene Data'!$D$13,0,10*ROW('Hygiene Data'!D166))="","",OFFSET('Hygiene Data'!$D$13,0,10*ROW('Hygiene Data'!D166)))</f>
        <v/>
      </c>
      <c r="DR172" s="278" t="str">
        <f ca="true">+IF(OFFSET('Hygiene Data'!$E$11,0,10*ROW('Hygiene Data'!E166))="","",OFFSET('Hygiene Data'!$E$11,0,10*ROW('Hygiene Data'!E166)))</f>
        <v/>
      </c>
      <c r="DS172" s="278" t="str">
        <f ca="true">+IF(OFFSET('Hygiene Data'!$E$12,0,10*ROW('Hygiene Data'!E166))="","",OFFSET('Hygiene Data'!$E$12,0,10*ROW('Hygiene Data'!E166)))</f>
        <v/>
      </c>
      <c r="DT172" s="278" t="str">
        <f ca="true">+IF(OFFSET('Hygiene Data'!$E$13,0,10*ROW('Hygiene Data'!E166))="","",OFFSET('Hygiene Data'!$E$13,0,10*ROW('Hygiene Data'!E166)))</f>
        <v/>
      </c>
      <c r="DU172" s="278" t="str">
        <f ca="true">+IF(OFFSET('Hygiene Data'!$F$11,0,10*ROW('Hygiene Data'!F166))="","",OFFSET('Hygiene Data'!$F$11,0,10*ROW('Hygiene Data'!F166)))</f>
        <v/>
      </c>
      <c r="DV172" s="278" t="str">
        <f ca="true">+IF(OFFSET('Hygiene Data'!$F$12,0,10*ROW('Hygiene Data'!F166))="","",OFFSET('Hygiene Data'!$F$12,0,10*ROW('Hygiene Data'!F166)))</f>
        <v/>
      </c>
      <c r="DW172" s="278" t="str">
        <f ca="true">+IF(OFFSET('Hygiene Data'!$F$13,0,10*ROW('Hygiene Data'!F166))="","",OFFSET('Hygiene Data'!$F$13,0,10*ROW('Hygiene Data'!F166)))</f>
        <v/>
      </c>
      <c r="DX172" s="278" t="str">
        <f ca="true">+IF(OFFSET('Hygiene Data'!$G$11,0,10*ROW('Hygiene Data'!G166))="","",OFFSET('Hygiene Data'!$G$11,0,10*ROW('Hygiene Data'!G166)))</f>
        <v/>
      </c>
      <c r="DY172" s="278" t="str">
        <f ca="true">+IF(OFFSET('Hygiene Data'!$G$12,0,10*ROW('Hygiene Data'!G166))="","",OFFSET('Hygiene Data'!$G$12,0,10*ROW('Hygiene Data'!G166)))</f>
        <v/>
      </c>
      <c r="DZ172" s="278" t="str">
        <f ca="true">+IF(OFFSET('Hygiene Data'!$G$13,0,10*ROW('Hygiene Data'!G166))="","",OFFSET('Hygiene Data'!$G$13,0,10*ROW('Hygiene Data'!G166)))</f>
        <v/>
      </c>
      <c r="EA172" s="278" t="str">
        <f ca="true">+IF(OFFSET('Hygiene Data'!$H$11,0,10*ROW('Hygiene Data'!H166))="","",OFFSET('Hygiene Data'!$H$11,0,10*ROW('Hygiene Data'!H166)))</f>
        <v/>
      </c>
      <c r="EB172" s="278" t="str">
        <f ca="true">+IF(OFFSET('Hygiene Data'!$H$12,0,10*ROW('Hygiene Data'!H166))="","",OFFSET('Hygiene Data'!$H$12,0,10*ROW('Hygiene Data'!H166)))</f>
        <v/>
      </c>
      <c r="EC172" s="278" t="str">
        <f ca="true">+IF(OFFSET('Hygiene Data'!$H$13,0,10*ROW('Hygiene Data'!H166))="","",OFFSET('Hygiene Data'!$H$13,0,10*ROW('Hygiene Data'!H166)))</f>
        <v/>
      </c>
      <c r="ED172" s="278" t="str">
        <f ca="true">+IF(OFFSET('Hygiene Data'!$I$11,0,10*ROW('Hygiene Data'!I166))="","",OFFSET('Hygiene Data'!$I$11,0,10*ROW('Hygiene Data'!I166)))</f>
        <v/>
      </c>
      <c r="EE172" s="278" t="str">
        <f ca="true">+IF(OFFSET('Hygiene Data'!$I$12,0,10*ROW('Hygiene Data'!I166))="","",OFFSET('Hygiene Data'!$I$12,0,10*ROW('Hygiene Data'!I166)))</f>
        <v/>
      </c>
      <c r="EF172" s="278"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2"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8"/>
      <c r="BS173" s="278" t="str">
        <f ca="true">+IF(OFFSET('Water Data'!$D$27,0,10*ROW('Water Data'!D167))="","",OFFSET('Water Data'!$D$27,0,10*ROW('Water Data'!D167)))</f>
        <v/>
      </c>
      <c r="BT173" s="278" t="str">
        <f ca="true">+IF(OFFSET('Water Data'!$D$28,0,10*ROW('Water Data'!D167))="","",OFFSET('Water Data'!$D$28,0,10*ROW('Water Data'!D167)))</f>
        <v/>
      </c>
      <c r="BU173" s="278" t="str">
        <f ca="true">+IF(OFFSET('Water Data'!$D$29,0,10*ROW('Water Data'!D167))="","",OFFSET('Water Data'!$D$29,0,10*ROW('Water Data'!D167)))</f>
        <v/>
      </c>
      <c r="BV173" s="278" t="str">
        <f ca="true">+IF(OFFSET('Water Data'!$E$27,0,10*ROW('Water Data'!E167))="","",OFFSET('Water Data'!$E$27,0,10*ROW('Water Data'!E167)))</f>
        <v/>
      </c>
      <c r="BW173" s="278" t="str">
        <f ca="true">+IF(OFFSET('Water Data'!$E$28,0,10*ROW('Water Data'!E167))="","",OFFSET('Water Data'!$E$28,0,10*ROW('Water Data'!E167)))</f>
        <v/>
      </c>
      <c r="BX173" s="278" t="str">
        <f ca="true">+IF(OFFSET('Water Data'!$E$29,0,10*ROW('Water Data'!E167))="","",OFFSET('Water Data'!$E$29,0,10*ROW('Water Data'!E167)))</f>
        <v/>
      </c>
      <c r="BY173" s="278" t="str">
        <f ca="true">+IF(OFFSET('Water Data'!$F$27,0,10*ROW('Water Data'!F167))="","",OFFSET('Water Data'!$F$27,0,10*ROW('Water Data'!F167)))</f>
        <v/>
      </c>
      <c r="BZ173" s="278" t="str">
        <f ca="true">+IF(OFFSET('Water Data'!$F$28,0,10*ROW('Water Data'!F167))="","",OFFSET('Water Data'!$F$28,0,10*ROW('Water Data'!F167)))</f>
        <v/>
      </c>
      <c r="CA173" s="278" t="str">
        <f ca="true">+IF(OFFSET('Water Data'!$F$29,0,10*ROW('Water Data'!F167))="","",OFFSET('Water Data'!$F$29,0,10*ROW('Water Data'!F167)))</f>
        <v/>
      </c>
      <c r="CB173" s="278" t="str">
        <f ca="true">+IF(OFFSET('Water Data'!$G$27,0,10*ROW('Water Data'!G167))="","",OFFSET('Water Data'!$G$27,0,10*ROW('Water Data'!G167)))</f>
        <v/>
      </c>
      <c r="CC173" s="278" t="str">
        <f ca="true">+IF(OFFSET('Water Data'!$G$28,0,10*ROW('Water Data'!G167))="","",OFFSET('Water Data'!$G$28,0,10*ROW('Water Data'!G167)))</f>
        <v/>
      </c>
      <c r="CD173" s="278" t="str">
        <f ca="true">+IF(OFFSET('Water Data'!$G$29,0,10*ROW('Water Data'!G167))="","",OFFSET('Water Data'!$G$29,0,10*ROW('Water Data'!G167)))</f>
        <v/>
      </c>
      <c r="CE173" s="278" t="str">
        <f ca="true">+IF(OFFSET('Water Data'!$H$27,0,10*ROW('Water Data'!H167))="","",OFFSET('Water Data'!$H$27,0,10*ROW('Water Data'!H167)))</f>
        <v/>
      </c>
      <c r="CF173" s="278" t="str">
        <f ca="true">+IF(OFFSET('Water Data'!$H$28,0,10*ROW('Water Data'!H167))="","",OFFSET('Water Data'!$H$28,0,10*ROW('Water Data'!H167)))</f>
        <v/>
      </c>
      <c r="CG173" s="278" t="str">
        <f ca="true">+IF(OFFSET('Water Data'!$H$29,0,10*ROW('Water Data'!H167))="","",OFFSET('Water Data'!$H$29,0,10*ROW('Water Data'!H167)))</f>
        <v/>
      </c>
      <c r="CH173" s="278" t="str">
        <f ca="true">+IF(OFFSET('Water Data'!$I$27,0,10*ROW('Water Data'!I167))="","",OFFSET('Water Data'!$I$27,0,10*ROW('Water Data'!I167)))</f>
        <v/>
      </c>
      <c r="CI173" s="278" t="str">
        <f ca="true">+IF(OFFSET('Water Data'!$I$28,0,10*ROW('Water Data'!I167))="","",OFFSET('Water Data'!$I$28,0,10*ROW('Water Data'!I167)))</f>
        <v/>
      </c>
      <c r="CJ173" s="278" t="str">
        <f ca="true">+IF(OFFSET('Water Data'!$I$29,0,10*ROW('Water Data'!I167))="","",OFFSET('Water Data'!$I$29,0,10*ROW('Water Data'!I167)))</f>
        <v/>
      </c>
      <c r="CK173" s="278" t="str">
        <f ca="true">+IF(OFFSET('Sanitation Data'!$D$28,0,10*ROW('Sanitation Data'!D167))="","",OFFSET('Sanitation Data'!$D$28,0,10*ROW('Sanitation Data'!D167)))</f>
        <v/>
      </c>
      <c r="CL173" s="278" t="str">
        <f ca="true">+IF(OFFSET('Sanitation Data'!$D$29,0,10*ROW('Sanitation Data'!D167))="","",OFFSET('Sanitation Data'!$D$29,0,10*ROW('Sanitation Data'!D167)))</f>
        <v/>
      </c>
      <c r="CM173" s="278" t="str">
        <f ca="true">+IF(OFFSET('Sanitation Data'!$D$30,0,10*ROW('Sanitation Data'!D167))="","",OFFSET('Sanitation Data'!$D$30,0,10*ROW('Sanitation Data'!D167)))</f>
        <v/>
      </c>
      <c r="CN173" s="278" t="str">
        <f ca="true">+IF(OFFSET('Sanitation Data'!$D$31,0,10*ROW('Sanitation Data'!D167))="","",OFFSET('Sanitation Data'!$D$31,0,10*ROW('Sanitation Data'!D167)))</f>
        <v/>
      </c>
      <c r="CO173" s="278" t="str">
        <f ca="true">+IF(OFFSET('Sanitation Data'!$D$32,0,10*ROW('Sanitation Data'!D167))="","",OFFSET('Sanitation Data'!$D$32,0,10*ROW('Sanitation Data'!D167)))</f>
        <v/>
      </c>
      <c r="CP173" s="278" t="str">
        <f ca="true">+IF(OFFSET('Sanitation Data'!$E$28,0,10*ROW('Sanitation Data'!E167))="","",OFFSET('Sanitation Data'!$E$28,0,10*ROW('Sanitation Data'!E167)))</f>
        <v/>
      </c>
      <c r="CQ173" s="278" t="str">
        <f ca="true">+IF(OFFSET('Sanitation Data'!$E$29,0,10*ROW('Sanitation Data'!E167))="","",OFFSET('Sanitation Data'!$E$29,0,10*ROW('Sanitation Data'!E167)))</f>
        <v/>
      </c>
      <c r="CR173" s="278" t="str">
        <f ca="true">+IF(OFFSET('Sanitation Data'!$E$30,0,10*ROW('Sanitation Data'!E167))="","",OFFSET('Sanitation Data'!$E$30,0,10*ROW('Sanitation Data'!E167)))</f>
        <v/>
      </c>
      <c r="CS173" s="278" t="str">
        <f ca="true">+IF(OFFSET('Sanitation Data'!$E$31,0,10*ROW('Sanitation Data'!E167))="","",OFFSET('Sanitation Data'!$E$31,0,10*ROW('Sanitation Data'!E167)))</f>
        <v/>
      </c>
      <c r="CT173" s="278" t="str">
        <f ca="true">+IF(OFFSET('Sanitation Data'!$E$32,0,10*ROW('Sanitation Data'!E167))="","",OFFSET('Sanitation Data'!$E$32,0,10*ROW('Sanitation Data'!E167)))</f>
        <v/>
      </c>
      <c r="CU173" s="278" t="str">
        <f ca="true">+IF(OFFSET('Sanitation Data'!$F$28,0,10*ROW('Sanitation Data'!F167))="","",OFFSET('Sanitation Data'!$F$28,0,10*ROW('Sanitation Data'!F167)))</f>
        <v/>
      </c>
      <c r="CV173" s="278" t="str">
        <f ca="true">+IF(OFFSET('Sanitation Data'!$F$29,0,10*ROW('Sanitation Data'!F167))="","",OFFSET('Sanitation Data'!$F$29,0,10*ROW('Sanitation Data'!F167)))</f>
        <v/>
      </c>
      <c r="CW173" s="278" t="str">
        <f ca="true">+IF(OFFSET('Sanitation Data'!$F$30,0,10*ROW('Sanitation Data'!F167))="","",OFFSET('Sanitation Data'!$F$30,0,10*ROW('Sanitation Data'!F167)))</f>
        <v/>
      </c>
      <c r="CX173" s="278" t="str">
        <f ca="true">+IF(OFFSET('Sanitation Data'!$F$31,0,10*ROW('Sanitation Data'!F167))="","",OFFSET('Sanitation Data'!$F$31,0,10*ROW('Sanitation Data'!F167)))</f>
        <v/>
      </c>
      <c r="CY173" s="278" t="str">
        <f ca="true">+IF(OFFSET('Sanitation Data'!$F$32,0,10*ROW('Sanitation Data'!F167))="","",OFFSET('Sanitation Data'!$F$32,0,10*ROW('Sanitation Data'!F167)))</f>
        <v/>
      </c>
      <c r="CZ173" s="278" t="str">
        <f ca="true">+IF(OFFSET('Sanitation Data'!$G$28,0,10*ROW('Sanitation Data'!G167))="","",OFFSET('Sanitation Data'!$G$28,0,10*ROW('Sanitation Data'!G167)))</f>
        <v/>
      </c>
      <c r="DA173" s="278" t="str">
        <f ca="true">+IF(OFFSET('Sanitation Data'!$G$29,0,10*ROW('Sanitation Data'!G167))="","",OFFSET('Sanitation Data'!$G$29,0,10*ROW('Sanitation Data'!G167)))</f>
        <v/>
      </c>
      <c r="DB173" s="278" t="str">
        <f ca="true">+IF(OFFSET('Sanitation Data'!$G$30,0,10*ROW('Sanitation Data'!G167))="","",OFFSET('Sanitation Data'!$G$30,0,10*ROW('Sanitation Data'!G167)))</f>
        <v/>
      </c>
      <c r="DC173" s="278" t="str">
        <f ca="true">+IF(OFFSET('Sanitation Data'!$G$31,0,10*ROW('Sanitation Data'!G167))="","",OFFSET('Sanitation Data'!$G$31,0,10*ROW('Sanitation Data'!G167)))</f>
        <v/>
      </c>
      <c r="DD173" s="278" t="str">
        <f ca="true">+IF(OFFSET('Sanitation Data'!$G$32,0,10*ROW('Sanitation Data'!G167))="","",OFFSET('Sanitation Data'!$G$32,0,10*ROW('Sanitation Data'!G167)))</f>
        <v/>
      </c>
      <c r="DE173" s="278" t="str">
        <f ca="true">+IF(OFFSET('Sanitation Data'!$H$28,0,10*ROW('Sanitation Data'!H167))="","",OFFSET('Sanitation Data'!$H$28,0,10*ROW('Sanitation Data'!H167)))</f>
        <v/>
      </c>
      <c r="DF173" s="278" t="str">
        <f ca="true">+IF(OFFSET('Sanitation Data'!$H$29,0,10*ROW('Sanitation Data'!H167))="","",OFFSET('Sanitation Data'!$H$29,0,10*ROW('Sanitation Data'!H167)))</f>
        <v/>
      </c>
      <c r="DG173" s="278" t="str">
        <f ca="true">+IF(OFFSET('Sanitation Data'!$H$30,0,10*ROW('Sanitation Data'!H167))="","",OFFSET('Sanitation Data'!$H$30,0,10*ROW('Sanitation Data'!H167)))</f>
        <v/>
      </c>
      <c r="DH173" s="278" t="str">
        <f ca="true">+IF(OFFSET('Sanitation Data'!$H$31,0,10*ROW('Sanitation Data'!H167))="","",OFFSET('Sanitation Data'!$H$31,0,10*ROW('Sanitation Data'!H167)))</f>
        <v/>
      </c>
      <c r="DI173" s="278" t="str">
        <f ca="true">+IF(OFFSET('Sanitation Data'!$H$32,0,10*ROW('Sanitation Data'!H167))="","",OFFSET('Sanitation Data'!$H$32,0,10*ROW('Sanitation Data'!H167)))</f>
        <v/>
      </c>
      <c r="DJ173" s="278" t="str">
        <f ca="true">+IF(OFFSET('Sanitation Data'!$I$28,0,10*ROW('Sanitation Data'!I167))="","",OFFSET('Sanitation Data'!$I$28,0,10*ROW('Sanitation Data'!I167)))</f>
        <v/>
      </c>
      <c r="DK173" s="278" t="str">
        <f ca="true">+IF(OFFSET('Sanitation Data'!$I$29,0,10*ROW('Sanitation Data'!I167))="","",OFFSET('Sanitation Data'!$I$29,0,10*ROW('Sanitation Data'!I167)))</f>
        <v/>
      </c>
      <c r="DL173" s="278" t="str">
        <f ca="true">+IF(OFFSET('Sanitation Data'!$I$30,0,10*ROW('Sanitation Data'!I167))="","",OFFSET('Sanitation Data'!$I$30,0,10*ROW('Sanitation Data'!I167)))</f>
        <v/>
      </c>
      <c r="DM173" s="278" t="str">
        <f ca="true">+IF(OFFSET('Sanitation Data'!$I$31,0,10*ROW('Sanitation Data'!I167))="","",OFFSET('Sanitation Data'!$I$31,0,10*ROW('Sanitation Data'!I167)))</f>
        <v/>
      </c>
      <c r="DN173" s="278" t="str">
        <f ca="true">+IF(OFFSET('Sanitation Data'!$I$32,0,10*ROW('Sanitation Data'!I167))="","",OFFSET('Sanitation Data'!$I$32,0,10*ROW('Sanitation Data'!I167)))</f>
        <v/>
      </c>
      <c r="DO173" s="278" t="str">
        <f ca="true">+IF(OFFSET('Hygiene Data'!$D$11,0,10*ROW('Hygiene Data'!D167))="","",OFFSET('Hygiene Data'!$D$11,0,10*ROW('Hygiene Data'!D167)))</f>
        <v/>
      </c>
      <c r="DP173" s="278" t="str">
        <f ca="true">+IF(OFFSET('Hygiene Data'!$D$12,0,10*ROW('Hygiene Data'!D167))="","",OFFSET('Hygiene Data'!$D$12,0,10*ROW('Hygiene Data'!D167)))</f>
        <v/>
      </c>
      <c r="DQ173" s="278" t="str">
        <f ca="true">+IF(OFFSET('Hygiene Data'!$D$13,0,10*ROW('Hygiene Data'!D167))="","",OFFSET('Hygiene Data'!$D$13,0,10*ROW('Hygiene Data'!D167)))</f>
        <v/>
      </c>
      <c r="DR173" s="278" t="str">
        <f ca="true">+IF(OFFSET('Hygiene Data'!$E$11,0,10*ROW('Hygiene Data'!E167))="","",OFFSET('Hygiene Data'!$E$11,0,10*ROW('Hygiene Data'!E167)))</f>
        <v/>
      </c>
      <c r="DS173" s="278" t="str">
        <f ca="true">+IF(OFFSET('Hygiene Data'!$E$12,0,10*ROW('Hygiene Data'!E167))="","",OFFSET('Hygiene Data'!$E$12,0,10*ROW('Hygiene Data'!E167)))</f>
        <v/>
      </c>
      <c r="DT173" s="278" t="str">
        <f ca="true">+IF(OFFSET('Hygiene Data'!$E$13,0,10*ROW('Hygiene Data'!E167))="","",OFFSET('Hygiene Data'!$E$13,0,10*ROW('Hygiene Data'!E167)))</f>
        <v/>
      </c>
      <c r="DU173" s="278" t="str">
        <f ca="true">+IF(OFFSET('Hygiene Data'!$F$11,0,10*ROW('Hygiene Data'!F167))="","",OFFSET('Hygiene Data'!$F$11,0,10*ROW('Hygiene Data'!F167)))</f>
        <v/>
      </c>
      <c r="DV173" s="278" t="str">
        <f ca="true">+IF(OFFSET('Hygiene Data'!$F$12,0,10*ROW('Hygiene Data'!F167))="","",OFFSET('Hygiene Data'!$F$12,0,10*ROW('Hygiene Data'!F167)))</f>
        <v/>
      </c>
      <c r="DW173" s="278" t="str">
        <f ca="true">+IF(OFFSET('Hygiene Data'!$F$13,0,10*ROW('Hygiene Data'!F167))="","",OFFSET('Hygiene Data'!$F$13,0,10*ROW('Hygiene Data'!F167)))</f>
        <v/>
      </c>
      <c r="DX173" s="278" t="str">
        <f ca="true">+IF(OFFSET('Hygiene Data'!$G$11,0,10*ROW('Hygiene Data'!G167))="","",OFFSET('Hygiene Data'!$G$11,0,10*ROW('Hygiene Data'!G167)))</f>
        <v/>
      </c>
      <c r="DY173" s="278" t="str">
        <f ca="true">+IF(OFFSET('Hygiene Data'!$G$12,0,10*ROW('Hygiene Data'!G167))="","",OFFSET('Hygiene Data'!$G$12,0,10*ROW('Hygiene Data'!G167)))</f>
        <v/>
      </c>
      <c r="DZ173" s="278" t="str">
        <f ca="true">+IF(OFFSET('Hygiene Data'!$G$13,0,10*ROW('Hygiene Data'!G167))="","",OFFSET('Hygiene Data'!$G$13,0,10*ROW('Hygiene Data'!G167)))</f>
        <v/>
      </c>
      <c r="EA173" s="278" t="str">
        <f ca="true">+IF(OFFSET('Hygiene Data'!$H$11,0,10*ROW('Hygiene Data'!H167))="","",OFFSET('Hygiene Data'!$H$11,0,10*ROW('Hygiene Data'!H167)))</f>
        <v/>
      </c>
      <c r="EB173" s="278" t="str">
        <f ca="true">+IF(OFFSET('Hygiene Data'!$H$12,0,10*ROW('Hygiene Data'!H167))="","",OFFSET('Hygiene Data'!$H$12,0,10*ROW('Hygiene Data'!H167)))</f>
        <v/>
      </c>
      <c r="EC173" s="278" t="str">
        <f ca="true">+IF(OFFSET('Hygiene Data'!$H$13,0,10*ROW('Hygiene Data'!H167))="","",OFFSET('Hygiene Data'!$H$13,0,10*ROW('Hygiene Data'!H167)))</f>
        <v/>
      </c>
      <c r="ED173" s="278" t="str">
        <f ca="true">+IF(OFFSET('Hygiene Data'!$I$11,0,10*ROW('Hygiene Data'!I167))="","",OFFSET('Hygiene Data'!$I$11,0,10*ROW('Hygiene Data'!I167)))</f>
        <v/>
      </c>
      <c r="EE173" s="278" t="str">
        <f ca="true">+IF(OFFSET('Hygiene Data'!$I$12,0,10*ROW('Hygiene Data'!I167))="","",OFFSET('Hygiene Data'!$I$12,0,10*ROW('Hygiene Data'!I167)))</f>
        <v/>
      </c>
      <c r="EF173" s="278"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2"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8"/>
      <c r="BS174" s="278" t="str">
        <f ca="true">+IF(OFFSET('Water Data'!$D$27,0,10*ROW('Water Data'!D168))="","",OFFSET('Water Data'!$D$27,0,10*ROW('Water Data'!D168)))</f>
        <v/>
      </c>
      <c r="BT174" s="278" t="str">
        <f ca="true">+IF(OFFSET('Water Data'!$D$28,0,10*ROW('Water Data'!D168))="","",OFFSET('Water Data'!$D$28,0,10*ROW('Water Data'!D168)))</f>
        <v/>
      </c>
      <c r="BU174" s="278" t="str">
        <f ca="true">+IF(OFFSET('Water Data'!$D$29,0,10*ROW('Water Data'!D168))="","",OFFSET('Water Data'!$D$29,0,10*ROW('Water Data'!D168)))</f>
        <v/>
      </c>
      <c r="BV174" s="278" t="str">
        <f ca="true">+IF(OFFSET('Water Data'!$E$27,0,10*ROW('Water Data'!E168))="","",OFFSET('Water Data'!$E$27,0,10*ROW('Water Data'!E168)))</f>
        <v/>
      </c>
      <c r="BW174" s="278" t="str">
        <f ca="true">+IF(OFFSET('Water Data'!$E$28,0,10*ROW('Water Data'!E168))="","",OFFSET('Water Data'!$E$28,0,10*ROW('Water Data'!E168)))</f>
        <v/>
      </c>
      <c r="BX174" s="278" t="str">
        <f ca="true">+IF(OFFSET('Water Data'!$E$29,0,10*ROW('Water Data'!E168))="","",OFFSET('Water Data'!$E$29,0,10*ROW('Water Data'!E168)))</f>
        <v/>
      </c>
      <c r="BY174" s="278" t="str">
        <f ca="true">+IF(OFFSET('Water Data'!$F$27,0,10*ROW('Water Data'!F168))="","",OFFSET('Water Data'!$F$27,0,10*ROW('Water Data'!F168)))</f>
        <v/>
      </c>
      <c r="BZ174" s="278" t="str">
        <f ca="true">+IF(OFFSET('Water Data'!$F$28,0,10*ROW('Water Data'!F168))="","",OFFSET('Water Data'!$F$28,0,10*ROW('Water Data'!F168)))</f>
        <v/>
      </c>
      <c r="CA174" s="278" t="str">
        <f ca="true">+IF(OFFSET('Water Data'!$F$29,0,10*ROW('Water Data'!F168))="","",OFFSET('Water Data'!$F$29,0,10*ROW('Water Data'!F168)))</f>
        <v/>
      </c>
      <c r="CB174" s="278" t="str">
        <f ca="true">+IF(OFFSET('Water Data'!$G$27,0,10*ROW('Water Data'!G168))="","",OFFSET('Water Data'!$G$27,0,10*ROW('Water Data'!G168)))</f>
        <v/>
      </c>
      <c r="CC174" s="278" t="str">
        <f ca="true">+IF(OFFSET('Water Data'!$G$28,0,10*ROW('Water Data'!G168))="","",OFFSET('Water Data'!$G$28,0,10*ROW('Water Data'!G168)))</f>
        <v/>
      </c>
      <c r="CD174" s="278" t="str">
        <f ca="true">+IF(OFFSET('Water Data'!$G$29,0,10*ROW('Water Data'!G168))="","",OFFSET('Water Data'!$G$29,0,10*ROW('Water Data'!G168)))</f>
        <v/>
      </c>
      <c r="CE174" s="278" t="str">
        <f ca="true">+IF(OFFSET('Water Data'!$H$27,0,10*ROW('Water Data'!H168))="","",OFFSET('Water Data'!$H$27,0,10*ROW('Water Data'!H168)))</f>
        <v/>
      </c>
      <c r="CF174" s="278" t="str">
        <f ca="true">+IF(OFFSET('Water Data'!$H$28,0,10*ROW('Water Data'!H168))="","",OFFSET('Water Data'!$H$28,0,10*ROW('Water Data'!H168)))</f>
        <v/>
      </c>
      <c r="CG174" s="278" t="str">
        <f ca="true">+IF(OFFSET('Water Data'!$H$29,0,10*ROW('Water Data'!H168))="","",OFFSET('Water Data'!$H$29,0,10*ROW('Water Data'!H168)))</f>
        <v/>
      </c>
      <c r="CH174" s="278" t="str">
        <f ca="true">+IF(OFFSET('Water Data'!$I$27,0,10*ROW('Water Data'!I168))="","",OFFSET('Water Data'!$I$27,0,10*ROW('Water Data'!I168)))</f>
        <v/>
      </c>
      <c r="CI174" s="278" t="str">
        <f ca="true">+IF(OFFSET('Water Data'!$I$28,0,10*ROW('Water Data'!I168))="","",OFFSET('Water Data'!$I$28,0,10*ROW('Water Data'!I168)))</f>
        <v/>
      </c>
      <c r="CJ174" s="278" t="str">
        <f ca="true">+IF(OFFSET('Water Data'!$I$29,0,10*ROW('Water Data'!I168))="","",OFFSET('Water Data'!$I$29,0,10*ROW('Water Data'!I168)))</f>
        <v/>
      </c>
      <c r="CK174" s="278" t="str">
        <f ca="true">+IF(OFFSET('Sanitation Data'!$D$28,0,10*ROW('Sanitation Data'!D168))="","",OFFSET('Sanitation Data'!$D$28,0,10*ROW('Sanitation Data'!D168)))</f>
        <v/>
      </c>
      <c r="CL174" s="278" t="str">
        <f ca="true">+IF(OFFSET('Sanitation Data'!$D$29,0,10*ROW('Sanitation Data'!D168))="","",OFFSET('Sanitation Data'!$D$29,0,10*ROW('Sanitation Data'!D168)))</f>
        <v/>
      </c>
      <c r="CM174" s="278" t="str">
        <f ca="true">+IF(OFFSET('Sanitation Data'!$D$30,0,10*ROW('Sanitation Data'!D168))="","",OFFSET('Sanitation Data'!$D$30,0,10*ROW('Sanitation Data'!D168)))</f>
        <v/>
      </c>
      <c r="CN174" s="278" t="str">
        <f ca="true">+IF(OFFSET('Sanitation Data'!$D$31,0,10*ROW('Sanitation Data'!D168))="","",OFFSET('Sanitation Data'!$D$31,0,10*ROW('Sanitation Data'!D168)))</f>
        <v/>
      </c>
      <c r="CO174" s="278" t="str">
        <f ca="true">+IF(OFFSET('Sanitation Data'!$D$32,0,10*ROW('Sanitation Data'!D168))="","",OFFSET('Sanitation Data'!$D$32,0,10*ROW('Sanitation Data'!D168)))</f>
        <v/>
      </c>
      <c r="CP174" s="278" t="str">
        <f ca="true">+IF(OFFSET('Sanitation Data'!$E$28,0,10*ROW('Sanitation Data'!E168))="","",OFFSET('Sanitation Data'!$E$28,0,10*ROW('Sanitation Data'!E168)))</f>
        <v/>
      </c>
      <c r="CQ174" s="278" t="str">
        <f ca="true">+IF(OFFSET('Sanitation Data'!$E$29,0,10*ROW('Sanitation Data'!E168))="","",OFFSET('Sanitation Data'!$E$29,0,10*ROW('Sanitation Data'!E168)))</f>
        <v/>
      </c>
      <c r="CR174" s="278" t="str">
        <f ca="true">+IF(OFFSET('Sanitation Data'!$E$30,0,10*ROW('Sanitation Data'!E168))="","",OFFSET('Sanitation Data'!$E$30,0,10*ROW('Sanitation Data'!E168)))</f>
        <v/>
      </c>
      <c r="CS174" s="278" t="str">
        <f ca="true">+IF(OFFSET('Sanitation Data'!$E$31,0,10*ROW('Sanitation Data'!E168))="","",OFFSET('Sanitation Data'!$E$31,0,10*ROW('Sanitation Data'!E168)))</f>
        <v/>
      </c>
      <c r="CT174" s="278" t="str">
        <f ca="true">+IF(OFFSET('Sanitation Data'!$E$32,0,10*ROW('Sanitation Data'!E168))="","",OFFSET('Sanitation Data'!$E$32,0,10*ROW('Sanitation Data'!E168)))</f>
        <v/>
      </c>
      <c r="CU174" s="278" t="str">
        <f ca="true">+IF(OFFSET('Sanitation Data'!$F$28,0,10*ROW('Sanitation Data'!F168))="","",OFFSET('Sanitation Data'!$F$28,0,10*ROW('Sanitation Data'!F168)))</f>
        <v/>
      </c>
      <c r="CV174" s="278" t="str">
        <f ca="true">+IF(OFFSET('Sanitation Data'!$F$29,0,10*ROW('Sanitation Data'!F168))="","",OFFSET('Sanitation Data'!$F$29,0,10*ROW('Sanitation Data'!F168)))</f>
        <v/>
      </c>
      <c r="CW174" s="278" t="str">
        <f ca="true">+IF(OFFSET('Sanitation Data'!$F$30,0,10*ROW('Sanitation Data'!F168))="","",OFFSET('Sanitation Data'!$F$30,0,10*ROW('Sanitation Data'!F168)))</f>
        <v/>
      </c>
      <c r="CX174" s="278" t="str">
        <f ca="true">+IF(OFFSET('Sanitation Data'!$F$31,0,10*ROW('Sanitation Data'!F168))="","",OFFSET('Sanitation Data'!$F$31,0,10*ROW('Sanitation Data'!F168)))</f>
        <v/>
      </c>
      <c r="CY174" s="278" t="str">
        <f ca="true">+IF(OFFSET('Sanitation Data'!$F$32,0,10*ROW('Sanitation Data'!F168))="","",OFFSET('Sanitation Data'!$F$32,0,10*ROW('Sanitation Data'!F168)))</f>
        <v/>
      </c>
      <c r="CZ174" s="278" t="str">
        <f ca="true">+IF(OFFSET('Sanitation Data'!$G$28,0,10*ROW('Sanitation Data'!G168))="","",OFFSET('Sanitation Data'!$G$28,0,10*ROW('Sanitation Data'!G168)))</f>
        <v/>
      </c>
      <c r="DA174" s="278" t="str">
        <f ca="true">+IF(OFFSET('Sanitation Data'!$G$29,0,10*ROW('Sanitation Data'!G168))="","",OFFSET('Sanitation Data'!$G$29,0,10*ROW('Sanitation Data'!G168)))</f>
        <v/>
      </c>
      <c r="DB174" s="278" t="str">
        <f ca="true">+IF(OFFSET('Sanitation Data'!$G$30,0,10*ROW('Sanitation Data'!G168))="","",OFFSET('Sanitation Data'!$G$30,0,10*ROW('Sanitation Data'!G168)))</f>
        <v/>
      </c>
      <c r="DC174" s="278" t="str">
        <f ca="true">+IF(OFFSET('Sanitation Data'!$G$31,0,10*ROW('Sanitation Data'!G168))="","",OFFSET('Sanitation Data'!$G$31,0,10*ROW('Sanitation Data'!G168)))</f>
        <v/>
      </c>
      <c r="DD174" s="278" t="str">
        <f ca="true">+IF(OFFSET('Sanitation Data'!$G$32,0,10*ROW('Sanitation Data'!G168))="","",OFFSET('Sanitation Data'!$G$32,0,10*ROW('Sanitation Data'!G168)))</f>
        <v/>
      </c>
      <c r="DE174" s="278" t="str">
        <f ca="true">+IF(OFFSET('Sanitation Data'!$H$28,0,10*ROW('Sanitation Data'!H168))="","",OFFSET('Sanitation Data'!$H$28,0,10*ROW('Sanitation Data'!H168)))</f>
        <v/>
      </c>
      <c r="DF174" s="278" t="str">
        <f ca="true">+IF(OFFSET('Sanitation Data'!$H$29,0,10*ROW('Sanitation Data'!H168))="","",OFFSET('Sanitation Data'!$H$29,0,10*ROW('Sanitation Data'!H168)))</f>
        <v/>
      </c>
      <c r="DG174" s="278" t="str">
        <f ca="true">+IF(OFFSET('Sanitation Data'!$H$30,0,10*ROW('Sanitation Data'!H168))="","",OFFSET('Sanitation Data'!$H$30,0,10*ROW('Sanitation Data'!H168)))</f>
        <v/>
      </c>
      <c r="DH174" s="278" t="str">
        <f ca="true">+IF(OFFSET('Sanitation Data'!$H$31,0,10*ROW('Sanitation Data'!H168))="","",OFFSET('Sanitation Data'!$H$31,0,10*ROW('Sanitation Data'!H168)))</f>
        <v/>
      </c>
      <c r="DI174" s="278" t="str">
        <f ca="true">+IF(OFFSET('Sanitation Data'!$H$32,0,10*ROW('Sanitation Data'!H168))="","",OFFSET('Sanitation Data'!$H$32,0,10*ROW('Sanitation Data'!H168)))</f>
        <v/>
      </c>
      <c r="DJ174" s="278" t="str">
        <f ca="true">+IF(OFFSET('Sanitation Data'!$I$28,0,10*ROW('Sanitation Data'!I168))="","",OFFSET('Sanitation Data'!$I$28,0,10*ROW('Sanitation Data'!I168)))</f>
        <v/>
      </c>
      <c r="DK174" s="278" t="str">
        <f ca="true">+IF(OFFSET('Sanitation Data'!$I$29,0,10*ROW('Sanitation Data'!I168))="","",OFFSET('Sanitation Data'!$I$29,0,10*ROW('Sanitation Data'!I168)))</f>
        <v/>
      </c>
      <c r="DL174" s="278" t="str">
        <f ca="true">+IF(OFFSET('Sanitation Data'!$I$30,0,10*ROW('Sanitation Data'!I168))="","",OFFSET('Sanitation Data'!$I$30,0,10*ROW('Sanitation Data'!I168)))</f>
        <v/>
      </c>
      <c r="DM174" s="278" t="str">
        <f ca="true">+IF(OFFSET('Sanitation Data'!$I$31,0,10*ROW('Sanitation Data'!I168))="","",OFFSET('Sanitation Data'!$I$31,0,10*ROW('Sanitation Data'!I168)))</f>
        <v/>
      </c>
      <c r="DN174" s="278" t="str">
        <f ca="true">+IF(OFFSET('Sanitation Data'!$I$32,0,10*ROW('Sanitation Data'!I168))="","",OFFSET('Sanitation Data'!$I$32,0,10*ROW('Sanitation Data'!I168)))</f>
        <v/>
      </c>
      <c r="DO174" s="278" t="str">
        <f ca="true">+IF(OFFSET('Hygiene Data'!$D$11,0,10*ROW('Hygiene Data'!D168))="","",OFFSET('Hygiene Data'!$D$11,0,10*ROW('Hygiene Data'!D168)))</f>
        <v/>
      </c>
      <c r="DP174" s="278" t="str">
        <f ca="true">+IF(OFFSET('Hygiene Data'!$D$12,0,10*ROW('Hygiene Data'!D168))="","",OFFSET('Hygiene Data'!$D$12,0,10*ROW('Hygiene Data'!D168)))</f>
        <v/>
      </c>
      <c r="DQ174" s="278" t="str">
        <f ca="true">+IF(OFFSET('Hygiene Data'!$D$13,0,10*ROW('Hygiene Data'!D168))="","",OFFSET('Hygiene Data'!$D$13,0,10*ROW('Hygiene Data'!D168)))</f>
        <v/>
      </c>
      <c r="DR174" s="278" t="str">
        <f ca="true">+IF(OFFSET('Hygiene Data'!$E$11,0,10*ROW('Hygiene Data'!E168))="","",OFFSET('Hygiene Data'!$E$11,0,10*ROW('Hygiene Data'!E168)))</f>
        <v/>
      </c>
      <c r="DS174" s="278" t="str">
        <f ca="true">+IF(OFFSET('Hygiene Data'!$E$12,0,10*ROW('Hygiene Data'!E168))="","",OFFSET('Hygiene Data'!$E$12,0,10*ROW('Hygiene Data'!E168)))</f>
        <v/>
      </c>
      <c r="DT174" s="278" t="str">
        <f ca="true">+IF(OFFSET('Hygiene Data'!$E$13,0,10*ROW('Hygiene Data'!E168))="","",OFFSET('Hygiene Data'!$E$13,0,10*ROW('Hygiene Data'!E168)))</f>
        <v/>
      </c>
      <c r="DU174" s="278" t="str">
        <f ca="true">+IF(OFFSET('Hygiene Data'!$F$11,0,10*ROW('Hygiene Data'!F168))="","",OFFSET('Hygiene Data'!$F$11,0,10*ROW('Hygiene Data'!F168)))</f>
        <v/>
      </c>
      <c r="DV174" s="278" t="str">
        <f ca="true">+IF(OFFSET('Hygiene Data'!$F$12,0,10*ROW('Hygiene Data'!F168))="","",OFFSET('Hygiene Data'!$F$12,0,10*ROW('Hygiene Data'!F168)))</f>
        <v/>
      </c>
      <c r="DW174" s="278" t="str">
        <f ca="true">+IF(OFFSET('Hygiene Data'!$F$13,0,10*ROW('Hygiene Data'!F168))="","",OFFSET('Hygiene Data'!$F$13,0,10*ROW('Hygiene Data'!F168)))</f>
        <v/>
      </c>
      <c r="DX174" s="278" t="str">
        <f ca="true">+IF(OFFSET('Hygiene Data'!$G$11,0,10*ROW('Hygiene Data'!G168))="","",OFFSET('Hygiene Data'!$G$11,0,10*ROW('Hygiene Data'!G168)))</f>
        <v/>
      </c>
      <c r="DY174" s="278" t="str">
        <f ca="true">+IF(OFFSET('Hygiene Data'!$G$12,0,10*ROW('Hygiene Data'!G168))="","",OFFSET('Hygiene Data'!$G$12,0,10*ROW('Hygiene Data'!G168)))</f>
        <v/>
      </c>
      <c r="DZ174" s="278" t="str">
        <f ca="true">+IF(OFFSET('Hygiene Data'!$G$13,0,10*ROW('Hygiene Data'!G168))="","",OFFSET('Hygiene Data'!$G$13,0,10*ROW('Hygiene Data'!G168)))</f>
        <v/>
      </c>
      <c r="EA174" s="278" t="str">
        <f ca="true">+IF(OFFSET('Hygiene Data'!$H$11,0,10*ROW('Hygiene Data'!H168))="","",OFFSET('Hygiene Data'!$H$11,0,10*ROW('Hygiene Data'!H168)))</f>
        <v/>
      </c>
      <c r="EB174" s="278" t="str">
        <f ca="true">+IF(OFFSET('Hygiene Data'!$H$12,0,10*ROW('Hygiene Data'!H168))="","",OFFSET('Hygiene Data'!$H$12,0,10*ROW('Hygiene Data'!H168)))</f>
        <v/>
      </c>
      <c r="EC174" s="278" t="str">
        <f ca="true">+IF(OFFSET('Hygiene Data'!$H$13,0,10*ROW('Hygiene Data'!H168))="","",OFFSET('Hygiene Data'!$H$13,0,10*ROW('Hygiene Data'!H168)))</f>
        <v/>
      </c>
      <c r="ED174" s="278" t="str">
        <f ca="true">+IF(OFFSET('Hygiene Data'!$I$11,0,10*ROW('Hygiene Data'!I168))="","",OFFSET('Hygiene Data'!$I$11,0,10*ROW('Hygiene Data'!I168)))</f>
        <v/>
      </c>
      <c r="EE174" s="278" t="str">
        <f ca="true">+IF(OFFSET('Hygiene Data'!$I$12,0,10*ROW('Hygiene Data'!I168))="","",OFFSET('Hygiene Data'!$I$12,0,10*ROW('Hygiene Data'!I168)))</f>
        <v/>
      </c>
      <c r="EF174" s="278"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2"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8"/>
      <c r="BS175" s="278" t="str">
        <f ca="true">+IF(OFFSET('Water Data'!$D$27,0,10*ROW('Water Data'!D169))="","",OFFSET('Water Data'!$D$27,0,10*ROW('Water Data'!D169)))</f>
        <v/>
      </c>
      <c r="BT175" s="278" t="str">
        <f ca="true">+IF(OFFSET('Water Data'!$D$28,0,10*ROW('Water Data'!D169))="","",OFFSET('Water Data'!$D$28,0,10*ROW('Water Data'!D169)))</f>
        <v/>
      </c>
      <c r="BU175" s="278" t="str">
        <f ca="true">+IF(OFFSET('Water Data'!$D$29,0,10*ROW('Water Data'!D169))="","",OFFSET('Water Data'!$D$29,0,10*ROW('Water Data'!D169)))</f>
        <v/>
      </c>
      <c r="BV175" s="278" t="str">
        <f ca="true">+IF(OFFSET('Water Data'!$E$27,0,10*ROW('Water Data'!E169))="","",OFFSET('Water Data'!$E$27,0,10*ROW('Water Data'!E169)))</f>
        <v/>
      </c>
      <c r="BW175" s="278" t="str">
        <f ca="true">+IF(OFFSET('Water Data'!$E$28,0,10*ROW('Water Data'!E169))="","",OFFSET('Water Data'!$E$28,0,10*ROW('Water Data'!E169)))</f>
        <v/>
      </c>
      <c r="BX175" s="278" t="str">
        <f ca="true">+IF(OFFSET('Water Data'!$E$29,0,10*ROW('Water Data'!E169))="","",OFFSET('Water Data'!$E$29,0,10*ROW('Water Data'!E169)))</f>
        <v/>
      </c>
      <c r="BY175" s="278" t="str">
        <f ca="true">+IF(OFFSET('Water Data'!$F$27,0,10*ROW('Water Data'!F169))="","",OFFSET('Water Data'!$F$27,0,10*ROW('Water Data'!F169)))</f>
        <v/>
      </c>
      <c r="BZ175" s="278" t="str">
        <f ca="true">+IF(OFFSET('Water Data'!$F$28,0,10*ROW('Water Data'!F169))="","",OFFSET('Water Data'!$F$28,0,10*ROW('Water Data'!F169)))</f>
        <v/>
      </c>
      <c r="CA175" s="278" t="str">
        <f ca="true">+IF(OFFSET('Water Data'!$F$29,0,10*ROW('Water Data'!F169))="","",OFFSET('Water Data'!$F$29,0,10*ROW('Water Data'!F169)))</f>
        <v/>
      </c>
      <c r="CB175" s="278" t="str">
        <f ca="true">+IF(OFFSET('Water Data'!$G$27,0,10*ROW('Water Data'!G169))="","",OFFSET('Water Data'!$G$27,0,10*ROW('Water Data'!G169)))</f>
        <v/>
      </c>
      <c r="CC175" s="278" t="str">
        <f ca="true">+IF(OFFSET('Water Data'!$G$28,0,10*ROW('Water Data'!G169))="","",OFFSET('Water Data'!$G$28,0,10*ROW('Water Data'!G169)))</f>
        <v/>
      </c>
      <c r="CD175" s="278" t="str">
        <f ca="true">+IF(OFFSET('Water Data'!$G$29,0,10*ROW('Water Data'!G169))="","",OFFSET('Water Data'!$G$29,0,10*ROW('Water Data'!G169)))</f>
        <v/>
      </c>
      <c r="CE175" s="278" t="str">
        <f ca="true">+IF(OFFSET('Water Data'!$H$27,0,10*ROW('Water Data'!H169))="","",OFFSET('Water Data'!$H$27,0,10*ROW('Water Data'!H169)))</f>
        <v/>
      </c>
      <c r="CF175" s="278" t="str">
        <f ca="true">+IF(OFFSET('Water Data'!$H$28,0,10*ROW('Water Data'!H169))="","",OFFSET('Water Data'!$H$28,0,10*ROW('Water Data'!H169)))</f>
        <v/>
      </c>
      <c r="CG175" s="278" t="str">
        <f ca="true">+IF(OFFSET('Water Data'!$H$29,0,10*ROW('Water Data'!H169))="","",OFFSET('Water Data'!$H$29,0,10*ROW('Water Data'!H169)))</f>
        <v/>
      </c>
      <c r="CH175" s="278" t="str">
        <f ca="true">+IF(OFFSET('Water Data'!$I$27,0,10*ROW('Water Data'!I169))="","",OFFSET('Water Data'!$I$27,0,10*ROW('Water Data'!I169)))</f>
        <v/>
      </c>
      <c r="CI175" s="278" t="str">
        <f ca="true">+IF(OFFSET('Water Data'!$I$28,0,10*ROW('Water Data'!I169))="","",OFFSET('Water Data'!$I$28,0,10*ROW('Water Data'!I169)))</f>
        <v/>
      </c>
      <c r="CJ175" s="278" t="str">
        <f ca="true">+IF(OFFSET('Water Data'!$I$29,0,10*ROW('Water Data'!I169))="","",OFFSET('Water Data'!$I$29,0,10*ROW('Water Data'!I169)))</f>
        <v/>
      </c>
      <c r="CK175" s="278" t="str">
        <f ca="true">+IF(OFFSET('Sanitation Data'!$D$28,0,10*ROW('Sanitation Data'!D169))="","",OFFSET('Sanitation Data'!$D$28,0,10*ROW('Sanitation Data'!D169)))</f>
        <v/>
      </c>
      <c r="CL175" s="278" t="str">
        <f ca="true">+IF(OFFSET('Sanitation Data'!$D$29,0,10*ROW('Sanitation Data'!D169))="","",OFFSET('Sanitation Data'!$D$29,0,10*ROW('Sanitation Data'!D169)))</f>
        <v/>
      </c>
      <c r="CM175" s="278" t="str">
        <f ca="true">+IF(OFFSET('Sanitation Data'!$D$30,0,10*ROW('Sanitation Data'!D169))="","",OFFSET('Sanitation Data'!$D$30,0,10*ROW('Sanitation Data'!D169)))</f>
        <v/>
      </c>
      <c r="CN175" s="278" t="str">
        <f ca="true">+IF(OFFSET('Sanitation Data'!$D$31,0,10*ROW('Sanitation Data'!D169))="","",OFFSET('Sanitation Data'!$D$31,0,10*ROW('Sanitation Data'!D169)))</f>
        <v/>
      </c>
      <c r="CO175" s="278" t="str">
        <f ca="true">+IF(OFFSET('Sanitation Data'!$D$32,0,10*ROW('Sanitation Data'!D169))="","",OFFSET('Sanitation Data'!$D$32,0,10*ROW('Sanitation Data'!D169)))</f>
        <v/>
      </c>
      <c r="CP175" s="278" t="str">
        <f ca="true">+IF(OFFSET('Sanitation Data'!$E$28,0,10*ROW('Sanitation Data'!E169))="","",OFFSET('Sanitation Data'!$E$28,0,10*ROW('Sanitation Data'!E169)))</f>
        <v/>
      </c>
      <c r="CQ175" s="278" t="str">
        <f ca="true">+IF(OFFSET('Sanitation Data'!$E$29,0,10*ROW('Sanitation Data'!E169))="","",OFFSET('Sanitation Data'!$E$29,0,10*ROW('Sanitation Data'!E169)))</f>
        <v/>
      </c>
      <c r="CR175" s="278" t="str">
        <f ca="true">+IF(OFFSET('Sanitation Data'!$E$30,0,10*ROW('Sanitation Data'!E169))="","",OFFSET('Sanitation Data'!$E$30,0,10*ROW('Sanitation Data'!E169)))</f>
        <v/>
      </c>
      <c r="CS175" s="278" t="str">
        <f ca="true">+IF(OFFSET('Sanitation Data'!$E$31,0,10*ROW('Sanitation Data'!E169))="","",OFFSET('Sanitation Data'!$E$31,0,10*ROW('Sanitation Data'!E169)))</f>
        <v/>
      </c>
      <c r="CT175" s="278" t="str">
        <f ca="true">+IF(OFFSET('Sanitation Data'!$E$32,0,10*ROW('Sanitation Data'!E169))="","",OFFSET('Sanitation Data'!$E$32,0,10*ROW('Sanitation Data'!E169)))</f>
        <v/>
      </c>
      <c r="CU175" s="278" t="str">
        <f ca="true">+IF(OFFSET('Sanitation Data'!$F$28,0,10*ROW('Sanitation Data'!F169))="","",OFFSET('Sanitation Data'!$F$28,0,10*ROW('Sanitation Data'!F169)))</f>
        <v/>
      </c>
      <c r="CV175" s="278" t="str">
        <f ca="true">+IF(OFFSET('Sanitation Data'!$F$29,0,10*ROW('Sanitation Data'!F169))="","",OFFSET('Sanitation Data'!$F$29,0,10*ROW('Sanitation Data'!F169)))</f>
        <v/>
      </c>
      <c r="CW175" s="278" t="str">
        <f ca="true">+IF(OFFSET('Sanitation Data'!$F$30,0,10*ROW('Sanitation Data'!F169))="","",OFFSET('Sanitation Data'!$F$30,0,10*ROW('Sanitation Data'!F169)))</f>
        <v/>
      </c>
      <c r="CX175" s="278" t="str">
        <f ca="true">+IF(OFFSET('Sanitation Data'!$F$31,0,10*ROW('Sanitation Data'!F169))="","",OFFSET('Sanitation Data'!$F$31,0,10*ROW('Sanitation Data'!F169)))</f>
        <v/>
      </c>
      <c r="CY175" s="278" t="str">
        <f ca="true">+IF(OFFSET('Sanitation Data'!$F$32,0,10*ROW('Sanitation Data'!F169))="","",OFFSET('Sanitation Data'!$F$32,0,10*ROW('Sanitation Data'!F169)))</f>
        <v/>
      </c>
      <c r="CZ175" s="278" t="str">
        <f ca="true">+IF(OFFSET('Sanitation Data'!$G$28,0,10*ROW('Sanitation Data'!G169))="","",OFFSET('Sanitation Data'!$G$28,0,10*ROW('Sanitation Data'!G169)))</f>
        <v/>
      </c>
      <c r="DA175" s="278" t="str">
        <f ca="true">+IF(OFFSET('Sanitation Data'!$G$29,0,10*ROW('Sanitation Data'!G169))="","",OFFSET('Sanitation Data'!$G$29,0,10*ROW('Sanitation Data'!G169)))</f>
        <v/>
      </c>
      <c r="DB175" s="278" t="str">
        <f ca="true">+IF(OFFSET('Sanitation Data'!$G$30,0,10*ROW('Sanitation Data'!G169))="","",OFFSET('Sanitation Data'!$G$30,0,10*ROW('Sanitation Data'!G169)))</f>
        <v/>
      </c>
      <c r="DC175" s="278" t="str">
        <f ca="true">+IF(OFFSET('Sanitation Data'!$G$31,0,10*ROW('Sanitation Data'!G169))="","",OFFSET('Sanitation Data'!$G$31,0,10*ROW('Sanitation Data'!G169)))</f>
        <v/>
      </c>
      <c r="DD175" s="278" t="str">
        <f ca="true">+IF(OFFSET('Sanitation Data'!$G$32,0,10*ROW('Sanitation Data'!G169))="","",OFFSET('Sanitation Data'!$G$32,0,10*ROW('Sanitation Data'!G169)))</f>
        <v/>
      </c>
      <c r="DE175" s="278" t="str">
        <f ca="true">+IF(OFFSET('Sanitation Data'!$H$28,0,10*ROW('Sanitation Data'!H169))="","",OFFSET('Sanitation Data'!$H$28,0,10*ROW('Sanitation Data'!H169)))</f>
        <v/>
      </c>
      <c r="DF175" s="278" t="str">
        <f ca="true">+IF(OFFSET('Sanitation Data'!$H$29,0,10*ROW('Sanitation Data'!H169))="","",OFFSET('Sanitation Data'!$H$29,0,10*ROW('Sanitation Data'!H169)))</f>
        <v/>
      </c>
      <c r="DG175" s="278" t="str">
        <f ca="true">+IF(OFFSET('Sanitation Data'!$H$30,0,10*ROW('Sanitation Data'!H169))="","",OFFSET('Sanitation Data'!$H$30,0,10*ROW('Sanitation Data'!H169)))</f>
        <v/>
      </c>
      <c r="DH175" s="278" t="str">
        <f ca="true">+IF(OFFSET('Sanitation Data'!$H$31,0,10*ROW('Sanitation Data'!H169))="","",OFFSET('Sanitation Data'!$H$31,0,10*ROW('Sanitation Data'!H169)))</f>
        <v/>
      </c>
      <c r="DI175" s="278" t="str">
        <f ca="true">+IF(OFFSET('Sanitation Data'!$H$32,0,10*ROW('Sanitation Data'!H169))="","",OFFSET('Sanitation Data'!$H$32,0,10*ROW('Sanitation Data'!H169)))</f>
        <v/>
      </c>
      <c r="DJ175" s="278" t="str">
        <f ca="true">+IF(OFFSET('Sanitation Data'!$I$28,0,10*ROW('Sanitation Data'!I169))="","",OFFSET('Sanitation Data'!$I$28,0,10*ROW('Sanitation Data'!I169)))</f>
        <v/>
      </c>
      <c r="DK175" s="278" t="str">
        <f ca="true">+IF(OFFSET('Sanitation Data'!$I$29,0,10*ROW('Sanitation Data'!I169))="","",OFFSET('Sanitation Data'!$I$29,0,10*ROW('Sanitation Data'!I169)))</f>
        <v/>
      </c>
      <c r="DL175" s="278" t="str">
        <f ca="true">+IF(OFFSET('Sanitation Data'!$I$30,0,10*ROW('Sanitation Data'!I169))="","",OFFSET('Sanitation Data'!$I$30,0,10*ROW('Sanitation Data'!I169)))</f>
        <v/>
      </c>
      <c r="DM175" s="278" t="str">
        <f ca="true">+IF(OFFSET('Sanitation Data'!$I$31,0,10*ROW('Sanitation Data'!I169))="","",OFFSET('Sanitation Data'!$I$31,0,10*ROW('Sanitation Data'!I169)))</f>
        <v/>
      </c>
      <c r="DN175" s="278" t="str">
        <f ca="true">+IF(OFFSET('Sanitation Data'!$I$32,0,10*ROW('Sanitation Data'!I169))="","",OFFSET('Sanitation Data'!$I$32,0,10*ROW('Sanitation Data'!I169)))</f>
        <v/>
      </c>
      <c r="DO175" s="278" t="str">
        <f ca="true">+IF(OFFSET('Hygiene Data'!$D$11,0,10*ROW('Hygiene Data'!D169))="","",OFFSET('Hygiene Data'!$D$11,0,10*ROW('Hygiene Data'!D169)))</f>
        <v/>
      </c>
      <c r="DP175" s="278" t="str">
        <f ca="true">+IF(OFFSET('Hygiene Data'!$D$12,0,10*ROW('Hygiene Data'!D169))="","",OFFSET('Hygiene Data'!$D$12,0,10*ROW('Hygiene Data'!D169)))</f>
        <v/>
      </c>
      <c r="DQ175" s="278" t="str">
        <f ca="true">+IF(OFFSET('Hygiene Data'!$D$13,0,10*ROW('Hygiene Data'!D169))="","",OFFSET('Hygiene Data'!$D$13,0,10*ROW('Hygiene Data'!D169)))</f>
        <v/>
      </c>
      <c r="DR175" s="278" t="str">
        <f ca="true">+IF(OFFSET('Hygiene Data'!$E$11,0,10*ROW('Hygiene Data'!E169))="","",OFFSET('Hygiene Data'!$E$11,0,10*ROW('Hygiene Data'!E169)))</f>
        <v/>
      </c>
      <c r="DS175" s="278" t="str">
        <f ca="true">+IF(OFFSET('Hygiene Data'!$E$12,0,10*ROW('Hygiene Data'!E169))="","",OFFSET('Hygiene Data'!$E$12,0,10*ROW('Hygiene Data'!E169)))</f>
        <v/>
      </c>
      <c r="DT175" s="278" t="str">
        <f ca="true">+IF(OFFSET('Hygiene Data'!$E$13,0,10*ROW('Hygiene Data'!E169))="","",OFFSET('Hygiene Data'!$E$13,0,10*ROW('Hygiene Data'!E169)))</f>
        <v/>
      </c>
      <c r="DU175" s="278" t="str">
        <f ca="true">+IF(OFFSET('Hygiene Data'!$F$11,0,10*ROW('Hygiene Data'!F169))="","",OFFSET('Hygiene Data'!$F$11,0,10*ROW('Hygiene Data'!F169)))</f>
        <v/>
      </c>
      <c r="DV175" s="278" t="str">
        <f ca="true">+IF(OFFSET('Hygiene Data'!$F$12,0,10*ROW('Hygiene Data'!F169))="","",OFFSET('Hygiene Data'!$F$12,0,10*ROW('Hygiene Data'!F169)))</f>
        <v/>
      </c>
      <c r="DW175" s="278" t="str">
        <f ca="true">+IF(OFFSET('Hygiene Data'!$F$13,0,10*ROW('Hygiene Data'!F169))="","",OFFSET('Hygiene Data'!$F$13,0,10*ROW('Hygiene Data'!F169)))</f>
        <v/>
      </c>
      <c r="DX175" s="278" t="str">
        <f ca="true">+IF(OFFSET('Hygiene Data'!$G$11,0,10*ROW('Hygiene Data'!G169))="","",OFFSET('Hygiene Data'!$G$11,0,10*ROW('Hygiene Data'!G169)))</f>
        <v/>
      </c>
      <c r="DY175" s="278" t="str">
        <f ca="true">+IF(OFFSET('Hygiene Data'!$G$12,0,10*ROW('Hygiene Data'!G169))="","",OFFSET('Hygiene Data'!$G$12,0,10*ROW('Hygiene Data'!G169)))</f>
        <v/>
      </c>
      <c r="DZ175" s="278" t="str">
        <f ca="true">+IF(OFFSET('Hygiene Data'!$G$13,0,10*ROW('Hygiene Data'!G169))="","",OFFSET('Hygiene Data'!$G$13,0,10*ROW('Hygiene Data'!G169)))</f>
        <v/>
      </c>
      <c r="EA175" s="278" t="str">
        <f ca="true">+IF(OFFSET('Hygiene Data'!$H$11,0,10*ROW('Hygiene Data'!H169))="","",OFFSET('Hygiene Data'!$H$11,0,10*ROW('Hygiene Data'!H169)))</f>
        <v/>
      </c>
      <c r="EB175" s="278" t="str">
        <f ca="true">+IF(OFFSET('Hygiene Data'!$H$12,0,10*ROW('Hygiene Data'!H169))="","",OFFSET('Hygiene Data'!$H$12,0,10*ROW('Hygiene Data'!H169)))</f>
        <v/>
      </c>
      <c r="EC175" s="278" t="str">
        <f ca="true">+IF(OFFSET('Hygiene Data'!$H$13,0,10*ROW('Hygiene Data'!H169))="","",OFFSET('Hygiene Data'!$H$13,0,10*ROW('Hygiene Data'!H169)))</f>
        <v/>
      </c>
      <c r="ED175" s="278" t="str">
        <f ca="true">+IF(OFFSET('Hygiene Data'!$I$11,0,10*ROW('Hygiene Data'!I169))="","",OFFSET('Hygiene Data'!$I$11,0,10*ROW('Hygiene Data'!I169)))</f>
        <v/>
      </c>
      <c r="EE175" s="278" t="str">
        <f ca="true">+IF(OFFSET('Hygiene Data'!$I$12,0,10*ROW('Hygiene Data'!I169))="","",OFFSET('Hygiene Data'!$I$12,0,10*ROW('Hygiene Data'!I169)))</f>
        <v/>
      </c>
      <c r="EF175" s="278"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2"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8"/>
      <c r="BS176" s="278" t="str">
        <f ca="true">+IF(OFFSET('Water Data'!$D$27,0,10*ROW('Water Data'!D170))="","",OFFSET('Water Data'!$D$27,0,10*ROW('Water Data'!D170)))</f>
        <v/>
      </c>
      <c r="BT176" s="278" t="str">
        <f ca="true">+IF(OFFSET('Water Data'!$D$28,0,10*ROW('Water Data'!D170))="","",OFFSET('Water Data'!$D$28,0,10*ROW('Water Data'!D170)))</f>
        <v/>
      </c>
      <c r="BU176" s="278" t="str">
        <f ca="true">+IF(OFFSET('Water Data'!$D$29,0,10*ROW('Water Data'!D170))="","",OFFSET('Water Data'!$D$29,0,10*ROW('Water Data'!D170)))</f>
        <v/>
      </c>
      <c r="BV176" s="278" t="str">
        <f ca="true">+IF(OFFSET('Water Data'!$E$27,0,10*ROW('Water Data'!E170))="","",OFFSET('Water Data'!$E$27,0,10*ROW('Water Data'!E170)))</f>
        <v/>
      </c>
      <c r="BW176" s="278" t="str">
        <f ca="true">+IF(OFFSET('Water Data'!$E$28,0,10*ROW('Water Data'!E170))="","",OFFSET('Water Data'!$E$28,0,10*ROW('Water Data'!E170)))</f>
        <v/>
      </c>
      <c r="BX176" s="278" t="str">
        <f ca="true">+IF(OFFSET('Water Data'!$E$29,0,10*ROW('Water Data'!E170))="","",OFFSET('Water Data'!$E$29,0,10*ROW('Water Data'!E170)))</f>
        <v/>
      </c>
      <c r="BY176" s="278" t="str">
        <f ca="true">+IF(OFFSET('Water Data'!$F$27,0,10*ROW('Water Data'!F170))="","",OFFSET('Water Data'!$F$27,0,10*ROW('Water Data'!F170)))</f>
        <v/>
      </c>
      <c r="BZ176" s="278" t="str">
        <f ca="true">+IF(OFFSET('Water Data'!$F$28,0,10*ROW('Water Data'!F170))="","",OFFSET('Water Data'!$F$28,0,10*ROW('Water Data'!F170)))</f>
        <v/>
      </c>
      <c r="CA176" s="278" t="str">
        <f ca="true">+IF(OFFSET('Water Data'!$F$29,0,10*ROW('Water Data'!F170))="","",OFFSET('Water Data'!$F$29,0,10*ROW('Water Data'!F170)))</f>
        <v/>
      </c>
      <c r="CB176" s="278" t="str">
        <f ca="true">+IF(OFFSET('Water Data'!$G$27,0,10*ROW('Water Data'!G170))="","",OFFSET('Water Data'!$G$27,0,10*ROW('Water Data'!G170)))</f>
        <v/>
      </c>
      <c r="CC176" s="278" t="str">
        <f ca="true">+IF(OFFSET('Water Data'!$G$28,0,10*ROW('Water Data'!G170))="","",OFFSET('Water Data'!$G$28,0,10*ROW('Water Data'!G170)))</f>
        <v/>
      </c>
      <c r="CD176" s="278" t="str">
        <f ca="true">+IF(OFFSET('Water Data'!$G$29,0,10*ROW('Water Data'!G170))="","",OFFSET('Water Data'!$G$29,0,10*ROW('Water Data'!G170)))</f>
        <v/>
      </c>
      <c r="CE176" s="278" t="str">
        <f ca="true">+IF(OFFSET('Water Data'!$H$27,0,10*ROW('Water Data'!H170))="","",OFFSET('Water Data'!$H$27,0,10*ROW('Water Data'!H170)))</f>
        <v/>
      </c>
      <c r="CF176" s="278" t="str">
        <f ca="true">+IF(OFFSET('Water Data'!$H$28,0,10*ROW('Water Data'!H170))="","",OFFSET('Water Data'!$H$28,0,10*ROW('Water Data'!H170)))</f>
        <v/>
      </c>
      <c r="CG176" s="278" t="str">
        <f ca="true">+IF(OFFSET('Water Data'!$H$29,0,10*ROW('Water Data'!H170))="","",OFFSET('Water Data'!$H$29,0,10*ROW('Water Data'!H170)))</f>
        <v/>
      </c>
      <c r="CH176" s="278" t="str">
        <f ca="true">+IF(OFFSET('Water Data'!$I$27,0,10*ROW('Water Data'!I170))="","",OFFSET('Water Data'!$I$27,0,10*ROW('Water Data'!I170)))</f>
        <v/>
      </c>
      <c r="CI176" s="278" t="str">
        <f ca="true">+IF(OFFSET('Water Data'!$I$28,0,10*ROW('Water Data'!I170))="","",OFFSET('Water Data'!$I$28,0,10*ROW('Water Data'!I170)))</f>
        <v/>
      </c>
      <c r="CJ176" s="278" t="str">
        <f ca="true">+IF(OFFSET('Water Data'!$I$29,0,10*ROW('Water Data'!I170))="","",OFFSET('Water Data'!$I$29,0,10*ROW('Water Data'!I170)))</f>
        <v/>
      </c>
      <c r="CK176" s="278" t="str">
        <f ca="true">+IF(OFFSET('Sanitation Data'!$D$28,0,10*ROW('Sanitation Data'!D170))="","",OFFSET('Sanitation Data'!$D$28,0,10*ROW('Sanitation Data'!D170)))</f>
        <v/>
      </c>
      <c r="CL176" s="278" t="str">
        <f ca="true">+IF(OFFSET('Sanitation Data'!$D$29,0,10*ROW('Sanitation Data'!D170))="","",OFFSET('Sanitation Data'!$D$29,0,10*ROW('Sanitation Data'!D170)))</f>
        <v/>
      </c>
      <c r="CM176" s="278" t="str">
        <f ca="true">+IF(OFFSET('Sanitation Data'!$D$30,0,10*ROW('Sanitation Data'!D170))="","",OFFSET('Sanitation Data'!$D$30,0,10*ROW('Sanitation Data'!D170)))</f>
        <v/>
      </c>
      <c r="CN176" s="278" t="str">
        <f ca="true">+IF(OFFSET('Sanitation Data'!$D$31,0,10*ROW('Sanitation Data'!D170))="","",OFFSET('Sanitation Data'!$D$31,0,10*ROW('Sanitation Data'!D170)))</f>
        <v/>
      </c>
      <c r="CO176" s="278" t="str">
        <f ca="true">+IF(OFFSET('Sanitation Data'!$D$32,0,10*ROW('Sanitation Data'!D170))="","",OFFSET('Sanitation Data'!$D$32,0,10*ROW('Sanitation Data'!D170)))</f>
        <v/>
      </c>
      <c r="CP176" s="278" t="str">
        <f ca="true">+IF(OFFSET('Sanitation Data'!$E$28,0,10*ROW('Sanitation Data'!E170))="","",OFFSET('Sanitation Data'!$E$28,0,10*ROW('Sanitation Data'!E170)))</f>
        <v/>
      </c>
      <c r="CQ176" s="278" t="str">
        <f ca="true">+IF(OFFSET('Sanitation Data'!$E$29,0,10*ROW('Sanitation Data'!E170))="","",OFFSET('Sanitation Data'!$E$29,0,10*ROW('Sanitation Data'!E170)))</f>
        <v/>
      </c>
      <c r="CR176" s="278" t="str">
        <f ca="true">+IF(OFFSET('Sanitation Data'!$E$30,0,10*ROW('Sanitation Data'!E170))="","",OFFSET('Sanitation Data'!$E$30,0,10*ROW('Sanitation Data'!E170)))</f>
        <v/>
      </c>
      <c r="CS176" s="278" t="str">
        <f ca="true">+IF(OFFSET('Sanitation Data'!$E$31,0,10*ROW('Sanitation Data'!E170))="","",OFFSET('Sanitation Data'!$E$31,0,10*ROW('Sanitation Data'!E170)))</f>
        <v/>
      </c>
      <c r="CT176" s="278" t="str">
        <f ca="true">+IF(OFFSET('Sanitation Data'!$E$32,0,10*ROW('Sanitation Data'!E170))="","",OFFSET('Sanitation Data'!$E$32,0,10*ROW('Sanitation Data'!E170)))</f>
        <v/>
      </c>
      <c r="CU176" s="278" t="str">
        <f ca="true">+IF(OFFSET('Sanitation Data'!$F$28,0,10*ROW('Sanitation Data'!F170))="","",OFFSET('Sanitation Data'!$F$28,0,10*ROW('Sanitation Data'!F170)))</f>
        <v/>
      </c>
      <c r="CV176" s="278" t="str">
        <f ca="true">+IF(OFFSET('Sanitation Data'!$F$29,0,10*ROW('Sanitation Data'!F170))="","",OFFSET('Sanitation Data'!$F$29,0,10*ROW('Sanitation Data'!F170)))</f>
        <v/>
      </c>
      <c r="CW176" s="278" t="str">
        <f ca="true">+IF(OFFSET('Sanitation Data'!$F$30,0,10*ROW('Sanitation Data'!F170))="","",OFFSET('Sanitation Data'!$F$30,0,10*ROW('Sanitation Data'!F170)))</f>
        <v/>
      </c>
      <c r="CX176" s="278" t="str">
        <f ca="true">+IF(OFFSET('Sanitation Data'!$F$31,0,10*ROW('Sanitation Data'!F170))="","",OFFSET('Sanitation Data'!$F$31,0,10*ROW('Sanitation Data'!F170)))</f>
        <v/>
      </c>
      <c r="CY176" s="278" t="str">
        <f ca="true">+IF(OFFSET('Sanitation Data'!$F$32,0,10*ROW('Sanitation Data'!F170))="","",OFFSET('Sanitation Data'!$F$32,0,10*ROW('Sanitation Data'!F170)))</f>
        <v/>
      </c>
      <c r="CZ176" s="278" t="str">
        <f ca="true">+IF(OFFSET('Sanitation Data'!$G$28,0,10*ROW('Sanitation Data'!G170))="","",OFFSET('Sanitation Data'!$G$28,0,10*ROW('Sanitation Data'!G170)))</f>
        <v/>
      </c>
      <c r="DA176" s="278" t="str">
        <f ca="true">+IF(OFFSET('Sanitation Data'!$G$29,0,10*ROW('Sanitation Data'!G170))="","",OFFSET('Sanitation Data'!$G$29,0,10*ROW('Sanitation Data'!G170)))</f>
        <v/>
      </c>
      <c r="DB176" s="278" t="str">
        <f ca="true">+IF(OFFSET('Sanitation Data'!$G$30,0,10*ROW('Sanitation Data'!G170))="","",OFFSET('Sanitation Data'!$G$30,0,10*ROW('Sanitation Data'!G170)))</f>
        <v/>
      </c>
      <c r="DC176" s="278" t="str">
        <f ca="true">+IF(OFFSET('Sanitation Data'!$G$31,0,10*ROW('Sanitation Data'!G170))="","",OFFSET('Sanitation Data'!$G$31,0,10*ROW('Sanitation Data'!G170)))</f>
        <v/>
      </c>
      <c r="DD176" s="278" t="str">
        <f ca="true">+IF(OFFSET('Sanitation Data'!$G$32,0,10*ROW('Sanitation Data'!G170))="","",OFFSET('Sanitation Data'!$G$32,0,10*ROW('Sanitation Data'!G170)))</f>
        <v/>
      </c>
      <c r="DE176" s="278" t="str">
        <f ca="true">+IF(OFFSET('Sanitation Data'!$H$28,0,10*ROW('Sanitation Data'!H170))="","",OFFSET('Sanitation Data'!$H$28,0,10*ROW('Sanitation Data'!H170)))</f>
        <v/>
      </c>
      <c r="DF176" s="278" t="str">
        <f ca="true">+IF(OFFSET('Sanitation Data'!$H$29,0,10*ROW('Sanitation Data'!H170))="","",OFFSET('Sanitation Data'!$H$29,0,10*ROW('Sanitation Data'!H170)))</f>
        <v/>
      </c>
      <c r="DG176" s="278" t="str">
        <f ca="true">+IF(OFFSET('Sanitation Data'!$H$30,0,10*ROW('Sanitation Data'!H170))="","",OFFSET('Sanitation Data'!$H$30,0,10*ROW('Sanitation Data'!H170)))</f>
        <v/>
      </c>
      <c r="DH176" s="278" t="str">
        <f ca="true">+IF(OFFSET('Sanitation Data'!$H$31,0,10*ROW('Sanitation Data'!H170))="","",OFFSET('Sanitation Data'!$H$31,0,10*ROW('Sanitation Data'!H170)))</f>
        <v/>
      </c>
      <c r="DI176" s="278" t="str">
        <f ca="true">+IF(OFFSET('Sanitation Data'!$H$32,0,10*ROW('Sanitation Data'!H170))="","",OFFSET('Sanitation Data'!$H$32,0,10*ROW('Sanitation Data'!H170)))</f>
        <v/>
      </c>
      <c r="DJ176" s="278" t="str">
        <f ca="true">+IF(OFFSET('Sanitation Data'!$I$28,0,10*ROW('Sanitation Data'!I170))="","",OFFSET('Sanitation Data'!$I$28,0,10*ROW('Sanitation Data'!I170)))</f>
        <v/>
      </c>
      <c r="DK176" s="278" t="str">
        <f ca="true">+IF(OFFSET('Sanitation Data'!$I$29,0,10*ROW('Sanitation Data'!I170))="","",OFFSET('Sanitation Data'!$I$29,0,10*ROW('Sanitation Data'!I170)))</f>
        <v/>
      </c>
      <c r="DL176" s="278" t="str">
        <f ca="true">+IF(OFFSET('Sanitation Data'!$I$30,0,10*ROW('Sanitation Data'!I170))="","",OFFSET('Sanitation Data'!$I$30,0,10*ROW('Sanitation Data'!I170)))</f>
        <v/>
      </c>
      <c r="DM176" s="278" t="str">
        <f ca="true">+IF(OFFSET('Sanitation Data'!$I$31,0,10*ROW('Sanitation Data'!I170))="","",OFFSET('Sanitation Data'!$I$31,0,10*ROW('Sanitation Data'!I170)))</f>
        <v/>
      </c>
      <c r="DN176" s="278" t="str">
        <f ca="true">+IF(OFFSET('Sanitation Data'!$I$32,0,10*ROW('Sanitation Data'!I170))="","",OFFSET('Sanitation Data'!$I$32,0,10*ROW('Sanitation Data'!I170)))</f>
        <v/>
      </c>
      <c r="DO176" s="278" t="str">
        <f ca="true">+IF(OFFSET('Hygiene Data'!$D$11,0,10*ROW('Hygiene Data'!D170))="","",OFFSET('Hygiene Data'!$D$11,0,10*ROW('Hygiene Data'!D170)))</f>
        <v/>
      </c>
      <c r="DP176" s="278" t="str">
        <f ca="true">+IF(OFFSET('Hygiene Data'!$D$12,0,10*ROW('Hygiene Data'!D170))="","",OFFSET('Hygiene Data'!$D$12,0,10*ROW('Hygiene Data'!D170)))</f>
        <v/>
      </c>
      <c r="DQ176" s="278" t="str">
        <f ca="true">+IF(OFFSET('Hygiene Data'!$D$13,0,10*ROW('Hygiene Data'!D170))="","",OFFSET('Hygiene Data'!$D$13,0,10*ROW('Hygiene Data'!D170)))</f>
        <v/>
      </c>
      <c r="DR176" s="278" t="str">
        <f ca="true">+IF(OFFSET('Hygiene Data'!$E$11,0,10*ROW('Hygiene Data'!E170))="","",OFFSET('Hygiene Data'!$E$11,0,10*ROW('Hygiene Data'!E170)))</f>
        <v/>
      </c>
      <c r="DS176" s="278" t="str">
        <f ca="true">+IF(OFFSET('Hygiene Data'!$E$12,0,10*ROW('Hygiene Data'!E170))="","",OFFSET('Hygiene Data'!$E$12,0,10*ROW('Hygiene Data'!E170)))</f>
        <v/>
      </c>
      <c r="DT176" s="278" t="str">
        <f ca="true">+IF(OFFSET('Hygiene Data'!$E$13,0,10*ROW('Hygiene Data'!E170))="","",OFFSET('Hygiene Data'!$E$13,0,10*ROW('Hygiene Data'!E170)))</f>
        <v/>
      </c>
      <c r="DU176" s="278" t="str">
        <f ca="true">+IF(OFFSET('Hygiene Data'!$F$11,0,10*ROW('Hygiene Data'!F170))="","",OFFSET('Hygiene Data'!$F$11,0,10*ROW('Hygiene Data'!F170)))</f>
        <v/>
      </c>
      <c r="DV176" s="278" t="str">
        <f ca="true">+IF(OFFSET('Hygiene Data'!$F$12,0,10*ROW('Hygiene Data'!F170))="","",OFFSET('Hygiene Data'!$F$12,0,10*ROW('Hygiene Data'!F170)))</f>
        <v/>
      </c>
      <c r="DW176" s="278" t="str">
        <f ca="true">+IF(OFFSET('Hygiene Data'!$F$13,0,10*ROW('Hygiene Data'!F170))="","",OFFSET('Hygiene Data'!$F$13,0,10*ROW('Hygiene Data'!F170)))</f>
        <v/>
      </c>
      <c r="DX176" s="278" t="str">
        <f ca="true">+IF(OFFSET('Hygiene Data'!$G$11,0,10*ROW('Hygiene Data'!G170))="","",OFFSET('Hygiene Data'!$G$11,0,10*ROW('Hygiene Data'!G170)))</f>
        <v/>
      </c>
      <c r="DY176" s="278" t="str">
        <f ca="true">+IF(OFFSET('Hygiene Data'!$G$12,0,10*ROW('Hygiene Data'!G170))="","",OFFSET('Hygiene Data'!$G$12,0,10*ROW('Hygiene Data'!G170)))</f>
        <v/>
      </c>
      <c r="DZ176" s="278" t="str">
        <f ca="true">+IF(OFFSET('Hygiene Data'!$G$13,0,10*ROW('Hygiene Data'!G170))="","",OFFSET('Hygiene Data'!$G$13,0,10*ROW('Hygiene Data'!G170)))</f>
        <v/>
      </c>
      <c r="EA176" s="278" t="str">
        <f ca="true">+IF(OFFSET('Hygiene Data'!$H$11,0,10*ROW('Hygiene Data'!H170))="","",OFFSET('Hygiene Data'!$H$11,0,10*ROW('Hygiene Data'!H170)))</f>
        <v/>
      </c>
      <c r="EB176" s="278" t="str">
        <f ca="true">+IF(OFFSET('Hygiene Data'!$H$12,0,10*ROW('Hygiene Data'!H170))="","",OFFSET('Hygiene Data'!$H$12,0,10*ROW('Hygiene Data'!H170)))</f>
        <v/>
      </c>
      <c r="EC176" s="278" t="str">
        <f ca="true">+IF(OFFSET('Hygiene Data'!$H$13,0,10*ROW('Hygiene Data'!H170))="","",OFFSET('Hygiene Data'!$H$13,0,10*ROW('Hygiene Data'!H170)))</f>
        <v/>
      </c>
      <c r="ED176" s="278" t="str">
        <f ca="true">+IF(OFFSET('Hygiene Data'!$I$11,0,10*ROW('Hygiene Data'!I170))="","",OFFSET('Hygiene Data'!$I$11,0,10*ROW('Hygiene Data'!I170)))</f>
        <v/>
      </c>
      <c r="EE176" s="278" t="str">
        <f ca="true">+IF(OFFSET('Hygiene Data'!$I$12,0,10*ROW('Hygiene Data'!I170))="","",OFFSET('Hygiene Data'!$I$12,0,10*ROW('Hygiene Data'!I170)))</f>
        <v/>
      </c>
      <c r="EF176" s="278"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2"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8"/>
      <c r="BS177" s="278" t="str">
        <f ca="true">+IF(OFFSET('Water Data'!$D$27,0,10*ROW('Water Data'!D171))="","",OFFSET('Water Data'!$D$27,0,10*ROW('Water Data'!D171)))</f>
        <v/>
      </c>
      <c r="BT177" s="278" t="str">
        <f ca="true">+IF(OFFSET('Water Data'!$D$28,0,10*ROW('Water Data'!D171))="","",OFFSET('Water Data'!$D$28,0,10*ROW('Water Data'!D171)))</f>
        <v/>
      </c>
      <c r="BU177" s="278" t="str">
        <f ca="true">+IF(OFFSET('Water Data'!$D$29,0,10*ROW('Water Data'!D171))="","",OFFSET('Water Data'!$D$29,0,10*ROW('Water Data'!D171)))</f>
        <v/>
      </c>
      <c r="BV177" s="278" t="str">
        <f ca="true">+IF(OFFSET('Water Data'!$E$27,0,10*ROW('Water Data'!E171))="","",OFFSET('Water Data'!$E$27,0,10*ROW('Water Data'!E171)))</f>
        <v/>
      </c>
      <c r="BW177" s="278" t="str">
        <f ca="true">+IF(OFFSET('Water Data'!$E$28,0,10*ROW('Water Data'!E171))="","",OFFSET('Water Data'!$E$28,0,10*ROW('Water Data'!E171)))</f>
        <v/>
      </c>
      <c r="BX177" s="278" t="str">
        <f ca="true">+IF(OFFSET('Water Data'!$E$29,0,10*ROW('Water Data'!E171))="","",OFFSET('Water Data'!$E$29,0,10*ROW('Water Data'!E171)))</f>
        <v/>
      </c>
      <c r="BY177" s="278" t="str">
        <f ca="true">+IF(OFFSET('Water Data'!$F$27,0,10*ROW('Water Data'!F171))="","",OFFSET('Water Data'!$F$27,0,10*ROW('Water Data'!F171)))</f>
        <v/>
      </c>
      <c r="BZ177" s="278" t="str">
        <f ca="true">+IF(OFFSET('Water Data'!$F$28,0,10*ROW('Water Data'!F171))="","",OFFSET('Water Data'!$F$28,0,10*ROW('Water Data'!F171)))</f>
        <v/>
      </c>
      <c r="CA177" s="278" t="str">
        <f ca="true">+IF(OFFSET('Water Data'!$F$29,0,10*ROW('Water Data'!F171))="","",OFFSET('Water Data'!$F$29,0,10*ROW('Water Data'!F171)))</f>
        <v/>
      </c>
      <c r="CB177" s="278" t="str">
        <f ca="true">+IF(OFFSET('Water Data'!$G$27,0,10*ROW('Water Data'!G171))="","",OFFSET('Water Data'!$G$27,0,10*ROW('Water Data'!G171)))</f>
        <v/>
      </c>
      <c r="CC177" s="278" t="str">
        <f ca="true">+IF(OFFSET('Water Data'!$G$28,0,10*ROW('Water Data'!G171))="","",OFFSET('Water Data'!$G$28,0,10*ROW('Water Data'!G171)))</f>
        <v/>
      </c>
      <c r="CD177" s="278" t="str">
        <f ca="true">+IF(OFFSET('Water Data'!$G$29,0,10*ROW('Water Data'!G171))="","",OFFSET('Water Data'!$G$29,0,10*ROW('Water Data'!G171)))</f>
        <v/>
      </c>
      <c r="CE177" s="278" t="str">
        <f ca="true">+IF(OFFSET('Water Data'!$H$27,0,10*ROW('Water Data'!H171))="","",OFFSET('Water Data'!$H$27,0,10*ROW('Water Data'!H171)))</f>
        <v/>
      </c>
      <c r="CF177" s="278" t="str">
        <f ca="true">+IF(OFFSET('Water Data'!$H$28,0,10*ROW('Water Data'!H171))="","",OFFSET('Water Data'!$H$28,0,10*ROW('Water Data'!H171)))</f>
        <v/>
      </c>
      <c r="CG177" s="278" t="str">
        <f ca="true">+IF(OFFSET('Water Data'!$H$29,0,10*ROW('Water Data'!H171))="","",OFFSET('Water Data'!$H$29,0,10*ROW('Water Data'!H171)))</f>
        <v/>
      </c>
      <c r="CH177" s="278" t="str">
        <f ca="true">+IF(OFFSET('Water Data'!$I$27,0,10*ROW('Water Data'!I171))="","",OFFSET('Water Data'!$I$27,0,10*ROW('Water Data'!I171)))</f>
        <v/>
      </c>
      <c r="CI177" s="278" t="str">
        <f ca="true">+IF(OFFSET('Water Data'!$I$28,0,10*ROW('Water Data'!I171))="","",OFFSET('Water Data'!$I$28,0,10*ROW('Water Data'!I171)))</f>
        <v/>
      </c>
      <c r="CJ177" s="278" t="str">
        <f ca="true">+IF(OFFSET('Water Data'!$I$29,0,10*ROW('Water Data'!I171))="","",OFFSET('Water Data'!$I$29,0,10*ROW('Water Data'!I171)))</f>
        <v/>
      </c>
      <c r="CK177" s="278" t="str">
        <f ca="true">+IF(OFFSET('Sanitation Data'!$D$28,0,10*ROW('Sanitation Data'!D171))="","",OFFSET('Sanitation Data'!$D$28,0,10*ROW('Sanitation Data'!D171)))</f>
        <v/>
      </c>
      <c r="CL177" s="278" t="str">
        <f ca="true">+IF(OFFSET('Sanitation Data'!$D$29,0,10*ROW('Sanitation Data'!D171))="","",OFFSET('Sanitation Data'!$D$29,0,10*ROW('Sanitation Data'!D171)))</f>
        <v/>
      </c>
      <c r="CM177" s="278" t="str">
        <f ca="true">+IF(OFFSET('Sanitation Data'!$D$30,0,10*ROW('Sanitation Data'!D171))="","",OFFSET('Sanitation Data'!$D$30,0,10*ROW('Sanitation Data'!D171)))</f>
        <v/>
      </c>
      <c r="CN177" s="278" t="str">
        <f ca="true">+IF(OFFSET('Sanitation Data'!$D$31,0,10*ROW('Sanitation Data'!D171))="","",OFFSET('Sanitation Data'!$D$31,0,10*ROW('Sanitation Data'!D171)))</f>
        <v/>
      </c>
      <c r="CO177" s="278" t="str">
        <f ca="true">+IF(OFFSET('Sanitation Data'!$D$32,0,10*ROW('Sanitation Data'!D171))="","",OFFSET('Sanitation Data'!$D$32,0,10*ROW('Sanitation Data'!D171)))</f>
        <v/>
      </c>
      <c r="CP177" s="278" t="str">
        <f ca="true">+IF(OFFSET('Sanitation Data'!$E$28,0,10*ROW('Sanitation Data'!E171))="","",OFFSET('Sanitation Data'!$E$28,0,10*ROW('Sanitation Data'!E171)))</f>
        <v/>
      </c>
      <c r="CQ177" s="278" t="str">
        <f ca="true">+IF(OFFSET('Sanitation Data'!$E$29,0,10*ROW('Sanitation Data'!E171))="","",OFFSET('Sanitation Data'!$E$29,0,10*ROW('Sanitation Data'!E171)))</f>
        <v/>
      </c>
      <c r="CR177" s="278" t="str">
        <f ca="true">+IF(OFFSET('Sanitation Data'!$E$30,0,10*ROW('Sanitation Data'!E171))="","",OFFSET('Sanitation Data'!$E$30,0,10*ROW('Sanitation Data'!E171)))</f>
        <v/>
      </c>
      <c r="CS177" s="278" t="str">
        <f ca="true">+IF(OFFSET('Sanitation Data'!$E$31,0,10*ROW('Sanitation Data'!E171))="","",OFFSET('Sanitation Data'!$E$31,0,10*ROW('Sanitation Data'!E171)))</f>
        <v/>
      </c>
      <c r="CT177" s="278" t="str">
        <f ca="true">+IF(OFFSET('Sanitation Data'!$E$32,0,10*ROW('Sanitation Data'!E171))="","",OFFSET('Sanitation Data'!$E$32,0,10*ROW('Sanitation Data'!E171)))</f>
        <v/>
      </c>
      <c r="CU177" s="278" t="str">
        <f ca="true">+IF(OFFSET('Sanitation Data'!$F$28,0,10*ROW('Sanitation Data'!F171))="","",OFFSET('Sanitation Data'!$F$28,0,10*ROW('Sanitation Data'!F171)))</f>
        <v/>
      </c>
      <c r="CV177" s="278" t="str">
        <f ca="true">+IF(OFFSET('Sanitation Data'!$F$29,0,10*ROW('Sanitation Data'!F171))="","",OFFSET('Sanitation Data'!$F$29,0,10*ROW('Sanitation Data'!F171)))</f>
        <v/>
      </c>
      <c r="CW177" s="278" t="str">
        <f ca="true">+IF(OFFSET('Sanitation Data'!$F$30,0,10*ROW('Sanitation Data'!F171))="","",OFFSET('Sanitation Data'!$F$30,0,10*ROW('Sanitation Data'!F171)))</f>
        <v/>
      </c>
      <c r="CX177" s="278" t="str">
        <f ca="true">+IF(OFFSET('Sanitation Data'!$F$31,0,10*ROW('Sanitation Data'!F171))="","",OFFSET('Sanitation Data'!$F$31,0,10*ROW('Sanitation Data'!F171)))</f>
        <v/>
      </c>
      <c r="CY177" s="278" t="str">
        <f ca="true">+IF(OFFSET('Sanitation Data'!$F$32,0,10*ROW('Sanitation Data'!F171))="","",OFFSET('Sanitation Data'!$F$32,0,10*ROW('Sanitation Data'!F171)))</f>
        <v/>
      </c>
      <c r="CZ177" s="278" t="str">
        <f ca="true">+IF(OFFSET('Sanitation Data'!$G$28,0,10*ROW('Sanitation Data'!G171))="","",OFFSET('Sanitation Data'!$G$28,0,10*ROW('Sanitation Data'!G171)))</f>
        <v/>
      </c>
      <c r="DA177" s="278" t="str">
        <f ca="true">+IF(OFFSET('Sanitation Data'!$G$29,0,10*ROW('Sanitation Data'!G171))="","",OFFSET('Sanitation Data'!$G$29,0,10*ROW('Sanitation Data'!G171)))</f>
        <v/>
      </c>
      <c r="DB177" s="278" t="str">
        <f ca="true">+IF(OFFSET('Sanitation Data'!$G$30,0,10*ROW('Sanitation Data'!G171))="","",OFFSET('Sanitation Data'!$G$30,0,10*ROW('Sanitation Data'!G171)))</f>
        <v/>
      </c>
      <c r="DC177" s="278" t="str">
        <f ca="true">+IF(OFFSET('Sanitation Data'!$G$31,0,10*ROW('Sanitation Data'!G171))="","",OFFSET('Sanitation Data'!$G$31,0,10*ROW('Sanitation Data'!G171)))</f>
        <v/>
      </c>
      <c r="DD177" s="278" t="str">
        <f ca="true">+IF(OFFSET('Sanitation Data'!$G$32,0,10*ROW('Sanitation Data'!G171))="","",OFFSET('Sanitation Data'!$G$32,0,10*ROW('Sanitation Data'!G171)))</f>
        <v/>
      </c>
      <c r="DE177" s="278" t="str">
        <f ca="true">+IF(OFFSET('Sanitation Data'!$H$28,0,10*ROW('Sanitation Data'!H171))="","",OFFSET('Sanitation Data'!$H$28,0,10*ROW('Sanitation Data'!H171)))</f>
        <v/>
      </c>
      <c r="DF177" s="278" t="str">
        <f ca="true">+IF(OFFSET('Sanitation Data'!$H$29,0,10*ROW('Sanitation Data'!H171))="","",OFFSET('Sanitation Data'!$H$29,0,10*ROW('Sanitation Data'!H171)))</f>
        <v/>
      </c>
      <c r="DG177" s="278" t="str">
        <f ca="true">+IF(OFFSET('Sanitation Data'!$H$30,0,10*ROW('Sanitation Data'!H171))="","",OFFSET('Sanitation Data'!$H$30,0,10*ROW('Sanitation Data'!H171)))</f>
        <v/>
      </c>
      <c r="DH177" s="278" t="str">
        <f ca="true">+IF(OFFSET('Sanitation Data'!$H$31,0,10*ROW('Sanitation Data'!H171))="","",OFFSET('Sanitation Data'!$H$31,0,10*ROW('Sanitation Data'!H171)))</f>
        <v/>
      </c>
      <c r="DI177" s="278" t="str">
        <f ca="true">+IF(OFFSET('Sanitation Data'!$H$32,0,10*ROW('Sanitation Data'!H171))="","",OFFSET('Sanitation Data'!$H$32,0,10*ROW('Sanitation Data'!H171)))</f>
        <v/>
      </c>
      <c r="DJ177" s="278" t="str">
        <f ca="true">+IF(OFFSET('Sanitation Data'!$I$28,0,10*ROW('Sanitation Data'!I171))="","",OFFSET('Sanitation Data'!$I$28,0,10*ROW('Sanitation Data'!I171)))</f>
        <v/>
      </c>
      <c r="DK177" s="278" t="str">
        <f ca="true">+IF(OFFSET('Sanitation Data'!$I$29,0,10*ROW('Sanitation Data'!I171))="","",OFFSET('Sanitation Data'!$I$29,0,10*ROW('Sanitation Data'!I171)))</f>
        <v/>
      </c>
      <c r="DL177" s="278" t="str">
        <f ca="true">+IF(OFFSET('Sanitation Data'!$I$30,0,10*ROW('Sanitation Data'!I171))="","",OFFSET('Sanitation Data'!$I$30,0,10*ROW('Sanitation Data'!I171)))</f>
        <v/>
      </c>
      <c r="DM177" s="278" t="str">
        <f ca="true">+IF(OFFSET('Sanitation Data'!$I$31,0,10*ROW('Sanitation Data'!I171))="","",OFFSET('Sanitation Data'!$I$31,0,10*ROW('Sanitation Data'!I171)))</f>
        <v/>
      </c>
      <c r="DN177" s="278" t="str">
        <f ca="true">+IF(OFFSET('Sanitation Data'!$I$32,0,10*ROW('Sanitation Data'!I171))="","",OFFSET('Sanitation Data'!$I$32,0,10*ROW('Sanitation Data'!I171)))</f>
        <v/>
      </c>
      <c r="DO177" s="278" t="str">
        <f ca="true">+IF(OFFSET('Hygiene Data'!$D$11,0,10*ROW('Hygiene Data'!D171))="","",OFFSET('Hygiene Data'!$D$11,0,10*ROW('Hygiene Data'!D171)))</f>
        <v/>
      </c>
      <c r="DP177" s="278" t="str">
        <f ca="true">+IF(OFFSET('Hygiene Data'!$D$12,0,10*ROW('Hygiene Data'!D171))="","",OFFSET('Hygiene Data'!$D$12,0,10*ROW('Hygiene Data'!D171)))</f>
        <v/>
      </c>
      <c r="DQ177" s="278" t="str">
        <f ca="true">+IF(OFFSET('Hygiene Data'!$D$13,0,10*ROW('Hygiene Data'!D171))="","",OFFSET('Hygiene Data'!$D$13,0,10*ROW('Hygiene Data'!D171)))</f>
        <v/>
      </c>
      <c r="DR177" s="278" t="str">
        <f ca="true">+IF(OFFSET('Hygiene Data'!$E$11,0,10*ROW('Hygiene Data'!E171))="","",OFFSET('Hygiene Data'!$E$11,0,10*ROW('Hygiene Data'!E171)))</f>
        <v/>
      </c>
      <c r="DS177" s="278" t="str">
        <f ca="true">+IF(OFFSET('Hygiene Data'!$E$12,0,10*ROW('Hygiene Data'!E171))="","",OFFSET('Hygiene Data'!$E$12,0,10*ROW('Hygiene Data'!E171)))</f>
        <v/>
      </c>
      <c r="DT177" s="278" t="str">
        <f ca="true">+IF(OFFSET('Hygiene Data'!$E$13,0,10*ROW('Hygiene Data'!E171))="","",OFFSET('Hygiene Data'!$E$13,0,10*ROW('Hygiene Data'!E171)))</f>
        <v/>
      </c>
      <c r="DU177" s="278" t="str">
        <f ca="true">+IF(OFFSET('Hygiene Data'!$F$11,0,10*ROW('Hygiene Data'!F171))="","",OFFSET('Hygiene Data'!$F$11,0,10*ROW('Hygiene Data'!F171)))</f>
        <v/>
      </c>
      <c r="DV177" s="278" t="str">
        <f ca="true">+IF(OFFSET('Hygiene Data'!$F$12,0,10*ROW('Hygiene Data'!F171))="","",OFFSET('Hygiene Data'!$F$12,0,10*ROW('Hygiene Data'!F171)))</f>
        <v/>
      </c>
      <c r="DW177" s="278" t="str">
        <f ca="true">+IF(OFFSET('Hygiene Data'!$F$13,0,10*ROW('Hygiene Data'!F171))="","",OFFSET('Hygiene Data'!$F$13,0,10*ROW('Hygiene Data'!F171)))</f>
        <v/>
      </c>
      <c r="DX177" s="278" t="str">
        <f ca="true">+IF(OFFSET('Hygiene Data'!$G$11,0,10*ROW('Hygiene Data'!G171))="","",OFFSET('Hygiene Data'!$G$11,0,10*ROW('Hygiene Data'!G171)))</f>
        <v/>
      </c>
      <c r="DY177" s="278" t="str">
        <f ca="true">+IF(OFFSET('Hygiene Data'!$G$12,0,10*ROW('Hygiene Data'!G171))="","",OFFSET('Hygiene Data'!$G$12,0,10*ROW('Hygiene Data'!G171)))</f>
        <v/>
      </c>
      <c r="DZ177" s="278" t="str">
        <f ca="true">+IF(OFFSET('Hygiene Data'!$G$13,0,10*ROW('Hygiene Data'!G171))="","",OFFSET('Hygiene Data'!$G$13,0,10*ROW('Hygiene Data'!G171)))</f>
        <v/>
      </c>
      <c r="EA177" s="278" t="str">
        <f ca="true">+IF(OFFSET('Hygiene Data'!$H$11,0,10*ROW('Hygiene Data'!H171))="","",OFFSET('Hygiene Data'!$H$11,0,10*ROW('Hygiene Data'!H171)))</f>
        <v/>
      </c>
      <c r="EB177" s="278" t="str">
        <f ca="true">+IF(OFFSET('Hygiene Data'!$H$12,0,10*ROW('Hygiene Data'!H171))="","",OFFSET('Hygiene Data'!$H$12,0,10*ROW('Hygiene Data'!H171)))</f>
        <v/>
      </c>
      <c r="EC177" s="278" t="str">
        <f ca="true">+IF(OFFSET('Hygiene Data'!$H$13,0,10*ROW('Hygiene Data'!H171))="","",OFFSET('Hygiene Data'!$H$13,0,10*ROW('Hygiene Data'!H171)))</f>
        <v/>
      </c>
      <c r="ED177" s="278" t="str">
        <f ca="true">+IF(OFFSET('Hygiene Data'!$I$11,0,10*ROW('Hygiene Data'!I171))="","",OFFSET('Hygiene Data'!$I$11,0,10*ROW('Hygiene Data'!I171)))</f>
        <v/>
      </c>
      <c r="EE177" s="278" t="str">
        <f ca="true">+IF(OFFSET('Hygiene Data'!$I$12,0,10*ROW('Hygiene Data'!I171))="","",OFFSET('Hygiene Data'!$I$12,0,10*ROW('Hygiene Data'!I171)))</f>
        <v/>
      </c>
      <c r="EF177" s="278"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2"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8"/>
      <c r="BS178" s="278" t="str">
        <f ca="true">+IF(OFFSET('Water Data'!$D$27,0,10*ROW('Water Data'!D172))="","",OFFSET('Water Data'!$D$27,0,10*ROW('Water Data'!D172)))</f>
        <v/>
      </c>
      <c r="BT178" s="278" t="str">
        <f ca="true">+IF(OFFSET('Water Data'!$D$28,0,10*ROW('Water Data'!D172))="","",OFFSET('Water Data'!$D$28,0,10*ROW('Water Data'!D172)))</f>
        <v/>
      </c>
      <c r="BU178" s="278" t="str">
        <f ca="true">+IF(OFFSET('Water Data'!$D$29,0,10*ROW('Water Data'!D172))="","",OFFSET('Water Data'!$D$29,0,10*ROW('Water Data'!D172)))</f>
        <v/>
      </c>
      <c r="BV178" s="278" t="str">
        <f ca="true">+IF(OFFSET('Water Data'!$E$27,0,10*ROW('Water Data'!E172))="","",OFFSET('Water Data'!$E$27,0,10*ROW('Water Data'!E172)))</f>
        <v/>
      </c>
      <c r="BW178" s="278" t="str">
        <f ca="true">+IF(OFFSET('Water Data'!$E$28,0,10*ROW('Water Data'!E172))="","",OFFSET('Water Data'!$E$28,0,10*ROW('Water Data'!E172)))</f>
        <v/>
      </c>
      <c r="BX178" s="278" t="str">
        <f ca="true">+IF(OFFSET('Water Data'!$E$29,0,10*ROW('Water Data'!E172))="","",OFFSET('Water Data'!$E$29,0,10*ROW('Water Data'!E172)))</f>
        <v/>
      </c>
      <c r="BY178" s="278" t="str">
        <f ca="true">+IF(OFFSET('Water Data'!$F$27,0,10*ROW('Water Data'!F172))="","",OFFSET('Water Data'!$F$27,0,10*ROW('Water Data'!F172)))</f>
        <v/>
      </c>
      <c r="BZ178" s="278" t="str">
        <f ca="true">+IF(OFFSET('Water Data'!$F$28,0,10*ROW('Water Data'!F172))="","",OFFSET('Water Data'!$F$28,0,10*ROW('Water Data'!F172)))</f>
        <v/>
      </c>
      <c r="CA178" s="278" t="str">
        <f ca="true">+IF(OFFSET('Water Data'!$F$29,0,10*ROW('Water Data'!F172))="","",OFFSET('Water Data'!$F$29,0,10*ROW('Water Data'!F172)))</f>
        <v/>
      </c>
      <c r="CB178" s="278" t="str">
        <f ca="true">+IF(OFFSET('Water Data'!$G$27,0,10*ROW('Water Data'!G172))="","",OFFSET('Water Data'!$G$27,0,10*ROW('Water Data'!G172)))</f>
        <v/>
      </c>
      <c r="CC178" s="278" t="str">
        <f ca="true">+IF(OFFSET('Water Data'!$G$28,0,10*ROW('Water Data'!G172))="","",OFFSET('Water Data'!$G$28,0,10*ROW('Water Data'!G172)))</f>
        <v/>
      </c>
      <c r="CD178" s="278" t="str">
        <f ca="true">+IF(OFFSET('Water Data'!$G$29,0,10*ROW('Water Data'!G172))="","",OFFSET('Water Data'!$G$29,0,10*ROW('Water Data'!G172)))</f>
        <v/>
      </c>
      <c r="CE178" s="278" t="str">
        <f ca="true">+IF(OFFSET('Water Data'!$H$27,0,10*ROW('Water Data'!H172))="","",OFFSET('Water Data'!$H$27,0,10*ROW('Water Data'!H172)))</f>
        <v/>
      </c>
      <c r="CF178" s="278" t="str">
        <f ca="true">+IF(OFFSET('Water Data'!$H$28,0,10*ROW('Water Data'!H172))="","",OFFSET('Water Data'!$H$28,0,10*ROW('Water Data'!H172)))</f>
        <v/>
      </c>
      <c r="CG178" s="278" t="str">
        <f ca="true">+IF(OFFSET('Water Data'!$H$29,0,10*ROW('Water Data'!H172))="","",OFFSET('Water Data'!$H$29,0,10*ROW('Water Data'!H172)))</f>
        <v/>
      </c>
      <c r="CH178" s="278" t="str">
        <f ca="true">+IF(OFFSET('Water Data'!$I$27,0,10*ROW('Water Data'!I172))="","",OFFSET('Water Data'!$I$27,0,10*ROW('Water Data'!I172)))</f>
        <v/>
      </c>
      <c r="CI178" s="278" t="str">
        <f ca="true">+IF(OFFSET('Water Data'!$I$28,0,10*ROW('Water Data'!I172))="","",OFFSET('Water Data'!$I$28,0,10*ROW('Water Data'!I172)))</f>
        <v/>
      </c>
      <c r="CJ178" s="278" t="str">
        <f ca="true">+IF(OFFSET('Water Data'!$I$29,0,10*ROW('Water Data'!I172))="","",OFFSET('Water Data'!$I$29,0,10*ROW('Water Data'!I172)))</f>
        <v/>
      </c>
      <c r="CK178" s="278" t="str">
        <f ca="true">+IF(OFFSET('Sanitation Data'!$D$28,0,10*ROW('Sanitation Data'!D172))="","",OFFSET('Sanitation Data'!$D$28,0,10*ROW('Sanitation Data'!D172)))</f>
        <v/>
      </c>
      <c r="CL178" s="278" t="str">
        <f ca="true">+IF(OFFSET('Sanitation Data'!$D$29,0,10*ROW('Sanitation Data'!D172))="","",OFFSET('Sanitation Data'!$D$29,0,10*ROW('Sanitation Data'!D172)))</f>
        <v/>
      </c>
      <c r="CM178" s="278" t="str">
        <f ca="true">+IF(OFFSET('Sanitation Data'!$D$30,0,10*ROW('Sanitation Data'!D172))="","",OFFSET('Sanitation Data'!$D$30,0,10*ROW('Sanitation Data'!D172)))</f>
        <v/>
      </c>
      <c r="CN178" s="278" t="str">
        <f ca="true">+IF(OFFSET('Sanitation Data'!$D$31,0,10*ROW('Sanitation Data'!D172))="","",OFFSET('Sanitation Data'!$D$31,0,10*ROW('Sanitation Data'!D172)))</f>
        <v/>
      </c>
      <c r="CO178" s="278" t="str">
        <f ca="true">+IF(OFFSET('Sanitation Data'!$D$32,0,10*ROW('Sanitation Data'!D172))="","",OFFSET('Sanitation Data'!$D$32,0,10*ROW('Sanitation Data'!D172)))</f>
        <v/>
      </c>
      <c r="CP178" s="278" t="str">
        <f ca="true">+IF(OFFSET('Sanitation Data'!$E$28,0,10*ROW('Sanitation Data'!E172))="","",OFFSET('Sanitation Data'!$E$28,0,10*ROW('Sanitation Data'!E172)))</f>
        <v/>
      </c>
      <c r="CQ178" s="278" t="str">
        <f ca="true">+IF(OFFSET('Sanitation Data'!$E$29,0,10*ROW('Sanitation Data'!E172))="","",OFFSET('Sanitation Data'!$E$29,0,10*ROW('Sanitation Data'!E172)))</f>
        <v/>
      </c>
      <c r="CR178" s="278" t="str">
        <f ca="true">+IF(OFFSET('Sanitation Data'!$E$30,0,10*ROW('Sanitation Data'!E172))="","",OFFSET('Sanitation Data'!$E$30,0,10*ROW('Sanitation Data'!E172)))</f>
        <v/>
      </c>
      <c r="CS178" s="278" t="str">
        <f ca="true">+IF(OFFSET('Sanitation Data'!$E$31,0,10*ROW('Sanitation Data'!E172))="","",OFFSET('Sanitation Data'!$E$31,0,10*ROW('Sanitation Data'!E172)))</f>
        <v/>
      </c>
      <c r="CT178" s="278" t="str">
        <f ca="true">+IF(OFFSET('Sanitation Data'!$E$32,0,10*ROW('Sanitation Data'!E172))="","",OFFSET('Sanitation Data'!$E$32,0,10*ROW('Sanitation Data'!E172)))</f>
        <v/>
      </c>
      <c r="CU178" s="278" t="str">
        <f ca="true">+IF(OFFSET('Sanitation Data'!$F$28,0,10*ROW('Sanitation Data'!F172))="","",OFFSET('Sanitation Data'!$F$28,0,10*ROW('Sanitation Data'!F172)))</f>
        <v/>
      </c>
      <c r="CV178" s="278" t="str">
        <f ca="true">+IF(OFFSET('Sanitation Data'!$F$29,0,10*ROW('Sanitation Data'!F172))="","",OFFSET('Sanitation Data'!$F$29,0,10*ROW('Sanitation Data'!F172)))</f>
        <v/>
      </c>
      <c r="CW178" s="278" t="str">
        <f ca="true">+IF(OFFSET('Sanitation Data'!$F$30,0,10*ROW('Sanitation Data'!F172))="","",OFFSET('Sanitation Data'!$F$30,0,10*ROW('Sanitation Data'!F172)))</f>
        <v/>
      </c>
      <c r="CX178" s="278" t="str">
        <f ca="true">+IF(OFFSET('Sanitation Data'!$F$31,0,10*ROW('Sanitation Data'!F172))="","",OFFSET('Sanitation Data'!$F$31,0,10*ROW('Sanitation Data'!F172)))</f>
        <v/>
      </c>
      <c r="CY178" s="278" t="str">
        <f ca="true">+IF(OFFSET('Sanitation Data'!$F$32,0,10*ROW('Sanitation Data'!F172))="","",OFFSET('Sanitation Data'!$F$32,0,10*ROW('Sanitation Data'!F172)))</f>
        <v/>
      </c>
      <c r="CZ178" s="278" t="str">
        <f ca="true">+IF(OFFSET('Sanitation Data'!$G$28,0,10*ROW('Sanitation Data'!G172))="","",OFFSET('Sanitation Data'!$G$28,0,10*ROW('Sanitation Data'!G172)))</f>
        <v/>
      </c>
      <c r="DA178" s="278" t="str">
        <f ca="true">+IF(OFFSET('Sanitation Data'!$G$29,0,10*ROW('Sanitation Data'!G172))="","",OFFSET('Sanitation Data'!$G$29,0,10*ROW('Sanitation Data'!G172)))</f>
        <v/>
      </c>
      <c r="DB178" s="278" t="str">
        <f ca="true">+IF(OFFSET('Sanitation Data'!$G$30,0,10*ROW('Sanitation Data'!G172))="","",OFFSET('Sanitation Data'!$G$30,0,10*ROW('Sanitation Data'!G172)))</f>
        <v/>
      </c>
      <c r="DC178" s="278" t="str">
        <f ca="true">+IF(OFFSET('Sanitation Data'!$G$31,0,10*ROW('Sanitation Data'!G172))="","",OFFSET('Sanitation Data'!$G$31,0,10*ROW('Sanitation Data'!G172)))</f>
        <v/>
      </c>
      <c r="DD178" s="278" t="str">
        <f ca="true">+IF(OFFSET('Sanitation Data'!$G$32,0,10*ROW('Sanitation Data'!G172))="","",OFFSET('Sanitation Data'!$G$32,0,10*ROW('Sanitation Data'!G172)))</f>
        <v/>
      </c>
      <c r="DE178" s="278" t="str">
        <f ca="true">+IF(OFFSET('Sanitation Data'!$H$28,0,10*ROW('Sanitation Data'!H172))="","",OFFSET('Sanitation Data'!$H$28,0,10*ROW('Sanitation Data'!H172)))</f>
        <v/>
      </c>
      <c r="DF178" s="278" t="str">
        <f ca="true">+IF(OFFSET('Sanitation Data'!$H$29,0,10*ROW('Sanitation Data'!H172))="","",OFFSET('Sanitation Data'!$H$29,0,10*ROW('Sanitation Data'!H172)))</f>
        <v/>
      </c>
      <c r="DG178" s="278" t="str">
        <f ca="true">+IF(OFFSET('Sanitation Data'!$H$30,0,10*ROW('Sanitation Data'!H172))="","",OFFSET('Sanitation Data'!$H$30,0,10*ROW('Sanitation Data'!H172)))</f>
        <v/>
      </c>
      <c r="DH178" s="278" t="str">
        <f ca="true">+IF(OFFSET('Sanitation Data'!$H$31,0,10*ROW('Sanitation Data'!H172))="","",OFFSET('Sanitation Data'!$H$31,0,10*ROW('Sanitation Data'!H172)))</f>
        <v/>
      </c>
      <c r="DI178" s="278" t="str">
        <f ca="true">+IF(OFFSET('Sanitation Data'!$H$32,0,10*ROW('Sanitation Data'!H172))="","",OFFSET('Sanitation Data'!$H$32,0,10*ROW('Sanitation Data'!H172)))</f>
        <v/>
      </c>
      <c r="DJ178" s="278" t="str">
        <f ca="true">+IF(OFFSET('Sanitation Data'!$I$28,0,10*ROW('Sanitation Data'!I172))="","",OFFSET('Sanitation Data'!$I$28,0,10*ROW('Sanitation Data'!I172)))</f>
        <v/>
      </c>
      <c r="DK178" s="278" t="str">
        <f ca="true">+IF(OFFSET('Sanitation Data'!$I$29,0,10*ROW('Sanitation Data'!I172))="","",OFFSET('Sanitation Data'!$I$29,0,10*ROW('Sanitation Data'!I172)))</f>
        <v/>
      </c>
      <c r="DL178" s="278" t="str">
        <f ca="true">+IF(OFFSET('Sanitation Data'!$I$30,0,10*ROW('Sanitation Data'!I172))="","",OFFSET('Sanitation Data'!$I$30,0,10*ROW('Sanitation Data'!I172)))</f>
        <v/>
      </c>
      <c r="DM178" s="278" t="str">
        <f ca="true">+IF(OFFSET('Sanitation Data'!$I$31,0,10*ROW('Sanitation Data'!I172))="","",OFFSET('Sanitation Data'!$I$31,0,10*ROW('Sanitation Data'!I172)))</f>
        <v/>
      </c>
      <c r="DN178" s="278" t="str">
        <f ca="true">+IF(OFFSET('Sanitation Data'!$I$32,0,10*ROW('Sanitation Data'!I172))="","",OFFSET('Sanitation Data'!$I$32,0,10*ROW('Sanitation Data'!I172)))</f>
        <v/>
      </c>
      <c r="DO178" s="278" t="str">
        <f ca="true">+IF(OFFSET('Hygiene Data'!$D$11,0,10*ROW('Hygiene Data'!D172))="","",OFFSET('Hygiene Data'!$D$11,0,10*ROW('Hygiene Data'!D172)))</f>
        <v/>
      </c>
      <c r="DP178" s="278" t="str">
        <f ca="true">+IF(OFFSET('Hygiene Data'!$D$12,0,10*ROW('Hygiene Data'!D172))="","",OFFSET('Hygiene Data'!$D$12,0,10*ROW('Hygiene Data'!D172)))</f>
        <v/>
      </c>
      <c r="DQ178" s="278" t="str">
        <f ca="true">+IF(OFFSET('Hygiene Data'!$D$13,0,10*ROW('Hygiene Data'!D172))="","",OFFSET('Hygiene Data'!$D$13,0,10*ROW('Hygiene Data'!D172)))</f>
        <v/>
      </c>
      <c r="DR178" s="278" t="str">
        <f ca="true">+IF(OFFSET('Hygiene Data'!$E$11,0,10*ROW('Hygiene Data'!E172))="","",OFFSET('Hygiene Data'!$E$11,0,10*ROW('Hygiene Data'!E172)))</f>
        <v/>
      </c>
      <c r="DS178" s="278" t="str">
        <f ca="true">+IF(OFFSET('Hygiene Data'!$E$12,0,10*ROW('Hygiene Data'!E172))="","",OFFSET('Hygiene Data'!$E$12,0,10*ROW('Hygiene Data'!E172)))</f>
        <v/>
      </c>
      <c r="DT178" s="278" t="str">
        <f ca="true">+IF(OFFSET('Hygiene Data'!$E$13,0,10*ROW('Hygiene Data'!E172))="","",OFFSET('Hygiene Data'!$E$13,0,10*ROW('Hygiene Data'!E172)))</f>
        <v/>
      </c>
      <c r="DU178" s="278" t="str">
        <f ca="true">+IF(OFFSET('Hygiene Data'!$F$11,0,10*ROW('Hygiene Data'!F172))="","",OFFSET('Hygiene Data'!$F$11,0,10*ROW('Hygiene Data'!F172)))</f>
        <v/>
      </c>
      <c r="DV178" s="278" t="str">
        <f ca="true">+IF(OFFSET('Hygiene Data'!$F$12,0,10*ROW('Hygiene Data'!F172))="","",OFFSET('Hygiene Data'!$F$12,0,10*ROW('Hygiene Data'!F172)))</f>
        <v/>
      </c>
      <c r="DW178" s="278" t="str">
        <f ca="true">+IF(OFFSET('Hygiene Data'!$F$13,0,10*ROW('Hygiene Data'!F172))="","",OFFSET('Hygiene Data'!$F$13,0,10*ROW('Hygiene Data'!F172)))</f>
        <v/>
      </c>
      <c r="DX178" s="278" t="str">
        <f ca="true">+IF(OFFSET('Hygiene Data'!$G$11,0,10*ROW('Hygiene Data'!G172))="","",OFFSET('Hygiene Data'!$G$11,0,10*ROW('Hygiene Data'!G172)))</f>
        <v/>
      </c>
      <c r="DY178" s="278" t="str">
        <f ca="true">+IF(OFFSET('Hygiene Data'!$G$12,0,10*ROW('Hygiene Data'!G172))="","",OFFSET('Hygiene Data'!$G$12,0,10*ROW('Hygiene Data'!G172)))</f>
        <v/>
      </c>
      <c r="DZ178" s="278" t="str">
        <f ca="true">+IF(OFFSET('Hygiene Data'!$G$13,0,10*ROW('Hygiene Data'!G172))="","",OFFSET('Hygiene Data'!$G$13,0,10*ROW('Hygiene Data'!G172)))</f>
        <v/>
      </c>
      <c r="EA178" s="278" t="str">
        <f ca="true">+IF(OFFSET('Hygiene Data'!$H$11,0,10*ROW('Hygiene Data'!H172))="","",OFFSET('Hygiene Data'!$H$11,0,10*ROW('Hygiene Data'!H172)))</f>
        <v/>
      </c>
      <c r="EB178" s="278" t="str">
        <f ca="true">+IF(OFFSET('Hygiene Data'!$H$12,0,10*ROW('Hygiene Data'!H172))="","",OFFSET('Hygiene Data'!$H$12,0,10*ROW('Hygiene Data'!H172)))</f>
        <v/>
      </c>
      <c r="EC178" s="278" t="str">
        <f ca="true">+IF(OFFSET('Hygiene Data'!$H$13,0,10*ROW('Hygiene Data'!H172))="","",OFFSET('Hygiene Data'!$H$13,0,10*ROW('Hygiene Data'!H172)))</f>
        <v/>
      </c>
      <c r="ED178" s="278" t="str">
        <f ca="true">+IF(OFFSET('Hygiene Data'!$I$11,0,10*ROW('Hygiene Data'!I172))="","",OFFSET('Hygiene Data'!$I$11,0,10*ROW('Hygiene Data'!I172)))</f>
        <v/>
      </c>
      <c r="EE178" s="278" t="str">
        <f ca="true">+IF(OFFSET('Hygiene Data'!$I$12,0,10*ROW('Hygiene Data'!I172))="","",OFFSET('Hygiene Data'!$I$12,0,10*ROW('Hygiene Data'!I172)))</f>
        <v/>
      </c>
      <c r="EF178" s="278"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2"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8"/>
      <c r="BS179" s="278" t="str">
        <f ca="true">+IF(OFFSET('Water Data'!$D$27,0,10*ROW('Water Data'!D173))="","",OFFSET('Water Data'!$D$27,0,10*ROW('Water Data'!D173)))</f>
        <v/>
      </c>
      <c r="BT179" s="278" t="str">
        <f ca="true">+IF(OFFSET('Water Data'!$D$28,0,10*ROW('Water Data'!D173))="","",OFFSET('Water Data'!$D$28,0,10*ROW('Water Data'!D173)))</f>
        <v/>
      </c>
      <c r="BU179" s="278" t="str">
        <f ca="true">+IF(OFFSET('Water Data'!$D$29,0,10*ROW('Water Data'!D173))="","",OFFSET('Water Data'!$D$29,0,10*ROW('Water Data'!D173)))</f>
        <v/>
      </c>
      <c r="BV179" s="278" t="str">
        <f ca="true">+IF(OFFSET('Water Data'!$E$27,0,10*ROW('Water Data'!E173))="","",OFFSET('Water Data'!$E$27,0,10*ROW('Water Data'!E173)))</f>
        <v/>
      </c>
      <c r="BW179" s="278" t="str">
        <f ca="true">+IF(OFFSET('Water Data'!$E$28,0,10*ROW('Water Data'!E173))="","",OFFSET('Water Data'!$E$28,0,10*ROW('Water Data'!E173)))</f>
        <v/>
      </c>
      <c r="BX179" s="278" t="str">
        <f ca="true">+IF(OFFSET('Water Data'!$E$29,0,10*ROW('Water Data'!E173))="","",OFFSET('Water Data'!$E$29,0,10*ROW('Water Data'!E173)))</f>
        <v/>
      </c>
      <c r="BY179" s="278" t="str">
        <f ca="true">+IF(OFFSET('Water Data'!$F$27,0,10*ROW('Water Data'!F173))="","",OFFSET('Water Data'!$F$27,0,10*ROW('Water Data'!F173)))</f>
        <v/>
      </c>
      <c r="BZ179" s="278" t="str">
        <f ca="true">+IF(OFFSET('Water Data'!$F$28,0,10*ROW('Water Data'!F173))="","",OFFSET('Water Data'!$F$28,0,10*ROW('Water Data'!F173)))</f>
        <v/>
      </c>
      <c r="CA179" s="278" t="str">
        <f ca="true">+IF(OFFSET('Water Data'!$F$29,0,10*ROW('Water Data'!F173))="","",OFFSET('Water Data'!$F$29,0,10*ROW('Water Data'!F173)))</f>
        <v/>
      </c>
      <c r="CB179" s="278" t="str">
        <f ca="true">+IF(OFFSET('Water Data'!$G$27,0,10*ROW('Water Data'!G173))="","",OFFSET('Water Data'!$G$27,0,10*ROW('Water Data'!G173)))</f>
        <v/>
      </c>
      <c r="CC179" s="278" t="str">
        <f ca="true">+IF(OFFSET('Water Data'!$G$28,0,10*ROW('Water Data'!G173))="","",OFFSET('Water Data'!$G$28,0,10*ROW('Water Data'!G173)))</f>
        <v/>
      </c>
      <c r="CD179" s="278" t="str">
        <f ca="true">+IF(OFFSET('Water Data'!$G$29,0,10*ROW('Water Data'!G173))="","",OFFSET('Water Data'!$G$29,0,10*ROW('Water Data'!G173)))</f>
        <v/>
      </c>
      <c r="CE179" s="278" t="str">
        <f ca="true">+IF(OFFSET('Water Data'!$H$27,0,10*ROW('Water Data'!H173))="","",OFFSET('Water Data'!$H$27,0,10*ROW('Water Data'!H173)))</f>
        <v/>
      </c>
      <c r="CF179" s="278" t="str">
        <f ca="true">+IF(OFFSET('Water Data'!$H$28,0,10*ROW('Water Data'!H173))="","",OFFSET('Water Data'!$H$28,0,10*ROW('Water Data'!H173)))</f>
        <v/>
      </c>
      <c r="CG179" s="278" t="str">
        <f ca="true">+IF(OFFSET('Water Data'!$H$29,0,10*ROW('Water Data'!H173))="","",OFFSET('Water Data'!$H$29,0,10*ROW('Water Data'!H173)))</f>
        <v/>
      </c>
      <c r="CH179" s="278" t="str">
        <f ca="true">+IF(OFFSET('Water Data'!$I$27,0,10*ROW('Water Data'!I173))="","",OFFSET('Water Data'!$I$27,0,10*ROW('Water Data'!I173)))</f>
        <v/>
      </c>
      <c r="CI179" s="278" t="str">
        <f ca="true">+IF(OFFSET('Water Data'!$I$28,0,10*ROW('Water Data'!I173))="","",OFFSET('Water Data'!$I$28,0,10*ROW('Water Data'!I173)))</f>
        <v/>
      </c>
      <c r="CJ179" s="278" t="str">
        <f ca="true">+IF(OFFSET('Water Data'!$I$29,0,10*ROW('Water Data'!I173))="","",OFFSET('Water Data'!$I$29,0,10*ROW('Water Data'!I173)))</f>
        <v/>
      </c>
      <c r="CK179" s="278" t="str">
        <f ca="true">+IF(OFFSET('Sanitation Data'!$D$28,0,10*ROW('Sanitation Data'!D173))="","",OFFSET('Sanitation Data'!$D$28,0,10*ROW('Sanitation Data'!D173)))</f>
        <v/>
      </c>
      <c r="CL179" s="278" t="str">
        <f ca="true">+IF(OFFSET('Sanitation Data'!$D$29,0,10*ROW('Sanitation Data'!D173))="","",OFFSET('Sanitation Data'!$D$29,0,10*ROW('Sanitation Data'!D173)))</f>
        <v/>
      </c>
      <c r="CM179" s="278" t="str">
        <f ca="true">+IF(OFFSET('Sanitation Data'!$D$30,0,10*ROW('Sanitation Data'!D173))="","",OFFSET('Sanitation Data'!$D$30,0,10*ROW('Sanitation Data'!D173)))</f>
        <v/>
      </c>
      <c r="CN179" s="278" t="str">
        <f ca="true">+IF(OFFSET('Sanitation Data'!$D$31,0,10*ROW('Sanitation Data'!D173))="","",OFFSET('Sanitation Data'!$D$31,0,10*ROW('Sanitation Data'!D173)))</f>
        <v/>
      </c>
      <c r="CO179" s="278" t="str">
        <f ca="true">+IF(OFFSET('Sanitation Data'!$D$32,0,10*ROW('Sanitation Data'!D173))="","",OFFSET('Sanitation Data'!$D$32,0,10*ROW('Sanitation Data'!D173)))</f>
        <v/>
      </c>
      <c r="CP179" s="278" t="str">
        <f ca="true">+IF(OFFSET('Sanitation Data'!$E$28,0,10*ROW('Sanitation Data'!E173))="","",OFFSET('Sanitation Data'!$E$28,0,10*ROW('Sanitation Data'!E173)))</f>
        <v/>
      </c>
      <c r="CQ179" s="278" t="str">
        <f ca="true">+IF(OFFSET('Sanitation Data'!$E$29,0,10*ROW('Sanitation Data'!E173))="","",OFFSET('Sanitation Data'!$E$29,0,10*ROW('Sanitation Data'!E173)))</f>
        <v/>
      </c>
      <c r="CR179" s="278" t="str">
        <f ca="true">+IF(OFFSET('Sanitation Data'!$E$30,0,10*ROW('Sanitation Data'!E173))="","",OFFSET('Sanitation Data'!$E$30,0,10*ROW('Sanitation Data'!E173)))</f>
        <v/>
      </c>
      <c r="CS179" s="278" t="str">
        <f ca="true">+IF(OFFSET('Sanitation Data'!$E$31,0,10*ROW('Sanitation Data'!E173))="","",OFFSET('Sanitation Data'!$E$31,0,10*ROW('Sanitation Data'!E173)))</f>
        <v/>
      </c>
      <c r="CT179" s="278" t="str">
        <f ca="true">+IF(OFFSET('Sanitation Data'!$E$32,0,10*ROW('Sanitation Data'!E173))="","",OFFSET('Sanitation Data'!$E$32,0,10*ROW('Sanitation Data'!E173)))</f>
        <v/>
      </c>
      <c r="CU179" s="278" t="str">
        <f ca="true">+IF(OFFSET('Sanitation Data'!$F$28,0,10*ROW('Sanitation Data'!F173))="","",OFFSET('Sanitation Data'!$F$28,0,10*ROW('Sanitation Data'!F173)))</f>
        <v/>
      </c>
      <c r="CV179" s="278" t="str">
        <f ca="true">+IF(OFFSET('Sanitation Data'!$F$29,0,10*ROW('Sanitation Data'!F173))="","",OFFSET('Sanitation Data'!$F$29,0,10*ROW('Sanitation Data'!F173)))</f>
        <v/>
      </c>
      <c r="CW179" s="278" t="str">
        <f ca="true">+IF(OFFSET('Sanitation Data'!$F$30,0,10*ROW('Sanitation Data'!F173))="","",OFFSET('Sanitation Data'!$F$30,0,10*ROW('Sanitation Data'!F173)))</f>
        <v/>
      </c>
      <c r="CX179" s="278" t="str">
        <f ca="true">+IF(OFFSET('Sanitation Data'!$F$31,0,10*ROW('Sanitation Data'!F173))="","",OFFSET('Sanitation Data'!$F$31,0,10*ROW('Sanitation Data'!F173)))</f>
        <v/>
      </c>
      <c r="CY179" s="278" t="str">
        <f ca="true">+IF(OFFSET('Sanitation Data'!$F$32,0,10*ROW('Sanitation Data'!F173))="","",OFFSET('Sanitation Data'!$F$32,0,10*ROW('Sanitation Data'!F173)))</f>
        <v/>
      </c>
      <c r="CZ179" s="278" t="str">
        <f ca="true">+IF(OFFSET('Sanitation Data'!$G$28,0,10*ROW('Sanitation Data'!G173))="","",OFFSET('Sanitation Data'!$G$28,0,10*ROW('Sanitation Data'!G173)))</f>
        <v/>
      </c>
      <c r="DA179" s="278" t="str">
        <f ca="true">+IF(OFFSET('Sanitation Data'!$G$29,0,10*ROW('Sanitation Data'!G173))="","",OFFSET('Sanitation Data'!$G$29,0,10*ROW('Sanitation Data'!G173)))</f>
        <v/>
      </c>
      <c r="DB179" s="278" t="str">
        <f ca="true">+IF(OFFSET('Sanitation Data'!$G$30,0,10*ROW('Sanitation Data'!G173))="","",OFFSET('Sanitation Data'!$G$30,0,10*ROW('Sanitation Data'!G173)))</f>
        <v/>
      </c>
      <c r="DC179" s="278" t="str">
        <f ca="true">+IF(OFFSET('Sanitation Data'!$G$31,0,10*ROW('Sanitation Data'!G173))="","",OFFSET('Sanitation Data'!$G$31,0,10*ROW('Sanitation Data'!G173)))</f>
        <v/>
      </c>
      <c r="DD179" s="278" t="str">
        <f ca="true">+IF(OFFSET('Sanitation Data'!$G$32,0,10*ROW('Sanitation Data'!G173))="","",OFFSET('Sanitation Data'!$G$32,0,10*ROW('Sanitation Data'!G173)))</f>
        <v/>
      </c>
      <c r="DE179" s="278" t="str">
        <f ca="true">+IF(OFFSET('Sanitation Data'!$H$28,0,10*ROW('Sanitation Data'!H173))="","",OFFSET('Sanitation Data'!$H$28,0,10*ROW('Sanitation Data'!H173)))</f>
        <v/>
      </c>
      <c r="DF179" s="278" t="str">
        <f ca="true">+IF(OFFSET('Sanitation Data'!$H$29,0,10*ROW('Sanitation Data'!H173))="","",OFFSET('Sanitation Data'!$H$29,0,10*ROW('Sanitation Data'!H173)))</f>
        <v/>
      </c>
      <c r="DG179" s="278" t="str">
        <f ca="true">+IF(OFFSET('Sanitation Data'!$H$30,0,10*ROW('Sanitation Data'!H173))="","",OFFSET('Sanitation Data'!$H$30,0,10*ROW('Sanitation Data'!H173)))</f>
        <v/>
      </c>
      <c r="DH179" s="278" t="str">
        <f ca="true">+IF(OFFSET('Sanitation Data'!$H$31,0,10*ROW('Sanitation Data'!H173))="","",OFFSET('Sanitation Data'!$H$31,0,10*ROW('Sanitation Data'!H173)))</f>
        <v/>
      </c>
      <c r="DI179" s="278" t="str">
        <f ca="true">+IF(OFFSET('Sanitation Data'!$H$32,0,10*ROW('Sanitation Data'!H173))="","",OFFSET('Sanitation Data'!$H$32,0,10*ROW('Sanitation Data'!H173)))</f>
        <v/>
      </c>
      <c r="DJ179" s="278" t="str">
        <f ca="true">+IF(OFFSET('Sanitation Data'!$I$28,0,10*ROW('Sanitation Data'!I173))="","",OFFSET('Sanitation Data'!$I$28,0,10*ROW('Sanitation Data'!I173)))</f>
        <v/>
      </c>
      <c r="DK179" s="278" t="str">
        <f ca="true">+IF(OFFSET('Sanitation Data'!$I$29,0,10*ROW('Sanitation Data'!I173))="","",OFFSET('Sanitation Data'!$I$29,0,10*ROW('Sanitation Data'!I173)))</f>
        <v/>
      </c>
      <c r="DL179" s="278" t="str">
        <f ca="true">+IF(OFFSET('Sanitation Data'!$I$30,0,10*ROW('Sanitation Data'!I173))="","",OFFSET('Sanitation Data'!$I$30,0,10*ROW('Sanitation Data'!I173)))</f>
        <v/>
      </c>
      <c r="DM179" s="278" t="str">
        <f ca="true">+IF(OFFSET('Sanitation Data'!$I$31,0,10*ROW('Sanitation Data'!I173))="","",OFFSET('Sanitation Data'!$I$31,0,10*ROW('Sanitation Data'!I173)))</f>
        <v/>
      </c>
      <c r="DN179" s="278" t="str">
        <f ca="true">+IF(OFFSET('Sanitation Data'!$I$32,0,10*ROW('Sanitation Data'!I173))="","",OFFSET('Sanitation Data'!$I$32,0,10*ROW('Sanitation Data'!I173)))</f>
        <v/>
      </c>
      <c r="DO179" s="278" t="str">
        <f ca="true">+IF(OFFSET('Hygiene Data'!$D$11,0,10*ROW('Hygiene Data'!D173))="","",OFFSET('Hygiene Data'!$D$11,0,10*ROW('Hygiene Data'!D173)))</f>
        <v/>
      </c>
      <c r="DP179" s="278" t="str">
        <f ca="true">+IF(OFFSET('Hygiene Data'!$D$12,0,10*ROW('Hygiene Data'!D173))="","",OFFSET('Hygiene Data'!$D$12,0,10*ROW('Hygiene Data'!D173)))</f>
        <v/>
      </c>
      <c r="DQ179" s="278" t="str">
        <f ca="true">+IF(OFFSET('Hygiene Data'!$D$13,0,10*ROW('Hygiene Data'!D173))="","",OFFSET('Hygiene Data'!$D$13,0,10*ROW('Hygiene Data'!D173)))</f>
        <v/>
      </c>
      <c r="DR179" s="278" t="str">
        <f ca="true">+IF(OFFSET('Hygiene Data'!$E$11,0,10*ROW('Hygiene Data'!E173))="","",OFFSET('Hygiene Data'!$E$11,0,10*ROW('Hygiene Data'!E173)))</f>
        <v/>
      </c>
      <c r="DS179" s="278" t="str">
        <f ca="true">+IF(OFFSET('Hygiene Data'!$E$12,0,10*ROW('Hygiene Data'!E173))="","",OFFSET('Hygiene Data'!$E$12,0,10*ROW('Hygiene Data'!E173)))</f>
        <v/>
      </c>
      <c r="DT179" s="278" t="str">
        <f ca="true">+IF(OFFSET('Hygiene Data'!$E$13,0,10*ROW('Hygiene Data'!E173))="","",OFFSET('Hygiene Data'!$E$13,0,10*ROW('Hygiene Data'!E173)))</f>
        <v/>
      </c>
      <c r="DU179" s="278" t="str">
        <f ca="true">+IF(OFFSET('Hygiene Data'!$F$11,0,10*ROW('Hygiene Data'!F173))="","",OFFSET('Hygiene Data'!$F$11,0,10*ROW('Hygiene Data'!F173)))</f>
        <v/>
      </c>
      <c r="DV179" s="278" t="str">
        <f ca="true">+IF(OFFSET('Hygiene Data'!$F$12,0,10*ROW('Hygiene Data'!F173))="","",OFFSET('Hygiene Data'!$F$12,0,10*ROW('Hygiene Data'!F173)))</f>
        <v/>
      </c>
      <c r="DW179" s="278" t="str">
        <f ca="true">+IF(OFFSET('Hygiene Data'!$F$13,0,10*ROW('Hygiene Data'!F173))="","",OFFSET('Hygiene Data'!$F$13,0,10*ROW('Hygiene Data'!F173)))</f>
        <v/>
      </c>
      <c r="DX179" s="278" t="str">
        <f ca="true">+IF(OFFSET('Hygiene Data'!$G$11,0,10*ROW('Hygiene Data'!G173))="","",OFFSET('Hygiene Data'!$G$11,0,10*ROW('Hygiene Data'!G173)))</f>
        <v/>
      </c>
      <c r="DY179" s="278" t="str">
        <f ca="true">+IF(OFFSET('Hygiene Data'!$G$12,0,10*ROW('Hygiene Data'!G173))="","",OFFSET('Hygiene Data'!$G$12,0,10*ROW('Hygiene Data'!G173)))</f>
        <v/>
      </c>
      <c r="DZ179" s="278" t="str">
        <f ca="true">+IF(OFFSET('Hygiene Data'!$G$13,0,10*ROW('Hygiene Data'!G173))="","",OFFSET('Hygiene Data'!$G$13,0,10*ROW('Hygiene Data'!G173)))</f>
        <v/>
      </c>
      <c r="EA179" s="278" t="str">
        <f ca="true">+IF(OFFSET('Hygiene Data'!$H$11,0,10*ROW('Hygiene Data'!H173))="","",OFFSET('Hygiene Data'!$H$11,0,10*ROW('Hygiene Data'!H173)))</f>
        <v/>
      </c>
      <c r="EB179" s="278" t="str">
        <f ca="true">+IF(OFFSET('Hygiene Data'!$H$12,0,10*ROW('Hygiene Data'!H173))="","",OFFSET('Hygiene Data'!$H$12,0,10*ROW('Hygiene Data'!H173)))</f>
        <v/>
      </c>
      <c r="EC179" s="278" t="str">
        <f ca="true">+IF(OFFSET('Hygiene Data'!$H$13,0,10*ROW('Hygiene Data'!H173))="","",OFFSET('Hygiene Data'!$H$13,0,10*ROW('Hygiene Data'!H173)))</f>
        <v/>
      </c>
      <c r="ED179" s="278" t="str">
        <f ca="true">+IF(OFFSET('Hygiene Data'!$I$11,0,10*ROW('Hygiene Data'!I173))="","",OFFSET('Hygiene Data'!$I$11,0,10*ROW('Hygiene Data'!I173)))</f>
        <v/>
      </c>
      <c r="EE179" s="278" t="str">
        <f ca="true">+IF(OFFSET('Hygiene Data'!$I$12,0,10*ROW('Hygiene Data'!I173))="","",OFFSET('Hygiene Data'!$I$12,0,10*ROW('Hygiene Data'!I173)))</f>
        <v/>
      </c>
      <c r="EF179" s="278"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2"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8"/>
      <c r="BS180" s="278" t="str">
        <f ca="true">+IF(OFFSET('Water Data'!$D$27,0,10*ROW('Water Data'!D174))="","",OFFSET('Water Data'!$D$27,0,10*ROW('Water Data'!D174)))</f>
        <v/>
      </c>
      <c r="BT180" s="278" t="str">
        <f ca="true">+IF(OFFSET('Water Data'!$D$28,0,10*ROW('Water Data'!D174))="","",OFFSET('Water Data'!$D$28,0,10*ROW('Water Data'!D174)))</f>
        <v/>
      </c>
      <c r="BU180" s="278" t="str">
        <f ca="true">+IF(OFFSET('Water Data'!$D$29,0,10*ROW('Water Data'!D174))="","",OFFSET('Water Data'!$D$29,0,10*ROW('Water Data'!D174)))</f>
        <v/>
      </c>
      <c r="BV180" s="278" t="str">
        <f ca="true">+IF(OFFSET('Water Data'!$E$27,0,10*ROW('Water Data'!E174))="","",OFFSET('Water Data'!$E$27,0,10*ROW('Water Data'!E174)))</f>
        <v/>
      </c>
      <c r="BW180" s="278" t="str">
        <f ca="true">+IF(OFFSET('Water Data'!$E$28,0,10*ROW('Water Data'!E174))="","",OFFSET('Water Data'!$E$28,0,10*ROW('Water Data'!E174)))</f>
        <v/>
      </c>
      <c r="BX180" s="278" t="str">
        <f ca="true">+IF(OFFSET('Water Data'!$E$29,0,10*ROW('Water Data'!E174))="","",OFFSET('Water Data'!$E$29,0,10*ROW('Water Data'!E174)))</f>
        <v/>
      </c>
      <c r="BY180" s="278" t="str">
        <f ca="true">+IF(OFFSET('Water Data'!$F$27,0,10*ROW('Water Data'!F174))="","",OFFSET('Water Data'!$F$27,0,10*ROW('Water Data'!F174)))</f>
        <v/>
      </c>
      <c r="BZ180" s="278" t="str">
        <f ca="true">+IF(OFFSET('Water Data'!$F$28,0,10*ROW('Water Data'!F174))="","",OFFSET('Water Data'!$F$28,0,10*ROW('Water Data'!F174)))</f>
        <v/>
      </c>
      <c r="CA180" s="278" t="str">
        <f ca="true">+IF(OFFSET('Water Data'!$F$29,0,10*ROW('Water Data'!F174))="","",OFFSET('Water Data'!$F$29,0,10*ROW('Water Data'!F174)))</f>
        <v/>
      </c>
      <c r="CB180" s="278" t="str">
        <f ca="true">+IF(OFFSET('Water Data'!$G$27,0,10*ROW('Water Data'!G174))="","",OFFSET('Water Data'!$G$27,0,10*ROW('Water Data'!G174)))</f>
        <v/>
      </c>
      <c r="CC180" s="278" t="str">
        <f ca="true">+IF(OFFSET('Water Data'!$G$28,0,10*ROW('Water Data'!G174))="","",OFFSET('Water Data'!$G$28,0,10*ROW('Water Data'!G174)))</f>
        <v/>
      </c>
      <c r="CD180" s="278" t="str">
        <f ca="true">+IF(OFFSET('Water Data'!$G$29,0,10*ROW('Water Data'!G174))="","",OFFSET('Water Data'!$G$29,0,10*ROW('Water Data'!G174)))</f>
        <v/>
      </c>
      <c r="CE180" s="278" t="str">
        <f ca="true">+IF(OFFSET('Water Data'!$H$27,0,10*ROW('Water Data'!H174))="","",OFFSET('Water Data'!$H$27,0,10*ROW('Water Data'!H174)))</f>
        <v/>
      </c>
      <c r="CF180" s="278" t="str">
        <f ca="true">+IF(OFFSET('Water Data'!$H$28,0,10*ROW('Water Data'!H174))="","",OFFSET('Water Data'!$H$28,0,10*ROW('Water Data'!H174)))</f>
        <v/>
      </c>
      <c r="CG180" s="278" t="str">
        <f ca="true">+IF(OFFSET('Water Data'!$H$29,0,10*ROW('Water Data'!H174))="","",OFFSET('Water Data'!$H$29,0,10*ROW('Water Data'!H174)))</f>
        <v/>
      </c>
      <c r="CH180" s="278" t="str">
        <f ca="true">+IF(OFFSET('Water Data'!$I$27,0,10*ROW('Water Data'!I174))="","",OFFSET('Water Data'!$I$27,0,10*ROW('Water Data'!I174)))</f>
        <v/>
      </c>
      <c r="CI180" s="278" t="str">
        <f ca="true">+IF(OFFSET('Water Data'!$I$28,0,10*ROW('Water Data'!I174))="","",OFFSET('Water Data'!$I$28,0,10*ROW('Water Data'!I174)))</f>
        <v/>
      </c>
      <c r="CJ180" s="278" t="str">
        <f ca="true">+IF(OFFSET('Water Data'!$I$29,0,10*ROW('Water Data'!I174))="","",OFFSET('Water Data'!$I$29,0,10*ROW('Water Data'!I174)))</f>
        <v/>
      </c>
      <c r="CK180" s="278" t="str">
        <f ca="true">+IF(OFFSET('Sanitation Data'!$D$28,0,10*ROW('Sanitation Data'!D174))="","",OFFSET('Sanitation Data'!$D$28,0,10*ROW('Sanitation Data'!D174)))</f>
        <v/>
      </c>
      <c r="CL180" s="278" t="str">
        <f ca="true">+IF(OFFSET('Sanitation Data'!$D$29,0,10*ROW('Sanitation Data'!D174))="","",OFFSET('Sanitation Data'!$D$29,0,10*ROW('Sanitation Data'!D174)))</f>
        <v/>
      </c>
      <c r="CM180" s="278" t="str">
        <f ca="true">+IF(OFFSET('Sanitation Data'!$D$30,0,10*ROW('Sanitation Data'!D174))="","",OFFSET('Sanitation Data'!$D$30,0,10*ROW('Sanitation Data'!D174)))</f>
        <v/>
      </c>
      <c r="CN180" s="278" t="str">
        <f ca="true">+IF(OFFSET('Sanitation Data'!$D$31,0,10*ROW('Sanitation Data'!D174))="","",OFFSET('Sanitation Data'!$D$31,0,10*ROW('Sanitation Data'!D174)))</f>
        <v/>
      </c>
      <c r="CO180" s="278" t="str">
        <f ca="true">+IF(OFFSET('Sanitation Data'!$D$32,0,10*ROW('Sanitation Data'!D174))="","",OFFSET('Sanitation Data'!$D$32,0,10*ROW('Sanitation Data'!D174)))</f>
        <v/>
      </c>
      <c r="CP180" s="278" t="str">
        <f ca="true">+IF(OFFSET('Sanitation Data'!$E$28,0,10*ROW('Sanitation Data'!E174))="","",OFFSET('Sanitation Data'!$E$28,0,10*ROW('Sanitation Data'!E174)))</f>
        <v/>
      </c>
      <c r="CQ180" s="278" t="str">
        <f ca="true">+IF(OFFSET('Sanitation Data'!$E$29,0,10*ROW('Sanitation Data'!E174))="","",OFFSET('Sanitation Data'!$E$29,0,10*ROW('Sanitation Data'!E174)))</f>
        <v/>
      </c>
      <c r="CR180" s="278" t="str">
        <f ca="true">+IF(OFFSET('Sanitation Data'!$E$30,0,10*ROW('Sanitation Data'!E174))="","",OFFSET('Sanitation Data'!$E$30,0,10*ROW('Sanitation Data'!E174)))</f>
        <v/>
      </c>
      <c r="CS180" s="278" t="str">
        <f ca="true">+IF(OFFSET('Sanitation Data'!$E$31,0,10*ROW('Sanitation Data'!E174))="","",OFFSET('Sanitation Data'!$E$31,0,10*ROW('Sanitation Data'!E174)))</f>
        <v/>
      </c>
      <c r="CT180" s="278" t="str">
        <f ca="true">+IF(OFFSET('Sanitation Data'!$E$32,0,10*ROW('Sanitation Data'!E174))="","",OFFSET('Sanitation Data'!$E$32,0,10*ROW('Sanitation Data'!E174)))</f>
        <v/>
      </c>
      <c r="CU180" s="278" t="str">
        <f ca="true">+IF(OFFSET('Sanitation Data'!$F$28,0,10*ROW('Sanitation Data'!F174))="","",OFFSET('Sanitation Data'!$F$28,0,10*ROW('Sanitation Data'!F174)))</f>
        <v/>
      </c>
      <c r="CV180" s="278" t="str">
        <f ca="true">+IF(OFFSET('Sanitation Data'!$F$29,0,10*ROW('Sanitation Data'!F174))="","",OFFSET('Sanitation Data'!$F$29,0,10*ROW('Sanitation Data'!F174)))</f>
        <v/>
      </c>
      <c r="CW180" s="278" t="str">
        <f ca="true">+IF(OFFSET('Sanitation Data'!$F$30,0,10*ROW('Sanitation Data'!F174))="","",OFFSET('Sanitation Data'!$F$30,0,10*ROW('Sanitation Data'!F174)))</f>
        <v/>
      </c>
      <c r="CX180" s="278" t="str">
        <f ca="true">+IF(OFFSET('Sanitation Data'!$F$31,0,10*ROW('Sanitation Data'!F174))="","",OFFSET('Sanitation Data'!$F$31,0,10*ROW('Sanitation Data'!F174)))</f>
        <v/>
      </c>
      <c r="CY180" s="278" t="str">
        <f ca="true">+IF(OFFSET('Sanitation Data'!$F$32,0,10*ROW('Sanitation Data'!F174))="","",OFFSET('Sanitation Data'!$F$32,0,10*ROW('Sanitation Data'!F174)))</f>
        <v/>
      </c>
      <c r="CZ180" s="278" t="str">
        <f ca="true">+IF(OFFSET('Sanitation Data'!$G$28,0,10*ROW('Sanitation Data'!G174))="","",OFFSET('Sanitation Data'!$G$28,0,10*ROW('Sanitation Data'!G174)))</f>
        <v/>
      </c>
      <c r="DA180" s="278" t="str">
        <f ca="true">+IF(OFFSET('Sanitation Data'!$G$29,0,10*ROW('Sanitation Data'!G174))="","",OFFSET('Sanitation Data'!$G$29,0,10*ROW('Sanitation Data'!G174)))</f>
        <v/>
      </c>
      <c r="DB180" s="278" t="str">
        <f ca="true">+IF(OFFSET('Sanitation Data'!$G$30,0,10*ROW('Sanitation Data'!G174))="","",OFFSET('Sanitation Data'!$G$30,0,10*ROW('Sanitation Data'!G174)))</f>
        <v/>
      </c>
      <c r="DC180" s="278" t="str">
        <f ca="true">+IF(OFFSET('Sanitation Data'!$G$31,0,10*ROW('Sanitation Data'!G174))="","",OFFSET('Sanitation Data'!$G$31,0,10*ROW('Sanitation Data'!G174)))</f>
        <v/>
      </c>
      <c r="DD180" s="278" t="str">
        <f ca="true">+IF(OFFSET('Sanitation Data'!$G$32,0,10*ROW('Sanitation Data'!G174))="","",OFFSET('Sanitation Data'!$G$32,0,10*ROW('Sanitation Data'!G174)))</f>
        <v/>
      </c>
      <c r="DE180" s="278" t="str">
        <f ca="true">+IF(OFFSET('Sanitation Data'!$H$28,0,10*ROW('Sanitation Data'!H174))="","",OFFSET('Sanitation Data'!$H$28,0,10*ROW('Sanitation Data'!H174)))</f>
        <v/>
      </c>
      <c r="DF180" s="278" t="str">
        <f ca="true">+IF(OFFSET('Sanitation Data'!$H$29,0,10*ROW('Sanitation Data'!H174))="","",OFFSET('Sanitation Data'!$H$29,0,10*ROW('Sanitation Data'!H174)))</f>
        <v/>
      </c>
      <c r="DG180" s="278" t="str">
        <f ca="true">+IF(OFFSET('Sanitation Data'!$H$30,0,10*ROW('Sanitation Data'!H174))="","",OFFSET('Sanitation Data'!$H$30,0,10*ROW('Sanitation Data'!H174)))</f>
        <v/>
      </c>
      <c r="DH180" s="278" t="str">
        <f ca="true">+IF(OFFSET('Sanitation Data'!$H$31,0,10*ROW('Sanitation Data'!H174))="","",OFFSET('Sanitation Data'!$H$31,0,10*ROW('Sanitation Data'!H174)))</f>
        <v/>
      </c>
      <c r="DI180" s="278" t="str">
        <f ca="true">+IF(OFFSET('Sanitation Data'!$H$32,0,10*ROW('Sanitation Data'!H174))="","",OFFSET('Sanitation Data'!$H$32,0,10*ROW('Sanitation Data'!H174)))</f>
        <v/>
      </c>
      <c r="DJ180" s="278" t="str">
        <f ca="true">+IF(OFFSET('Sanitation Data'!$I$28,0,10*ROW('Sanitation Data'!I174))="","",OFFSET('Sanitation Data'!$I$28,0,10*ROW('Sanitation Data'!I174)))</f>
        <v/>
      </c>
      <c r="DK180" s="278" t="str">
        <f ca="true">+IF(OFFSET('Sanitation Data'!$I$29,0,10*ROW('Sanitation Data'!I174))="","",OFFSET('Sanitation Data'!$I$29,0,10*ROW('Sanitation Data'!I174)))</f>
        <v/>
      </c>
      <c r="DL180" s="278" t="str">
        <f ca="true">+IF(OFFSET('Sanitation Data'!$I$30,0,10*ROW('Sanitation Data'!I174))="","",OFFSET('Sanitation Data'!$I$30,0,10*ROW('Sanitation Data'!I174)))</f>
        <v/>
      </c>
      <c r="DM180" s="278" t="str">
        <f ca="true">+IF(OFFSET('Sanitation Data'!$I$31,0,10*ROW('Sanitation Data'!I174))="","",OFFSET('Sanitation Data'!$I$31,0,10*ROW('Sanitation Data'!I174)))</f>
        <v/>
      </c>
      <c r="DN180" s="278" t="str">
        <f ca="true">+IF(OFFSET('Sanitation Data'!$I$32,0,10*ROW('Sanitation Data'!I174))="","",OFFSET('Sanitation Data'!$I$32,0,10*ROW('Sanitation Data'!I174)))</f>
        <v/>
      </c>
      <c r="DO180" s="278" t="str">
        <f ca="true">+IF(OFFSET('Hygiene Data'!$D$11,0,10*ROW('Hygiene Data'!D174))="","",OFFSET('Hygiene Data'!$D$11,0,10*ROW('Hygiene Data'!D174)))</f>
        <v/>
      </c>
      <c r="DP180" s="278" t="str">
        <f ca="true">+IF(OFFSET('Hygiene Data'!$D$12,0,10*ROW('Hygiene Data'!D174))="","",OFFSET('Hygiene Data'!$D$12,0,10*ROW('Hygiene Data'!D174)))</f>
        <v/>
      </c>
      <c r="DQ180" s="278" t="str">
        <f ca="true">+IF(OFFSET('Hygiene Data'!$D$13,0,10*ROW('Hygiene Data'!D174))="","",OFFSET('Hygiene Data'!$D$13,0,10*ROW('Hygiene Data'!D174)))</f>
        <v/>
      </c>
      <c r="DR180" s="278" t="str">
        <f ca="true">+IF(OFFSET('Hygiene Data'!$E$11,0,10*ROW('Hygiene Data'!E174))="","",OFFSET('Hygiene Data'!$E$11,0,10*ROW('Hygiene Data'!E174)))</f>
        <v/>
      </c>
      <c r="DS180" s="278" t="str">
        <f ca="true">+IF(OFFSET('Hygiene Data'!$E$12,0,10*ROW('Hygiene Data'!E174))="","",OFFSET('Hygiene Data'!$E$12,0,10*ROW('Hygiene Data'!E174)))</f>
        <v/>
      </c>
      <c r="DT180" s="278" t="str">
        <f ca="true">+IF(OFFSET('Hygiene Data'!$E$13,0,10*ROW('Hygiene Data'!E174))="","",OFFSET('Hygiene Data'!$E$13,0,10*ROW('Hygiene Data'!E174)))</f>
        <v/>
      </c>
      <c r="DU180" s="278" t="str">
        <f ca="true">+IF(OFFSET('Hygiene Data'!$F$11,0,10*ROW('Hygiene Data'!F174))="","",OFFSET('Hygiene Data'!$F$11,0,10*ROW('Hygiene Data'!F174)))</f>
        <v/>
      </c>
      <c r="DV180" s="278" t="str">
        <f ca="true">+IF(OFFSET('Hygiene Data'!$F$12,0,10*ROW('Hygiene Data'!F174))="","",OFFSET('Hygiene Data'!$F$12,0,10*ROW('Hygiene Data'!F174)))</f>
        <v/>
      </c>
      <c r="DW180" s="278" t="str">
        <f ca="true">+IF(OFFSET('Hygiene Data'!$F$13,0,10*ROW('Hygiene Data'!F174))="","",OFFSET('Hygiene Data'!$F$13,0,10*ROW('Hygiene Data'!F174)))</f>
        <v/>
      </c>
      <c r="DX180" s="278" t="str">
        <f ca="true">+IF(OFFSET('Hygiene Data'!$G$11,0,10*ROW('Hygiene Data'!G174))="","",OFFSET('Hygiene Data'!$G$11,0,10*ROW('Hygiene Data'!G174)))</f>
        <v/>
      </c>
      <c r="DY180" s="278" t="str">
        <f ca="true">+IF(OFFSET('Hygiene Data'!$G$12,0,10*ROW('Hygiene Data'!G174))="","",OFFSET('Hygiene Data'!$G$12,0,10*ROW('Hygiene Data'!G174)))</f>
        <v/>
      </c>
      <c r="DZ180" s="278" t="str">
        <f ca="true">+IF(OFFSET('Hygiene Data'!$G$13,0,10*ROW('Hygiene Data'!G174))="","",OFFSET('Hygiene Data'!$G$13,0,10*ROW('Hygiene Data'!G174)))</f>
        <v/>
      </c>
      <c r="EA180" s="278" t="str">
        <f ca="true">+IF(OFFSET('Hygiene Data'!$H$11,0,10*ROW('Hygiene Data'!H174))="","",OFFSET('Hygiene Data'!$H$11,0,10*ROW('Hygiene Data'!H174)))</f>
        <v/>
      </c>
      <c r="EB180" s="278" t="str">
        <f ca="true">+IF(OFFSET('Hygiene Data'!$H$12,0,10*ROW('Hygiene Data'!H174))="","",OFFSET('Hygiene Data'!$H$12,0,10*ROW('Hygiene Data'!H174)))</f>
        <v/>
      </c>
      <c r="EC180" s="278" t="str">
        <f ca="true">+IF(OFFSET('Hygiene Data'!$H$13,0,10*ROW('Hygiene Data'!H174))="","",OFFSET('Hygiene Data'!$H$13,0,10*ROW('Hygiene Data'!H174)))</f>
        <v/>
      </c>
      <c r="ED180" s="278" t="str">
        <f ca="true">+IF(OFFSET('Hygiene Data'!$I$11,0,10*ROW('Hygiene Data'!I174))="","",OFFSET('Hygiene Data'!$I$11,0,10*ROW('Hygiene Data'!I174)))</f>
        <v/>
      </c>
      <c r="EE180" s="278" t="str">
        <f ca="true">+IF(OFFSET('Hygiene Data'!$I$12,0,10*ROW('Hygiene Data'!I174))="","",OFFSET('Hygiene Data'!$I$12,0,10*ROW('Hygiene Data'!I174)))</f>
        <v/>
      </c>
      <c r="EF180" s="278"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2"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8"/>
      <c r="BS181" s="278" t="str">
        <f ca="true">+IF(OFFSET('Water Data'!$D$27,0,10*ROW('Water Data'!D175))="","",OFFSET('Water Data'!$D$27,0,10*ROW('Water Data'!D175)))</f>
        <v/>
      </c>
      <c r="BT181" s="278" t="str">
        <f ca="true">+IF(OFFSET('Water Data'!$D$28,0,10*ROW('Water Data'!D175))="","",OFFSET('Water Data'!$D$28,0,10*ROW('Water Data'!D175)))</f>
        <v/>
      </c>
      <c r="BU181" s="278" t="str">
        <f ca="true">+IF(OFFSET('Water Data'!$D$29,0,10*ROW('Water Data'!D175))="","",OFFSET('Water Data'!$D$29,0,10*ROW('Water Data'!D175)))</f>
        <v/>
      </c>
      <c r="BV181" s="278" t="str">
        <f ca="true">+IF(OFFSET('Water Data'!$E$27,0,10*ROW('Water Data'!E175))="","",OFFSET('Water Data'!$E$27,0,10*ROW('Water Data'!E175)))</f>
        <v/>
      </c>
      <c r="BW181" s="278" t="str">
        <f ca="true">+IF(OFFSET('Water Data'!$E$28,0,10*ROW('Water Data'!E175))="","",OFFSET('Water Data'!$E$28,0,10*ROW('Water Data'!E175)))</f>
        <v/>
      </c>
      <c r="BX181" s="278" t="str">
        <f ca="true">+IF(OFFSET('Water Data'!$E$29,0,10*ROW('Water Data'!E175))="","",OFFSET('Water Data'!$E$29,0,10*ROW('Water Data'!E175)))</f>
        <v/>
      </c>
      <c r="BY181" s="278" t="str">
        <f ca="true">+IF(OFFSET('Water Data'!$F$27,0,10*ROW('Water Data'!F175))="","",OFFSET('Water Data'!$F$27,0,10*ROW('Water Data'!F175)))</f>
        <v/>
      </c>
      <c r="BZ181" s="278" t="str">
        <f ca="true">+IF(OFFSET('Water Data'!$F$28,0,10*ROW('Water Data'!F175))="","",OFFSET('Water Data'!$F$28,0,10*ROW('Water Data'!F175)))</f>
        <v/>
      </c>
      <c r="CA181" s="278" t="str">
        <f ca="true">+IF(OFFSET('Water Data'!$F$29,0,10*ROW('Water Data'!F175))="","",OFFSET('Water Data'!$F$29,0,10*ROW('Water Data'!F175)))</f>
        <v/>
      </c>
      <c r="CB181" s="278" t="str">
        <f ca="true">+IF(OFFSET('Water Data'!$G$27,0,10*ROW('Water Data'!G175))="","",OFFSET('Water Data'!$G$27,0,10*ROW('Water Data'!G175)))</f>
        <v/>
      </c>
      <c r="CC181" s="278" t="str">
        <f ca="true">+IF(OFFSET('Water Data'!$G$28,0,10*ROW('Water Data'!G175))="","",OFFSET('Water Data'!$G$28,0,10*ROW('Water Data'!G175)))</f>
        <v/>
      </c>
      <c r="CD181" s="278" t="str">
        <f ca="true">+IF(OFFSET('Water Data'!$G$29,0,10*ROW('Water Data'!G175))="","",OFFSET('Water Data'!$G$29,0,10*ROW('Water Data'!G175)))</f>
        <v/>
      </c>
      <c r="CE181" s="278" t="str">
        <f ca="true">+IF(OFFSET('Water Data'!$H$27,0,10*ROW('Water Data'!H175))="","",OFFSET('Water Data'!$H$27,0,10*ROW('Water Data'!H175)))</f>
        <v/>
      </c>
      <c r="CF181" s="278" t="str">
        <f ca="true">+IF(OFFSET('Water Data'!$H$28,0,10*ROW('Water Data'!H175))="","",OFFSET('Water Data'!$H$28,0,10*ROW('Water Data'!H175)))</f>
        <v/>
      </c>
      <c r="CG181" s="278" t="str">
        <f ca="true">+IF(OFFSET('Water Data'!$H$29,0,10*ROW('Water Data'!H175))="","",OFFSET('Water Data'!$H$29,0,10*ROW('Water Data'!H175)))</f>
        <v/>
      </c>
      <c r="CH181" s="278" t="str">
        <f ca="true">+IF(OFFSET('Water Data'!$I$27,0,10*ROW('Water Data'!I175))="","",OFFSET('Water Data'!$I$27,0,10*ROW('Water Data'!I175)))</f>
        <v/>
      </c>
      <c r="CI181" s="278" t="str">
        <f ca="true">+IF(OFFSET('Water Data'!$I$28,0,10*ROW('Water Data'!I175))="","",OFFSET('Water Data'!$I$28,0,10*ROW('Water Data'!I175)))</f>
        <v/>
      </c>
      <c r="CJ181" s="278" t="str">
        <f ca="true">+IF(OFFSET('Water Data'!$I$29,0,10*ROW('Water Data'!I175))="","",OFFSET('Water Data'!$I$29,0,10*ROW('Water Data'!I175)))</f>
        <v/>
      </c>
      <c r="CK181" s="278" t="str">
        <f ca="true">+IF(OFFSET('Sanitation Data'!$D$28,0,10*ROW('Sanitation Data'!D175))="","",OFFSET('Sanitation Data'!$D$28,0,10*ROW('Sanitation Data'!D175)))</f>
        <v/>
      </c>
      <c r="CL181" s="278" t="str">
        <f ca="true">+IF(OFFSET('Sanitation Data'!$D$29,0,10*ROW('Sanitation Data'!D175))="","",OFFSET('Sanitation Data'!$D$29,0,10*ROW('Sanitation Data'!D175)))</f>
        <v/>
      </c>
      <c r="CM181" s="278" t="str">
        <f ca="true">+IF(OFFSET('Sanitation Data'!$D$30,0,10*ROW('Sanitation Data'!D175))="","",OFFSET('Sanitation Data'!$D$30,0,10*ROW('Sanitation Data'!D175)))</f>
        <v/>
      </c>
      <c r="CN181" s="278" t="str">
        <f ca="true">+IF(OFFSET('Sanitation Data'!$D$31,0,10*ROW('Sanitation Data'!D175))="","",OFFSET('Sanitation Data'!$D$31,0,10*ROW('Sanitation Data'!D175)))</f>
        <v/>
      </c>
      <c r="CO181" s="278" t="str">
        <f ca="true">+IF(OFFSET('Sanitation Data'!$D$32,0,10*ROW('Sanitation Data'!D175))="","",OFFSET('Sanitation Data'!$D$32,0,10*ROW('Sanitation Data'!D175)))</f>
        <v/>
      </c>
      <c r="CP181" s="278" t="str">
        <f ca="true">+IF(OFFSET('Sanitation Data'!$E$28,0,10*ROW('Sanitation Data'!E175))="","",OFFSET('Sanitation Data'!$E$28,0,10*ROW('Sanitation Data'!E175)))</f>
        <v/>
      </c>
      <c r="CQ181" s="278" t="str">
        <f ca="true">+IF(OFFSET('Sanitation Data'!$E$29,0,10*ROW('Sanitation Data'!E175))="","",OFFSET('Sanitation Data'!$E$29,0,10*ROW('Sanitation Data'!E175)))</f>
        <v/>
      </c>
      <c r="CR181" s="278" t="str">
        <f ca="true">+IF(OFFSET('Sanitation Data'!$E$30,0,10*ROW('Sanitation Data'!E175))="","",OFFSET('Sanitation Data'!$E$30,0,10*ROW('Sanitation Data'!E175)))</f>
        <v/>
      </c>
      <c r="CS181" s="278" t="str">
        <f ca="true">+IF(OFFSET('Sanitation Data'!$E$31,0,10*ROW('Sanitation Data'!E175))="","",OFFSET('Sanitation Data'!$E$31,0,10*ROW('Sanitation Data'!E175)))</f>
        <v/>
      </c>
      <c r="CT181" s="278" t="str">
        <f ca="true">+IF(OFFSET('Sanitation Data'!$E$32,0,10*ROW('Sanitation Data'!E175))="","",OFFSET('Sanitation Data'!$E$32,0,10*ROW('Sanitation Data'!E175)))</f>
        <v/>
      </c>
      <c r="CU181" s="278" t="str">
        <f ca="true">+IF(OFFSET('Sanitation Data'!$F$28,0,10*ROW('Sanitation Data'!F175))="","",OFFSET('Sanitation Data'!$F$28,0,10*ROW('Sanitation Data'!F175)))</f>
        <v/>
      </c>
      <c r="CV181" s="278" t="str">
        <f ca="true">+IF(OFFSET('Sanitation Data'!$F$29,0,10*ROW('Sanitation Data'!F175))="","",OFFSET('Sanitation Data'!$F$29,0,10*ROW('Sanitation Data'!F175)))</f>
        <v/>
      </c>
      <c r="CW181" s="278" t="str">
        <f ca="true">+IF(OFFSET('Sanitation Data'!$F$30,0,10*ROW('Sanitation Data'!F175))="","",OFFSET('Sanitation Data'!$F$30,0,10*ROW('Sanitation Data'!F175)))</f>
        <v/>
      </c>
      <c r="CX181" s="278" t="str">
        <f ca="true">+IF(OFFSET('Sanitation Data'!$F$31,0,10*ROW('Sanitation Data'!F175))="","",OFFSET('Sanitation Data'!$F$31,0,10*ROW('Sanitation Data'!F175)))</f>
        <v/>
      </c>
      <c r="CY181" s="278" t="str">
        <f ca="true">+IF(OFFSET('Sanitation Data'!$F$32,0,10*ROW('Sanitation Data'!F175))="","",OFFSET('Sanitation Data'!$F$32,0,10*ROW('Sanitation Data'!F175)))</f>
        <v/>
      </c>
      <c r="CZ181" s="278" t="str">
        <f ca="true">+IF(OFFSET('Sanitation Data'!$G$28,0,10*ROW('Sanitation Data'!G175))="","",OFFSET('Sanitation Data'!$G$28,0,10*ROW('Sanitation Data'!G175)))</f>
        <v/>
      </c>
      <c r="DA181" s="278" t="str">
        <f ca="true">+IF(OFFSET('Sanitation Data'!$G$29,0,10*ROW('Sanitation Data'!G175))="","",OFFSET('Sanitation Data'!$G$29,0,10*ROW('Sanitation Data'!G175)))</f>
        <v/>
      </c>
      <c r="DB181" s="278" t="str">
        <f ca="true">+IF(OFFSET('Sanitation Data'!$G$30,0,10*ROW('Sanitation Data'!G175))="","",OFFSET('Sanitation Data'!$G$30,0,10*ROW('Sanitation Data'!G175)))</f>
        <v/>
      </c>
      <c r="DC181" s="278" t="str">
        <f ca="true">+IF(OFFSET('Sanitation Data'!$G$31,0,10*ROW('Sanitation Data'!G175))="","",OFFSET('Sanitation Data'!$G$31,0,10*ROW('Sanitation Data'!G175)))</f>
        <v/>
      </c>
      <c r="DD181" s="278" t="str">
        <f ca="true">+IF(OFFSET('Sanitation Data'!$G$32,0,10*ROW('Sanitation Data'!G175))="","",OFFSET('Sanitation Data'!$G$32,0,10*ROW('Sanitation Data'!G175)))</f>
        <v/>
      </c>
      <c r="DE181" s="278" t="str">
        <f ca="true">+IF(OFFSET('Sanitation Data'!$H$28,0,10*ROW('Sanitation Data'!H175))="","",OFFSET('Sanitation Data'!$H$28,0,10*ROW('Sanitation Data'!H175)))</f>
        <v/>
      </c>
      <c r="DF181" s="278" t="str">
        <f ca="true">+IF(OFFSET('Sanitation Data'!$H$29,0,10*ROW('Sanitation Data'!H175))="","",OFFSET('Sanitation Data'!$H$29,0,10*ROW('Sanitation Data'!H175)))</f>
        <v/>
      </c>
      <c r="DG181" s="278" t="str">
        <f ca="true">+IF(OFFSET('Sanitation Data'!$H$30,0,10*ROW('Sanitation Data'!H175))="","",OFFSET('Sanitation Data'!$H$30,0,10*ROW('Sanitation Data'!H175)))</f>
        <v/>
      </c>
      <c r="DH181" s="278" t="str">
        <f ca="true">+IF(OFFSET('Sanitation Data'!$H$31,0,10*ROW('Sanitation Data'!H175))="","",OFFSET('Sanitation Data'!$H$31,0,10*ROW('Sanitation Data'!H175)))</f>
        <v/>
      </c>
      <c r="DI181" s="278" t="str">
        <f ca="true">+IF(OFFSET('Sanitation Data'!$H$32,0,10*ROW('Sanitation Data'!H175))="","",OFFSET('Sanitation Data'!$H$32,0,10*ROW('Sanitation Data'!H175)))</f>
        <v/>
      </c>
      <c r="DJ181" s="278" t="str">
        <f ca="true">+IF(OFFSET('Sanitation Data'!$I$28,0,10*ROW('Sanitation Data'!I175))="","",OFFSET('Sanitation Data'!$I$28,0,10*ROW('Sanitation Data'!I175)))</f>
        <v/>
      </c>
      <c r="DK181" s="278" t="str">
        <f ca="true">+IF(OFFSET('Sanitation Data'!$I$29,0,10*ROW('Sanitation Data'!I175))="","",OFFSET('Sanitation Data'!$I$29,0,10*ROW('Sanitation Data'!I175)))</f>
        <v/>
      </c>
      <c r="DL181" s="278" t="str">
        <f ca="true">+IF(OFFSET('Sanitation Data'!$I$30,0,10*ROW('Sanitation Data'!I175))="","",OFFSET('Sanitation Data'!$I$30,0,10*ROW('Sanitation Data'!I175)))</f>
        <v/>
      </c>
      <c r="DM181" s="278" t="str">
        <f ca="true">+IF(OFFSET('Sanitation Data'!$I$31,0,10*ROW('Sanitation Data'!I175))="","",OFFSET('Sanitation Data'!$I$31,0,10*ROW('Sanitation Data'!I175)))</f>
        <v/>
      </c>
      <c r="DN181" s="278" t="str">
        <f ca="true">+IF(OFFSET('Sanitation Data'!$I$32,0,10*ROW('Sanitation Data'!I175))="","",OFFSET('Sanitation Data'!$I$32,0,10*ROW('Sanitation Data'!I175)))</f>
        <v/>
      </c>
      <c r="DO181" s="278" t="str">
        <f ca="true">+IF(OFFSET('Hygiene Data'!$D$11,0,10*ROW('Hygiene Data'!D175))="","",OFFSET('Hygiene Data'!$D$11,0,10*ROW('Hygiene Data'!D175)))</f>
        <v/>
      </c>
      <c r="DP181" s="278" t="str">
        <f ca="true">+IF(OFFSET('Hygiene Data'!$D$12,0,10*ROW('Hygiene Data'!D175))="","",OFFSET('Hygiene Data'!$D$12,0,10*ROW('Hygiene Data'!D175)))</f>
        <v/>
      </c>
      <c r="DQ181" s="278" t="str">
        <f ca="true">+IF(OFFSET('Hygiene Data'!$D$13,0,10*ROW('Hygiene Data'!D175))="","",OFFSET('Hygiene Data'!$D$13,0,10*ROW('Hygiene Data'!D175)))</f>
        <v/>
      </c>
      <c r="DR181" s="278" t="str">
        <f ca="true">+IF(OFFSET('Hygiene Data'!$E$11,0,10*ROW('Hygiene Data'!E175))="","",OFFSET('Hygiene Data'!$E$11,0,10*ROW('Hygiene Data'!E175)))</f>
        <v/>
      </c>
      <c r="DS181" s="278" t="str">
        <f ca="true">+IF(OFFSET('Hygiene Data'!$E$12,0,10*ROW('Hygiene Data'!E175))="","",OFFSET('Hygiene Data'!$E$12,0,10*ROW('Hygiene Data'!E175)))</f>
        <v/>
      </c>
      <c r="DT181" s="278" t="str">
        <f ca="true">+IF(OFFSET('Hygiene Data'!$E$13,0,10*ROW('Hygiene Data'!E175))="","",OFFSET('Hygiene Data'!$E$13,0,10*ROW('Hygiene Data'!E175)))</f>
        <v/>
      </c>
      <c r="DU181" s="278" t="str">
        <f ca="true">+IF(OFFSET('Hygiene Data'!$F$11,0,10*ROW('Hygiene Data'!F175))="","",OFFSET('Hygiene Data'!$F$11,0,10*ROW('Hygiene Data'!F175)))</f>
        <v/>
      </c>
      <c r="DV181" s="278" t="str">
        <f ca="true">+IF(OFFSET('Hygiene Data'!$F$12,0,10*ROW('Hygiene Data'!F175))="","",OFFSET('Hygiene Data'!$F$12,0,10*ROW('Hygiene Data'!F175)))</f>
        <v/>
      </c>
      <c r="DW181" s="278" t="str">
        <f ca="true">+IF(OFFSET('Hygiene Data'!$F$13,0,10*ROW('Hygiene Data'!F175))="","",OFFSET('Hygiene Data'!$F$13,0,10*ROW('Hygiene Data'!F175)))</f>
        <v/>
      </c>
      <c r="DX181" s="278" t="str">
        <f ca="true">+IF(OFFSET('Hygiene Data'!$G$11,0,10*ROW('Hygiene Data'!G175))="","",OFFSET('Hygiene Data'!$G$11,0,10*ROW('Hygiene Data'!G175)))</f>
        <v/>
      </c>
      <c r="DY181" s="278" t="str">
        <f ca="true">+IF(OFFSET('Hygiene Data'!$G$12,0,10*ROW('Hygiene Data'!G175))="","",OFFSET('Hygiene Data'!$G$12,0,10*ROW('Hygiene Data'!G175)))</f>
        <v/>
      </c>
      <c r="DZ181" s="278" t="str">
        <f ca="true">+IF(OFFSET('Hygiene Data'!$G$13,0,10*ROW('Hygiene Data'!G175))="","",OFFSET('Hygiene Data'!$G$13,0,10*ROW('Hygiene Data'!G175)))</f>
        <v/>
      </c>
      <c r="EA181" s="278" t="str">
        <f ca="true">+IF(OFFSET('Hygiene Data'!$H$11,0,10*ROW('Hygiene Data'!H175))="","",OFFSET('Hygiene Data'!$H$11,0,10*ROW('Hygiene Data'!H175)))</f>
        <v/>
      </c>
      <c r="EB181" s="278" t="str">
        <f ca="true">+IF(OFFSET('Hygiene Data'!$H$12,0,10*ROW('Hygiene Data'!H175))="","",OFFSET('Hygiene Data'!$H$12,0,10*ROW('Hygiene Data'!H175)))</f>
        <v/>
      </c>
      <c r="EC181" s="278" t="str">
        <f ca="true">+IF(OFFSET('Hygiene Data'!$H$13,0,10*ROW('Hygiene Data'!H175))="","",OFFSET('Hygiene Data'!$H$13,0,10*ROW('Hygiene Data'!H175)))</f>
        <v/>
      </c>
      <c r="ED181" s="278" t="str">
        <f ca="true">+IF(OFFSET('Hygiene Data'!$I$11,0,10*ROW('Hygiene Data'!I175))="","",OFFSET('Hygiene Data'!$I$11,0,10*ROW('Hygiene Data'!I175)))</f>
        <v/>
      </c>
      <c r="EE181" s="278" t="str">
        <f ca="true">+IF(OFFSET('Hygiene Data'!$I$12,0,10*ROW('Hygiene Data'!I175))="","",OFFSET('Hygiene Data'!$I$12,0,10*ROW('Hygiene Data'!I175)))</f>
        <v/>
      </c>
      <c r="EF181" s="278"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2"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8"/>
      <c r="BS182" s="278" t="str">
        <f ca="true">+IF(OFFSET('Water Data'!$D$27,0,10*ROW('Water Data'!D176))="","",OFFSET('Water Data'!$D$27,0,10*ROW('Water Data'!D176)))</f>
        <v/>
      </c>
      <c r="BT182" s="278" t="str">
        <f ca="true">+IF(OFFSET('Water Data'!$D$28,0,10*ROW('Water Data'!D176))="","",OFFSET('Water Data'!$D$28,0,10*ROW('Water Data'!D176)))</f>
        <v/>
      </c>
      <c r="BU182" s="278" t="str">
        <f ca="true">+IF(OFFSET('Water Data'!$D$29,0,10*ROW('Water Data'!D176))="","",OFFSET('Water Data'!$D$29,0,10*ROW('Water Data'!D176)))</f>
        <v/>
      </c>
      <c r="BV182" s="278" t="str">
        <f ca="true">+IF(OFFSET('Water Data'!$E$27,0,10*ROW('Water Data'!E176))="","",OFFSET('Water Data'!$E$27,0,10*ROW('Water Data'!E176)))</f>
        <v/>
      </c>
      <c r="BW182" s="278" t="str">
        <f ca="true">+IF(OFFSET('Water Data'!$E$28,0,10*ROW('Water Data'!E176))="","",OFFSET('Water Data'!$E$28,0,10*ROW('Water Data'!E176)))</f>
        <v/>
      </c>
      <c r="BX182" s="278" t="str">
        <f ca="true">+IF(OFFSET('Water Data'!$E$29,0,10*ROW('Water Data'!E176))="","",OFFSET('Water Data'!$E$29,0,10*ROW('Water Data'!E176)))</f>
        <v/>
      </c>
      <c r="BY182" s="278" t="str">
        <f ca="true">+IF(OFFSET('Water Data'!$F$27,0,10*ROW('Water Data'!F176))="","",OFFSET('Water Data'!$F$27,0,10*ROW('Water Data'!F176)))</f>
        <v/>
      </c>
      <c r="BZ182" s="278" t="str">
        <f ca="true">+IF(OFFSET('Water Data'!$F$28,0,10*ROW('Water Data'!F176))="","",OFFSET('Water Data'!$F$28,0,10*ROW('Water Data'!F176)))</f>
        <v/>
      </c>
      <c r="CA182" s="278" t="str">
        <f ca="true">+IF(OFFSET('Water Data'!$F$29,0,10*ROW('Water Data'!F176))="","",OFFSET('Water Data'!$F$29,0,10*ROW('Water Data'!F176)))</f>
        <v/>
      </c>
      <c r="CB182" s="278" t="str">
        <f ca="true">+IF(OFFSET('Water Data'!$G$27,0,10*ROW('Water Data'!G176))="","",OFFSET('Water Data'!$G$27,0,10*ROW('Water Data'!G176)))</f>
        <v/>
      </c>
      <c r="CC182" s="278" t="str">
        <f ca="true">+IF(OFFSET('Water Data'!$G$28,0,10*ROW('Water Data'!G176))="","",OFFSET('Water Data'!$G$28,0,10*ROW('Water Data'!G176)))</f>
        <v/>
      </c>
      <c r="CD182" s="278" t="str">
        <f ca="true">+IF(OFFSET('Water Data'!$G$29,0,10*ROW('Water Data'!G176))="","",OFFSET('Water Data'!$G$29,0,10*ROW('Water Data'!G176)))</f>
        <v/>
      </c>
      <c r="CE182" s="278" t="str">
        <f ca="true">+IF(OFFSET('Water Data'!$H$27,0,10*ROW('Water Data'!H176))="","",OFFSET('Water Data'!$H$27,0,10*ROW('Water Data'!H176)))</f>
        <v/>
      </c>
      <c r="CF182" s="278" t="str">
        <f ca="true">+IF(OFFSET('Water Data'!$H$28,0,10*ROW('Water Data'!H176))="","",OFFSET('Water Data'!$H$28,0,10*ROW('Water Data'!H176)))</f>
        <v/>
      </c>
      <c r="CG182" s="278" t="str">
        <f ca="true">+IF(OFFSET('Water Data'!$H$29,0,10*ROW('Water Data'!H176))="","",OFFSET('Water Data'!$H$29,0,10*ROW('Water Data'!H176)))</f>
        <v/>
      </c>
      <c r="CH182" s="278" t="str">
        <f ca="true">+IF(OFFSET('Water Data'!$I$27,0,10*ROW('Water Data'!I176))="","",OFFSET('Water Data'!$I$27,0,10*ROW('Water Data'!I176)))</f>
        <v/>
      </c>
      <c r="CI182" s="278" t="str">
        <f ca="true">+IF(OFFSET('Water Data'!$I$28,0,10*ROW('Water Data'!I176))="","",OFFSET('Water Data'!$I$28,0,10*ROW('Water Data'!I176)))</f>
        <v/>
      </c>
      <c r="CJ182" s="278" t="str">
        <f ca="true">+IF(OFFSET('Water Data'!$I$29,0,10*ROW('Water Data'!I176))="","",OFFSET('Water Data'!$I$29,0,10*ROW('Water Data'!I176)))</f>
        <v/>
      </c>
      <c r="CK182" s="278" t="str">
        <f ca="true">+IF(OFFSET('Sanitation Data'!$D$28,0,10*ROW('Sanitation Data'!D176))="","",OFFSET('Sanitation Data'!$D$28,0,10*ROW('Sanitation Data'!D176)))</f>
        <v/>
      </c>
      <c r="CL182" s="278" t="str">
        <f ca="true">+IF(OFFSET('Sanitation Data'!$D$29,0,10*ROW('Sanitation Data'!D176))="","",OFFSET('Sanitation Data'!$D$29,0,10*ROW('Sanitation Data'!D176)))</f>
        <v/>
      </c>
      <c r="CM182" s="278" t="str">
        <f ca="true">+IF(OFFSET('Sanitation Data'!$D$30,0,10*ROW('Sanitation Data'!D176))="","",OFFSET('Sanitation Data'!$D$30,0,10*ROW('Sanitation Data'!D176)))</f>
        <v/>
      </c>
      <c r="CN182" s="278" t="str">
        <f ca="true">+IF(OFFSET('Sanitation Data'!$D$31,0,10*ROW('Sanitation Data'!D176))="","",OFFSET('Sanitation Data'!$D$31,0,10*ROW('Sanitation Data'!D176)))</f>
        <v/>
      </c>
      <c r="CO182" s="278" t="str">
        <f ca="true">+IF(OFFSET('Sanitation Data'!$D$32,0,10*ROW('Sanitation Data'!D176))="","",OFFSET('Sanitation Data'!$D$32,0,10*ROW('Sanitation Data'!D176)))</f>
        <v/>
      </c>
      <c r="CP182" s="278" t="str">
        <f ca="true">+IF(OFFSET('Sanitation Data'!$E$28,0,10*ROW('Sanitation Data'!E176))="","",OFFSET('Sanitation Data'!$E$28,0,10*ROW('Sanitation Data'!E176)))</f>
        <v/>
      </c>
      <c r="CQ182" s="278" t="str">
        <f ca="true">+IF(OFFSET('Sanitation Data'!$E$29,0,10*ROW('Sanitation Data'!E176))="","",OFFSET('Sanitation Data'!$E$29,0,10*ROW('Sanitation Data'!E176)))</f>
        <v/>
      </c>
      <c r="CR182" s="278" t="str">
        <f ca="true">+IF(OFFSET('Sanitation Data'!$E$30,0,10*ROW('Sanitation Data'!E176))="","",OFFSET('Sanitation Data'!$E$30,0,10*ROW('Sanitation Data'!E176)))</f>
        <v/>
      </c>
      <c r="CS182" s="278" t="str">
        <f ca="true">+IF(OFFSET('Sanitation Data'!$E$31,0,10*ROW('Sanitation Data'!E176))="","",OFFSET('Sanitation Data'!$E$31,0,10*ROW('Sanitation Data'!E176)))</f>
        <v/>
      </c>
      <c r="CT182" s="278" t="str">
        <f ca="true">+IF(OFFSET('Sanitation Data'!$E$32,0,10*ROW('Sanitation Data'!E176))="","",OFFSET('Sanitation Data'!$E$32,0,10*ROW('Sanitation Data'!E176)))</f>
        <v/>
      </c>
      <c r="CU182" s="278" t="str">
        <f ca="true">+IF(OFFSET('Sanitation Data'!$F$28,0,10*ROW('Sanitation Data'!F176))="","",OFFSET('Sanitation Data'!$F$28,0,10*ROW('Sanitation Data'!F176)))</f>
        <v/>
      </c>
      <c r="CV182" s="278" t="str">
        <f ca="true">+IF(OFFSET('Sanitation Data'!$F$29,0,10*ROW('Sanitation Data'!F176))="","",OFFSET('Sanitation Data'!$F$29,0,10*ROW('Sanitation Data'!F176)))</f>
        <v/>
      </c>
      <c r="CW182" s="278" t="str">
        <f ca="true">+IF(OFFSET('Sanitation Data'!$F$30,0,10*ROW('Sanitation Data'!F176))="","",OFFSET('Sanitation Data'!$F$30,0,10*ROW('Sanitation Data'!F176)))</f>
        <v/>
      </c>
      <c r="CX182" s="278" t="str">
        <f ca="true">+IF(OFFSET('Sanitation Data'!$F$31,0,10*ROW('Sanitation Data'!F176))="","",OFFSET('Sanitation Data'!$F$31,0,10*ROW('Sanitation Data'!F176)))</f>
        <v/>
      </c>
      <c r="CY182" s="278" t="str">
        <f ca="true">+IF(OFFSET('Sanitation Data'!$F$32,0,10*ROW('Sanitation Data'!F176))="","",OFFSET('Sanitation Data'!$F$32,0,10*ROW('Sanitation Data'!F176)))</f>
        <v/>
      </c>
      <c r="CZ182" s="278" t="str">
        <f ca="true">+IF(OFFSET('Sanitation Data'!$G$28,0,10*ROW('Sanitation Data'!G176))="","",OFFSET('Sanitation Data'!$G$28,0,10*ROW('Sanitation Data'!G176)))</f>
        <v/>
      </c>
      <c r="DA182" s="278" t="str">
        <f ca="true">+IF(OFFSET('Sanitation Data'!$G$29,0,10*ROW('Sanitation Data'!G176))="","",OFFSET('Sanitation Data'!$G$29,0,10*ROW('Sanitation Data'!G176)))</f>
        <v/>
      </c>
      <c r="DB182" s="278" t="str">
        <f ca="true">+IF(OFFSET('Sanitation Data'!$G$30,0,10*ROW('Sanitation Data'!G176))="","",OFFSET('Sanitation Data'!$G$30,0,10*ROW('Sanitation Data'!G176)))</f>
        <v/>
      </c>
      <c r="DC182" s="278" t="str">
        <f ca="true">+IF(OFFSET('Sanitation Data'!$G$31,0,10*ROW('Sanitation Data'!G176))="","",OFFSET('Sanitation Data'!$G$31,0,10*ROW('Sanitation Data'!G176)))</f>
        <v/>
      </c>
      <c r="DD182" s="278" t="str">
        <f ca="true">+IF(OFFSET('Sanitation Data'!$G$32,0,10*ROW('Sanitation Data'!G176))="","",OFFSET('Sanitation Data'!$G$32,0,10*ROW('Sanitation Data'!G176)))</f>
        <v/>
      </c>
      <c r="DE182" s="278" t="str">
        <f ca="true">+IF(OFFSET('Sanitation Data'!$H$28,0,10*ROW('Sanitation Data'!H176))="","",OFFSET('Sanitation Data'!$H$28,0,10*ROW('Sanitation Data'!H176)))</f>
        <v/>
      </c>
      <c r="DF182" s="278" t="str">
        <f ca="true">+IF(OFFSET('Sanitation Data'!$H$29,0,10*ROW('Sanitation Data'!H176))="","",OFFSET('Sanitation Data'!$H$29,0,10*ROW('Sanitation Data'!H176)))</f>
        <v/>
      </c>
      <c r="DG182" s="278" t="str">
        <f ca="true">+IF(OFFSET('Sanitation Data'!$H$30,0,10*ROW('Sanitation Data'!H176))="","",OFFSET('Sanitation Data'!$H$30,0,10*ROW('Sanitation Data'!H176)))</f>
        <v/>
      </c>
      <c r="DH182" s="278" t="str">
        <f ca="true">+IF(OFFSET('Sanitation Data'!$H$31,0,10*ROW('Sanitation Data'!H176))="","",OFFSET('Sanitation Data'!$H$31,0,10*ROW('Sanitation Data'!H176)))</f>
        <v/>
      </c>
      <c r="DI182" s="278" t="str">
        <f ca="true">+IF(OFFSET('Sanitation Data'!$H$32,0,10*ROW('Sanitation Data'!H176))="","",OFFSET('Sanitation Data'!$H$32,0,10*ROW('Sanitation Data'!H176)))</f>
        <v/>
      </c>
      <c r="DJ182" s="278" t="str">
        <f ca="true">+IF(OFFSET('Sanitation Data'!$I$28,0,10*ROW('Sanitation Data'!I176))="","",OFFSET('Sanitation Data'!$I$28,0,10*ROW('Sanitation Data'!I176)))</f>
        <v/>
      </c>
      <c r="DK182" s="278" t="str">
        <f ca="true">+IF(OFFSET('Sanitation Data'!$I$29,0,10*ROW('Sanitation Data'!I176))="","",OFFSET('Sanitation Data'!$I$29,0,10*ROW('Sanitation Data'!I176)))</f>
        <v/>
      </c>
      <c r="DL182" s="278" t="str">
        <f ca="true">+IF(OFFSET('Sanitation Data'!$I$30,0,10*ROW('Sanitation Data'!I176))="","",OFFSET('Sanitation Data'!$I$30,0,10*ROW('Sanitation Data'!I176)))</f>
        <v/>
      </c>
      <c r="DM182" s="278" t="str">
        <f ca="true">+IF(OFFSET('Sanitation Data'!$I$31,0,10*ROW('Sanitation Data'!I176))="","",OFFSET('Sanitation Data'!$I$31,0,10*ROW('Sanitation Data'!I176)))</f>
        <v/>
      </c>
      <c r="DN182" s="278" t="str">
        <f ca="true">+IF(OFFSET('Sanitation Data'!$I$32,0,10*ROW('Sanitation Data'!I176))="","",OFFSET('Sanitation Data'!$I$32,0,10*ROW('Sanitation Data'!I176)))</f>
        <v/>
      </c>
      <c r="DO182" s="278" t="str">
        <f ca="true">+IF(OFFSET('Hygiene Data'!$D$11,0,10*ROW('Hygiene Data'!D176))="","",OFFSET('Hygiene Data'!$D$11,0,10*ROW('Hygiene Data'!D176)))</f>
        <v/>
      </c>
      <c r="DP182" s="278" t="str">
        <f ca="true">+IF(OFFSET('Hygiene Data'!$D$12,0,10*ROW('Hygiene Data'!D176))="","",OFFSET('Hygiene Data'!$D$12,0,10*ROW('Hygiene Data'!D176)))</f>
        <v/>
      </c>
      <c r="DQ182" s="278" t="str">
        <f ca="true">+IF(OFFSET('Hygiene Data'!$D$13,0,10*ROW('Hygiene Data'!D176))="","",OFFSET('Hygiene Data'!$D$13,0,10*ROW('Hygiene Data'!D176)))</f>
        <v/>
      </c>
      <c r="DR182" s="278" t="str">
        <f ca="true">+IF(OFFSET('Hygiene Data'!$E$11,0,10*ROW('Hygiene Data'!E176))="","",OFFSET('Hygiene Data'!$E$11,0,10*ROW('Hygiene Data'!E176)))</f>
        <v/>
      </c>
      <c r="DS182" s="278" t="str">
        <f ca="true">+IF(OFFSET('Hygiene Data'!$E$12,0,10*ROW('Hygiene Data'!E176))="","",OFFSET('Hygiene Data'!$E$12,0,10*ROW('Hygiene Data'!E176)))</f>
        <v/>
      </c>
      <c r="DT182" s="278" t="str">
        <f ca="true">+IF(OFFSET('Hygiene Data'!$E$13,0,10*ROW('Hygiene Data'!E176))="","",OFFSET('Hygiene Data'!$E$13,0,10*ROW('Hygiene Data'!E176)))</f>
        <v/>
      </c>
      <c r="DU182" s="278" t="str">
        <f ca="true">+IF(OFFSET('Hygiene Data'!$F$11,0,10*ROW('Hygiene Data'!F176))="","",OFFSET('Hygiene Data'!$F$11,0,10*ROW('Hygiene Data'!F176)))</f>
        <v/>
      </c>
      <c r="DV182" s="278" t="str">
        <f ca="true">+IF(OFFSET('Hygiene Data'!$F$12,0,10*ROW('Hygiene Data'!F176))="","",OFFSET('Hygiene Data'!$F$12,0,10*ROW('Hygiene Data'!F176)))</f>
        <v/>
      </c>
      <c r="DW182" s="278" t="str">
        <f ca="true">+IF(OFFSET('Hygiene Data'!$F$13,0,10*ROW('Hygiene Data'!F176))="","",OFFSET('Hygiene Data'!$F$13,0,10*ROW('Hygiene Data'!F176)))</f>
        <v/>
      </c>
      <c r="DX182" s="278" t="str">
        <f ca="true">+IF(OFFSET('Hygiene Data'!$G$11,0,10*ROW('Hygiene Data'!G176))="","",OFFSET('Hygiene Data'!$G$11,0,10*ROW('Hygiene Data'!G176)))</f>
        <v/>
      </c>
      <c r="DY182" s="278" t="str">
        <f ca="true">+IF(OFFSET('Hygiene Data'!$G$12,0,10*ROW('Hygiene Data'!G176))="","",OFFSET('Hygiene Data'!$G$12,0,10*ROW('Hygiene Data'!G176)))</f>
        <v/>
      </c>
      <c r="DZ182" s="278" t="str">
        <f ca="true">+IF(OFFSET('Hygiene Data'!$G$13,0,10*ROW('Hygiene Data'!G176))="","",OFFSET('Hygiene Data'!$G$13,0,10*ROW('Hygiene Data'!G176)))</f>
        <v/>
      </c>
      <c r="EA182" s="278" t="str">
        <f ca="true">+IF(OFFSET('Hygiene Data'!$H$11,0,10*ROW('Hygiene Data'!H176))="","",OFFSET('Hygiene Data'!$H$11,0,10*ROW('Hygiene Data'!H176)))</f>
        <v/>
      </c>
      <c r="EB182" s="278" t="str">
        <f ca="true">+IF(OFFSET('Hygiene Data'!$H$12,0,10*ROW('Hygiene Data'!H176))="","",OFFSET('Hygiene Data'!$H$12,0,10*ROW('Hygiene Data'!H176)))</f>
        <v/>
      </c>
      <c r="EC182" s="278" t="str">
        <f ca="true">+IF(OFFSET('Hygiene Data'!$H$13,0,10*ROW('Hygiene Data'!H176))="","",OFFSET('Hygiene Data'!$H$13,0,10*ROW('Hygiene Data'!H176)))</f>
        <v/>
      </c>
      <c r="ED182" s="278" t="str">
        <f ca="true">+IF(OFFSET('Hygiene Data'!$I$11,0,10*ROW('Hygiene Data'!I176))="","",OFFSET('Hygiene Data'!$I$11,0,10*ROW('Hygiene Data'!I176)))</f>
        <v/>
      </c>
      <c r="EE182" s="278" t="str">
        <f ca="true">+IF(OFFSET('Hygiene Data'!$I$12,0,10*ROW('Hygiene Data'!I176))="","",OFFSET('Hygiene Data'!$I$12,0,10*ROW('Hygiene Data'!I176)))</f>
        <v/>
      </c>
      <c r="EF182" s="278"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2"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8"/>
      <c r="BS183" s="278" t="str">
        <f ca="true">+IF(OFFSET('Water Data'!$D$27,0,10*ROW('Water Data'!D177))="","",OFFSET('Water Data'!$D$27,0,10*ROW('Water Data'!D177)))</f>
        <v/>
      </c>
      <c r="BT183" s="278" t="str">
        <f ca="true">+IF(OFFSET('Water Data'!$D$28,0,10*ROW('Water Data'!D177))="","",OFFSET('Water Data'!$D$28,0,10*ROW('Water Data'!D177)))</f>
        <v/>
      </c>
      <c r="BU183" s="278" t="str">
        <f ca="true">+IF(OFFSET('Water Data'!$D$29,0,10*ROW('Water Data'!D177))="","",OFFSET('Water Data'!$D$29,0,10*ROW('Water Data'!D177)))</f>
        <v/>
      </c>
      <c r="BV183" s="278" t="str">
        <f ca="true">+IF(OFFSET('Water Data'!$E$27,0,10*ROW('Water Data'!E177))="","",OFFSET('Water Data'!$E$27,0,10*ROW('Water Data'!E177)))</f>
        <v/>
      </c>
      <c r="BW183" s="278" t="str">
        <f ca="true">+IF(OFFSET('Water Data'!$E$28,0,10*ROW('Water Data'!E177))="","",OFFSET('Water Data'!$E$28,0,10*ROW('Water Data'!E177)))</f>
        <v/>
      </c>
      <c r="BX183" s="278" t="str">
        <f ca="true">+IF(OFFSET('Water Data'!$E$29,0,10*ROW('Water Data'!E177))="","",OFFSET('Water Data'!$E$29,0,10*ROW('Water Data'!E177)))</f>
        <v/>
      </c>
      <c r="BY183" s="278" t="str">
        <f ca="true">+IF(OFFSET('Water Data'!$F$27,0,10*ROW('Water Data'!F177))="","",OFFSET('Water Data'!$F$27,0,10*ROW('Water Data'!F177)))</f>
        <v/>
      </c>
      <c r="BZ183" s="278" t="str">
        <f ca="true">+IF(OFFSET('Water Data'!$F$28,0,10*ROW('Water Data'!F177))="","",OFFSET('Water Data'!$F$28,0,10*ROW('Water Data'!F177)))</f>
        <v/>
      </c>
      <c r="CA183" s="278" t="str">
        <f ca="true">+IF(OFFSET('Water Data'!$F$29,0,10*ROW('Water Data'!F177))="","",OFFSET('Water Data'!$F$29,0,10*ROW('Water Data'!F177)))</f>
        <v/>
      </c>
      <c r="CB183" s="278" t="str">
        <f ca="true">+IF(OFFSET('Water Data'!$G$27,0,10*ROW('Water Data'!G177))="","",OFFSET('Water Data'!$G$27,0,10*ROW('Water Data'!G177)))</f>
        <v/>
      </c>
      <c r="CC183" s="278" t="str">
        <f ca="true">+IF(OFFSET('Water Data'!$G$28,0,10*ROW('Water Data'!G177))="","",OFFSET('Water Data'!$G$28,0,10*ROW('Water Data'!G177)))</f>
        <v/>
      </c>
      <c r="CD183" s="278" t="str">
        <f ca="true">+IF(OFFSET('Water Data'!$G$29,0,10*ROW('Water Data'!G177))="","",OFFSET('Water Data'!$G$29,0,10*ROW('Water Data'!G177)))</f>
        <v/>
      </c>
      <c r="CE183" s="278" t="str">
        <f ca="true">+IF(OFFSET('Water Data'!$H$27,0,10*ROW('Water Data'!H177))="","",OFFSET('Water Data'!$H$27,0,10*ROW('Water Data'!H177)))</f>
        <v/>
      </c>
      <c r="CF183" s="278" t="str">
        <f ca="true">+IF(OFFSET('Water Data'!$H$28,0,10*ROW('Water Data'!H177))="","",OFFSET('Water Data'!$H$28,0,10*ROW('Water Data'!H177)))</f>
        <v/>
      </c>
      <c r="CG183" s="278" t="str">
        <f ca="true">+IF(OFFSET('Water Data'!$H$29,0,10*ROW('Water Data'!H177))="","",OFFSET('Water Data'!$H$29,0,10*ROW('Water Data'!H177)))</f>
        <v/>
      </c>
      <c r="CH183" s="278" t="str">
        <f ca="true">+IF(OFFSET('Water Data'!$I$27,0,10*ROW('Water Data'!I177))="","",OFFSET('Water Data'!$I$27,0,10*ROW('Water Data'!I177)))</f>
        <v/>
      </c>
      <c r="CI183" s="278" t="str">
        <f ca="true">+IF(OFFSET('Water Data'!$I$28,0,10*ROW('Water Data'!I177))="","",OFFSET('Water Data'!$I$28,0,10*ROW('Water Data'!I177)))</f>
        <v/>
      </c>
      <c r="CJ183" s="278" t="str">
        <f ca="true">+IF(OFFSET('Water Data'!$I$29,0,10*ROW('Water Data'!I177))="","",OFFSET('Water Data'!$I$29,0,10*ROW('Water Data'!I177)))</f>
        <v/>
      </c>
      <c r="CK183" s="278" t="str">
        <f ca="true">+IF(OFFSET('Sanitation Data'!$D$28,0,10*ROW('Sanitation Data'!D177))="","",OFFSET('Sanitation Data'!$D$28,0,10*ROW('Sanitation Data'!D177)))</f>
        <v/>
      </c>
      <c r="CL183" s="278" t="str">
        <f ca="true">+IF(OFFSET('Sanitation Data'!$D$29,0,10*ROW('Sanitation Data'!D177))="","",OFFSET('Sanitation Data'!$D$29,0,10*ROW('Sanitation Data'!D177)))</f>
        <v/>
      </c>
      <c r="CM183" s="278" t="str">
        <f ca="true">+IF(OFFSET('Sanitation Data'!$D$30,0,10*ROW('Sanitation Data'!D177))="","",OFFSET('Sanitation Data'!$D$30,0,10*ROW('Sanitation Data'!D177)))</f>
        <v/>
      </c>
      <c r="CN183" s="278" t="str">
        <f ca="true">+IF(OFFSET('Sanitation Data'!$D$31,0,10*ROW('Sanitation Data'!D177))="","",OFFSET('Sanitation Data'!$D$31,0,10*ROW('Sanitation Data'!D177)))</f>
        <v/>
      </c>
      <c r="CO183" s="278" t="str">
        <f ca="true">+IF(OFFSET('Sanitation Data'!$D$32,0,10*ROW('Sanitation Data'!D177))="","",OFFSET('Sanitation Data'!$D$32,0,10*ROW('Sanitation Data'!D177)))</f>
        <v/>
      </c>
      <c r="CP183" s="278" t="str">
        <f ca="true">+IF(OFFSET('Sanitation Data'!$E$28,0,10*ROW('Sanitation Data'!E177))="","",OFFSET('Sanitation Data'!$E$28,0,10*ROW('Sanitation Data'!E177)))</f>
        <v/>
      </c>
      <c r="CQ183" s="278" t="str">
        <f ca="true">+IF(OFFSET('Sanitation Data'!$E$29,0,10*ROW('Sanitation Data'!E177))="","",OFFSET('Sanitation Data'!$E$29,0,10*ROW('Sanitation Data'!E177)))</f>
        <v/>
      </c>
      <c r="CR183" s="278" t="str">
        <f ca="true">+IF(OFFSET('Sanitation Data'!$E$30,0,10*ROW('Sanitation Data'!E177))="","",OFFSET('Sanitation Data'!$E$30,0,10*ROW('Sanitation Data'!E177)))</f>
        <v/>
      </c>
      <c r="CS183" s="278" t="str">
        <f ca="true">+IF(OFFSET('Sanitation Data'!$E$31,0,10*ROW('Sanitation Data'!E177))="","",OFFSET('Sanitation Data'!$E$31,0,10*ROW('Sanitation Data'!E177)))</f>
        <v/>
      </c>
      <c r="CT183" s="278" t="str">
        <f ca="true">+IF(OFFSET('Sanitation Data'!$E$32,0,10*ROW('Sanitation Data'!E177))="","",OFFSET('Sanitation Data'!$E$32,0,10*ROW('Sanitation Data'!E177)))</f>
        <v/>
      </c>
      <c r="CU183" s="278" t="str">
        <f ca="true">+IF(OFFSET('Sanitation Data'!$F$28,0,10*ROW('Sanitation Data'!F177))="","",OFFSET('Sanitation Data'!$F$28,0,10*ROW('Sanitation Data'!F177)))</f>
        <v/>
      </c>
      <c r="CV183" s="278" t="str">
        <f ca="true">+IF(OFFSET('Sanitation Data'!$F$29,0,10*ROW('Sanitation Data'!F177))="","",OFFSET('Sanitation Data'!$F$29,0,10*ROW('Sanitation Data'!F177)))</f>
        <v/>
      </c>
      <c r="CW183" s="278" t="str">
        <f ca="true">+IF(OFFSET('Sanitation Data'!$F$30,0,10*ROW('Sanitation Data'!F177))="","",OFFSET('Sanitation Data'!$F$30,0,10*ROW('Sanitation Data'!F177)))</f>
        <v/>
      </c>
      <c r="CX183" s="278" t="str">
        <f ca="true">+IF(OFFSET('Sanitation Data'!$F$31,0,10*ROW('Sanitation Data'!F177))="","",OFFSET('Sanitation Data'!$F$31,0,10*ROW('Sanitation Data'!F177)))</f>
        <v/>
      </c>
      <c r="CY183" s="278" t="str">
        <f ca="true">+IF(OFFSET('Sanitation Data'!$F$32,0,10*ROW('Sanitation Data'!F177))="","",OFFSET('Sanitation Data'!$F$32,0,10*ROW('Sanitation Data'!F177)))</f>
        <v/>
      </c>
      <c r="CZ183" s="278" t="str">
        <f ca="true">+IF(OFFSET('Sanitation Data'!$G$28,0,10*ROW('Sanitation Data'!G177))="","",OFFSET('Sanitation Data'!$G$28,0,10*ROW('Sanitation Data'!G177)))</f>
        <v/>
      </c>
      <c r="DA183" s="278" t="str">
        <f ca="true">+IF(OFFSET('Sanitation Data'!$G$29,0,10*ROW('Sanitation Data'!G177))="","",OFFSET('Sanitation Data'!$G$29,0,10*ROW('Sanitation Data'!G177)))</f>
        <v/>
      </c>
      <c r="DB183" s="278" t="str">
        <f ca="true">+IF(OFFSET('Sanitation Data'!$G$30,0,10*ROW('Sanitation Data'!G177))="","",OFFSET('Sanitation Data'!$G$30,0,10*ROW('Sanitation Data'!G177)))</f>
        <v/>
      </c>
      <c r="DC183" s="278" t="str">
        <f ca="true">+IF(OFFSET('Sanitation Data'!$G$31,0,10*ROW('Sanitation Data'!G177))="","",OFFSET('Sanitation Data'!$G$31,0,10*ROW('Sanitation Data'!G177)))</f>
        <v/>
      </c>
      <c r="DD183" s="278" t="str">
        <f ca="true">+IF(OFFSET('Sanitation Data'!$G$32,0,10*ROW('Sanitation Data'!G177))="","",OFFSET('Sanitation Data'!$G$32,0,10*ROW('Sanitation Data'!G177)))</f>
        <v/>
      </c>
      <c r="DE183" s="278" t="str">
        <f ca="true">+IF(OFFSET('Sanitation Data'!$H$28,0,10*ROW('Sanitation Data'!H177))="","",OFFSET('Sanitation Data'!$H$28,0,10*ROW('Sanitation Data'!H177)))</f>
        <v/>
      </c>
      <c r="DF183" s="278" t="str">
        <f ca="true">+IF(OFFSET('Sanitation Data'!$H$29,0,10*ROW('Sanitation Data'!H177))="","",OFFSET('Sanitation Data'!$H$29,0,10*ROW('Sanitation Data'!H177)))</f>
        <v/>
      </c>
      <c r="DG183" s="278" t="str">
        <f ca="true">+IF(OFFSET('Sanitation Data'!$H$30,0,10*ROW('Sanitation Data'!H177))="","",OFFSET('Sanitation Data'!$H$30,0,10*ROW('Sanitation Data'!H177)))</f>
        <v/>
      </c>
      <c r="DH183" s="278" t="str">
        <f ca="true">+IF(OFFSET('Sanitation Data'!$H$31,0,10*ROW('Sanitation Data'!H177))="","",OFFSET('Sanitation Data'!$H$31,0,10*ROW('Sanitation Data'!H177)))</f>
        <v/>
      </c>
      <c r="DI183" s="278" t="str">
        <f ca="true">+IF(OFFSET('Sanitation Data'!$H$32,0,10*ROW('Sanitation Data'!H177))="","",OFFSET('Sanitation Data'!$H$32,0,10*ROW('Sanitation Data'!H177)))</f>
        <v/>
      </c>
      <c r="DJ183" s="278" t="str">
        <f ca="true">+IF(OFFSET('Sanitation Data'!$I$28,0,10*ROW('Sanitation Data'!I177))="","",OFFSET('Sanitation Data'!$I$28,0,10*ROW('Sanitation Data'!I177)))</f>
        <v/>
      </c>
      <c r="DK183" s="278" t="str">
        <f ca="true">+IF(OFFSET('Sanitation Data'!$I$29,0,10*ROW('Sanitation Data'!I177))="","",OFFSET('Sanitation Data'!$I$29,0,10*ROW('Sanitation Data'!I177)))</f>
        <v/>
      </c>
      <c r="DL183" s="278" t="str">
        <f ca="true">+IF(OFFSET('Sanitation Data'!$I$30,0,10*ROW('Sanitation Data'!I177))="","",OFFSET('Sanitation Data'!$I$30,0,10*ROW('Sanitation Data'!I177)))</f>
        <v/>
      </c>
      <c r="DM183" s="278" t="str">
        <f ca="true">+IF(OFFSET('Sanitation Data'!$I$31,0,10*ROW('Sanitation Data'!I177))="","",OFFSET('Sanitation Data'!$I$31,0,10*ROW('Sanitation Data'!I177)))</f>
        <v/>
      </c>
      <c r="DN183" s="278" t="str">
        <f ca="true">+IF(OFFSET('Sanitation Data'!$I$32,0,10*ROW('Sanitation Data'!I177))="","",OFFSET('Sanitation Data'!$I$32,0,10*ROW('Sanitation Data'!I177)))</f>
        <v/>
      </c>
      <c r="DO183" s="278" t="str">
        <f ca="true">+IF(OFFSET('Hygiene Data'!$D$11,0,10*ROW('Hygiene Data'!D177))="","",OFFSET('Hygiene Data'!$D$11,0,10*ROW('Hygiene Data'!D177)))</f>
        <v/>
      </c>
      <c r="DP183" s="278" t="str">
        <f ca="true">+IF(OFFSET('Hygiene Data'!$D$12,0,10*ROW('Hygiene Data'!D177))="","",OFFSET('Hygiene Data'!$D$12,0,10*ROW('Hygiene Data'!D177)))</f>
        <v/>
      </c>
      <c r="DQ183" s="278" t="str">
        <f ca="true">+IF(OFFSET('Hygiene Data'!$D$13,0,10*ROW('Hygiene Data'!D177))="","",OFFSET('Hygiene Data'!$D$13,0,10*ROW('Hygiene Data'!D177)))</f>
        <v/>
      </c>
      <c r="DR183" s="278" t="str">
        <f ca="true">+IF(OFFSET('Hygiene Data'!$E$11,0,10*ROW('Hygiene Data'!E177))="","",OFFSET('Hygiene Data'!$E$11,0,10*ROW('Hygiene Data'!E177)))</f>
        <v/>
      </c>
      <c r="DS183" s="278" t="str">
        <f ca="true">+IF(OFFSET('Hygiene Data'!$E$12,0,10*ROW('Hygiene Data'!E177))="","",OFFSET('Hygiene Data'!$E$12,0,10*ROW('Hygiene Data'!E177)))</f>
        <v/>
      </c>
      <c r="DT183" s="278" t="str">
        <f ca="true">+IF(OFFSET('Hygiene Data'!$E$13,0,10*ROW('Hygiene Data'!E177))="","",OFFSET('Hygiene Data'!$E$13,0,10*ROW('Hygiene Data'!E177)))</f>
        <v/>
      </c>
      <c r="DU183" s="278" t="str">
        <f ca="true">+IF(OFFSET('Hygiene Data'!$F$11,0,10*ROW('Hygiene Data'!F177))="","",OFFSET('Hygiene Data'!$F$11,0,10*ROW('Hygiene Data'!F177)))</f>
        <v/>
      </c>
      <c r="DV183" s="278" t="str">
        <f ca="true">+IF(OFFSET('Hygiene Data'!$F$12,0,10*ROW('Hygiene Data'!F177))="","",OFFSET('Hygiene Data'!$F$12,0,10*ROW('Hygiene Data'!F177)))</f>
        <v/>
      </c>
      <c r="DW183" s="278" t="str">
        <f ca="true">+IF(OFFSET('Hygiene Data'!$F$13,0,10*ROW('Hygiene Data'!F177))="","",OFFSET('Hygiene Data'!$F$13,0,10*ROW('Hygiene Data'!F177)))</f>
        <v/>
      </c>
      <c r="DX183" s="278" t="str">
        <f ca="true">+IF(OFFSET('Hygiene Data'!$G$11,0,10*ROW('Hygiene Data'!G177))="","",OFFSET('Hygiene Data'!$G$11,0,10*ROW('Hygiene Data'!G177)))</f>
        <v/>
      </c>
      <c r="DY183" s="278" t="str">
        <f ca="true">+IF(OFFSET('Hygiene Data'!$G$12,0,10*ROW('Hygiene Data'!G177))="","",OFFSET('Hygiene Data'!$G$12,0,10*ROW('Hygiene Data'!G177)))</f>
        <v/>
      </c>
      <c r="DZ183" s="278" t="str">
        <f ca="true">+IF(OFFSET('Hygiene Data'!$G$13,0,10*ROW('Hygiene Data'!G177))="","",OFFSET('Hygiene Data'!$G$13,0,10*ROW('Hygiene Data'!G177)))</f>
        <v/>
      </c>
      <c r="EA183" s="278" t="str">
        <f ca="true">+IF(OFFSET('Hygiene Data'!$H$11,0,10*ROW('Hygiene Data'!H177))="","",OFFSET('Hygiene Data'!$H$11,0,10*ROW('Hygiene Data'!H177)))</f>
        <v/>
      </c>
      <c r="EB183" s="278" t="str">
        <f ca="true">+IF(OFFSET('Hygiene Data'!$H$12,0,10*ROW('Hygiene Data'!H177))="","",OFFSET('Hygiene Data'!$H$12,0,10*ROW('Hygiene Data'!H177)))</f>
        <v/>
      </c>
      <c r="EC183" s="278" t="str">
        <f ca="true">+IF(OFFSET('Hygiene Data'!$H$13,0,10*ROW('Hygiene Data'!H177))="","",OFFSET('Hygiene Data'!$H$13,0,10*ROW('Hygiene Data'!H177)))</f>
        <v/>
      </c>
      <c r="ED183" s="278" t="str">
        <f ca="true">+IF(OFFSET('Hygiene Data'!$I$11,0,10*ROW('Hygiene Data'!I177))="","",OFFSET('Hygiene Data'!$I$11,0,10*ROW('Hygiene Data'!I177)))</f>
        <v/>
      </c>
      <c r="EE183" s="278" t="str">
        <f ca="true">+IF(OFFSET('Hygiene Data'!$I$12,0,10*ROW('Hygiene Data'!I177))="","",OFFSET('Hygiene Data'!$I$12,0,10*ROW('Hygiene Data'!I177)))</f>
        <v/>
      </c>
      <c r="EF183" s="278"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2"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8"/>
      <c r="BS184" s="278" t="str">
        <f ca="true">+IF(OFFSET('Water Data'!$D$27,0,10*ROW('Water Data'!D178))="","",OFFSET('Water Data'!$D$27,0,10*ROW('Water Data'!D178)))</f>
        <v/>
      </c>
      <c r="BT184" s="278" t="str">
        <f ca="true">+IF(OFFSET('Water Data'!$D$28,0,10*ROW('Water Data'!D178))="","",OFFSET('Water Data'!$D$28,0,10*ROW('Water Data'!D178)))</f>
        <v/>
      </c>
      <c r="BU184" s="278" t="str">
        <f ca="true">+IF(OFFSET('Water Data'!$D$29,0,10*ROW('Water Data'!D178))="","",OFFSET('Water Data'!$D$29,0,10*ROW('Water Data'!D178)))</f>
        <v/>
      </c>
      <c r="BV184" s="278" t="str">
        <f ca="true">+IF(OFFSET('Water Data'!$E$27,0,10*ROW('Water Data'!E178))="","",OFFSET('Water Data'!$E$27,0,10*ROW('Water Data'!E178)))</f>
        <v/>
      </c>
      <c r="BW184" s="278" t="str">
        <f ca="true">+IF(OFFSET('Water Data'!$E$28,0,10*ROW('Water Data'!E178))="","",OFFSET('Water Data'!$E$28,0,10*ROW('Water Data'!E178)))</f>
        <v/>
      </c>
      <c r="BX184" s="278" t="str">
        <f ca="true">+IF(OFFSET('Water Data'!$E$29,0,10*ROW('Water Data'!E178))="","",OFFSET('Water Data'!$E$29,0,10*ROW('Water Data'!E178)))</f>
        <v/>
      </c>
      <c r="BY184" s="278" t="str">
        <f ca="true">+IF(OFFSET('Water Data'!$F$27,0,10*ROW('Water Data'!F178))="","",OFFSET('Water Data'!$F$27,0,10*ROW('Water Data'!F178)))</f>
        <v/>
      </c>
      <c r="BZ184" s="278" t="str">
        <f ca="true">+IF(OFFSET('Water Data'!$F$28,0,10*ROW('Water Data'!F178))="","",OFFSET('Water Data'!$F$28,0,10*ROW('Water Data'!F178)))</f>
        <v/>
      </c>
      <c r="CA184" s="278" t="str">
        <f ca="true">+IF(OFFSET('Water Data'!$F$29,0,10*ROW('Water Data'!F178))="","",OFFSET('Water Data'!$F$29,0,10*ROW('Water Data'!F178)))</f>
        <v/>
      </c>
      <c r="CB184" s="278" t="str">
        <f ca="true">+IF(OFFSET('Water Data'!$G$27,0,10*ROW('Water Data'!G178))="","",OFFSET('Water Data'!$G$27,0,10*ROW('Water Data'!G178)))</f>
        <v/>
      </c>
      <c r="CC184" s="278" t="str">
        <f ca="true">+IF(OFFSET('Water Data'!$G$28,0,10*ROW('Water Data'!G178))="","",OFFSET('Water Data'!$G$28,0,10*ROW('Water Data'!G178)))</f>
        <v/>
      </c>
      <c r="CD184" s="278" t="str">
        <f ca="true">+IF(OFFSET('Water Data'!$G$29,0,10*ROW('Water Data'!G178))="","",OFFSET('Water Data'!$G$29,0,10*ROW('Water Data'!G178)))</f>
        <v/>
      </c>
      <c r="CE184" s="278" t="str">
        <f ca="true">+IF(OFFSET('Water Data'!$H$27,0,10*ROW('Water Data'!H178))="","",OFFSET('Water Data'!$H$27,0,10*ROW('Water Data'!H178)))</f>
        <v/>
      </c>
      <c r="CF184" s="278" t="str">
        <f ca="true">+IF(OFFSET('Water Data'!$H$28,0,10*ROW('Water Data'!H178))="","",OFFSET('Water Data'!$H$28,0,10*ROW('Water Data'!H178)))</f>
        <v/>
      </c>
      <c r="CG184" s="278" t="str">
        <f ca="true">+IF(OFFSET('Water Data'!$H$29,0,10*ROW('Water Data'!H178))="","",OFFSET('Water Data'!$H$29,0,10*ROW('Water Data'!H178)))</f>
        <v/>
      </c>
      <c r="CH184" s="278" t="str">
        <f ca="true">+IF(OFFSET('Water Data'!$I$27,0,10*ROW('Water Data'!I178))="","",OFFSET('Water Data'!$I$27,0,10*ROW('Water Data'!I178)))</f>
        <v/>
      </c>
      <c r="CI184" s="278" t="str">
        <f ca="true">+IF(OFFSET('Water Data'!$I$28,0,10*ROW('Water Data'!I178))="","",OFFSET('Water Data'!$I$28,0,10*ROW('Water Data'!I178)))</f>
        <v/>
      </c>
      <c r="CJ184" s="278" t="str">
        <f ca="true">+IF(OFFSET('Water Data'!$I$29,0,10*ROW('Water Data'!I178))="","",OFFSET('Water Data'!$I$29,0,10*ROW('Water Data'!I178)))</f>
        <v/>
      </c>
      <c r="CK184" s="278" t="str">
        <f ca="true">+IF(OFFSET('Sanitation Data'!$D$28,0,10*ROW('Sanitation Data'!D178))="","",OFFSET('Sanitation Data'!$D$28,0,10*ROW('Sanitation Data'!D178)))</f>
        <v/>
      </c>
      <c r="CL184" s="278" t="str">
        <f ca="true">+IF(OFFSET('Sanitation Data'!$D$29,0,10*ROW('Sanitation Data'!D178))="","",OFFSET('Sanitation Data'!$D$29,0,10*ROW('Sanitation Data'!D178)))</f>
        <v/>
      </c>
      <c r="CM184" s="278" t="str">
        <f ca="true">+IF(OFFSET('Sanitation Data'!$D$30,0,10*ROW('Sanitation Data'!D178))="","",OFFSET('Sanitation Data'!$D$30,0,10*ROW('Sanitation Data'!D178)))</f>
        <v/>
      </c>
      <c r="CN184" s="278" t="str">
        <f ca="true">+IF(OFFSET('Sanitation Data'!$D$31,0,10*ROW('Sanitation Data'!D178))="","",OFFSET('Sanitation Data'!$D$31,0,10*ROW('Sanitation Data'!D178)))</f>
        <v/>
      </c>
      <c r="CO184" s="278" t="str">
        <f ca="true">+IF(OFFSET('Sanitation Data'!$D$32,0,10*ROW('Sanitation Data'!D178))="","",OFFSET('Sanitation Data'!$D$32,0,10*ROW('Sanitation Data'!D178)))</f>
        <v/>
      </c>
      <c r="CP184" s="278" t="str">
        <f ca="true">+IF(OFFSET('Sanitation Data'!$E$28,0,10*ROW('Sanitation Data'!E178))="","",OFFSET('Sanitation Data'!$E$28,0,10*ROW('Sanitation Data'!E178)))</f>
        <v/>
      </c>
      <c r="CQ184" s="278" t="str">
        <f ca="true">+IF(OFFSET('Sanitation Data'!$E$29,0,10*ROW('Sanitation Data'!E178))="","",OFFSET('Sanitation Data'!$E$29,0,10*ROW('Sanitation Data'!E178)))</f>
        <v/>
      </c>
      <c r="CR184" s="278" t="str">
        <f ca="true">+IF(OFFSET('Sanitation Data'!$E$30,0,10*ROW('Sanitation Data'!E178))="","",OFFSET('Sanitation Data'!$E$30,0,10*ROW('Sanitation Data'!E178)))</f>
        <v/>
      </c>
      <c r="CS184" s="278" t="str">
        <f ca="true">+IF(OFFSET('Sanitation Data'!$E$31,0,10*ROW('Sanitation Data'!E178))="","",OFFSET('Sanitation Data'!$E$31,0,10*ROW('Sanitation Data'!E178)))</f>
        <v/>
      </c>
      <c r="CT184" s="278" t="str">
        <f ca="true">+IF(OFFSET('Sanitation Data'!$E$32,0,10*ROW('Sanitation Data'!E178))="","",OFFSET('Sanitation Data'!$E$32,0,10*ROW('Sanitation Data'!E178)))</f>
        <v/>
      </c>
      <c r="CU184" s="278" t="str">
        <f ca="true">+IF(OFFSET('Sanitation Data'!$F$28,0,10*ROW('Sanitation Data'!F178))="","",OFFSET('Sanitation Data'!$F$28,0,10*ROW('Sanitation Data'!F178)))</f>
        <v/>
      </c>
      <c r="CV184" s="278" t="str">
        <f ca="true">+IF(OFFSET('Sanitation Data'!$F$29,0,10*ROW('Sanitation Data'!F178))="","",OFFSET('Sanitation Data'!$F$29,0,10*ROW('Sanitation Data'!F178)))</f>
        <v/>
      </c>
      <c r="CW184" s="278" t="str">
        <f ca="true">+IF(OFFSET('Sanitation Data'!$F$30,0,10*ROW('Sanitation Data'!F178))="","",OFFSET('Sanitation Data'!$F$30,0,10*ROW('Sanitation Data'!F178)))</f>
        <v/>
      </c>
      <c r="CX184" s="278" t="str">
        <f ca="true">+IF(OFFSET('Sanitation Data'!$F$31,0,10*ROW('Sanitation Data'!F178))="","",OFFSET('Sanitation Data'!$F$31,0,10*ROW('Sanitation Data'!F178)))</f>
        <v/>
      </c>
      <c r="CY184" s="278" t="str">
        <f ca="true">+IF(OFFSET('Sanitation Data'!$F$32,0,10*ROW('Sanitation Data'!F178))="","",OFFSET('Sanitation Data'!$F$32,0,10*ROW('Sanitation Data'!F178)))</f>
        <v/>
      </c>
      <c r="CZ184" s="278" t="str">
        <f ca="true">+IF(OFFSET('Sanitation Data'!$G$28,0,10*ROW('Sanitation Data'!G178))="","",OFFSET('Sanitation Data'!$G$28,0,10*ROW('Sanitation Data'!G178)))</f>
        <v/>
      </c>
      <c r="DA184" s="278" t="str">
        <f ca="true">+IF(OFFSET('Sanitation Data'!$G$29,0,10*ROW('Sanitation Data'!G178))="","",OFFSET('Sanitation Data'!$G$29,0,10*ROW('Sanitation Data'!G178)))</f>
        <v/>
      </c>
      <c r="DB184" s="278" t="str">
        <f ca="true">+IF(OFFSET('Sanitation Data'!$G$30,0,10*ROW('Sanitation Data'!G178))="","",OFFSET('Sanitation Data'!$G$30,0,10*ROW('Sanitation Data'!G178)))</f>
        <v/>
      </c>
      <c r="DC184" s="278" t="str">
        <f ca="true">+IF(OFFSET('Sanitation Data'!$G$31,0,10*ROW('Sanitation Data'!G178))="","",OFFSET('Sanitation Data'!$G$31,0,10*ROW('Sanitation Data'!G178)))</f>
        <v/>
      </c>
      <c r="DD184" s="278" t="str">
        <f ca="true">+IF(OFFSET('Sanitation Data'!$G$32,0,10*ROW('Sanitation Data'!G178))="","",OFFSET('Sanitation Data'!$G$32,0,10*ROW('Sanitation Data'!G178)))</f>
        <v/>
      </c>
      <c r="DE184" s="278" t="str">
        <f ca="true">+IF(OFFSET('Sanitation Data'!$H$28,0,10*ROW('Sanitation Data'!H178))="","",OFFSET('Sanitation Data'!$H$28,0,10*ROW('Sanitation Data'!H178)))</f>
        <v/>
      </c>
      <c r="DF184" s="278" t="str">
        <f ca="true">+IF(OFFSET('Sanitation Data'!$H$29,0,10*ROW('Sanitation Data'!H178))="","",OFFSET('Sanitation Data'!$H$29,0,10*ROW('Sanitation Data'!H178)))</f>
        <v/>
      </c>
      <c r="DG184" s="278" t="str">
        <f ca="true">+IF(OFFSET('Sanitation Data'!$H$30,0,10*ROW('Sanitation Data'!H178))="","",OFFSET('Sanitation Data'!$H$30,0,10*ROW('Sanitation Data'!H178)))</f>
        <v/>
      </c>
      <c r="DH184" s="278" t="str">
        <f ca="true">+IF(OFFSET('Sanitation Data'!$H$31,0,10*ROW('Sanitation Data'!H178))="","",OFFSET('Sanitation Data'!$H$31,0,10*ROW('Sanitation Data'!H178)))</f>
        <v/>
      </c>
      <c r="DI184" s="278" t="str">
        <f ca="true">+IF(OFFSET('Sanitation Data'!$H$32,0,10*ROW('Sanitation Data'!H178))="","",OFFSET('Sanitation Data'!$H$32,0,10*ROW('Sanitation Data'!H178)))</f>
        <v/>
      </c>
      <c r="DJ184" s="278" t="str">
        <f ca="true">+IF(OFFSET('Sanitation Data'!$I$28,0,10*ROW('Sanitation Data'!I178))="","",OFFSET('Sanitation Data'!$I$28,0,10*ROW('Sanitation Data'!I178)))</f>
        <v/>
      </c>
      <c r="DK184" s="278" t="str">
        <f ca="true">+IF(OFFSET('Sanitation Data'!$I$29,0,10*ROW('Sanitation Data'!I178))="","",OFFSET('Sanitation Data'!$I$29,0,10*ROW('Sanitation Data'!I178)))</f>
        <v/>
      </c>
      <c r="DL184" s="278" t="str">
        <f ca="true">+IF(OFFSET('Sanitation Data'!$I$30,0,10*ROW('Sanitation Data'!I178))="","",OFFSET('Sanitation Data'!$I$30,0,10*ROW('Sanitation Data'!I178)))</f>
        <v/>
      </c>
      <c r="DM184" s="278" t="str">
        <f ca="true">+IF(OFFSET('Sanitation Data'!$I$31,0,10*ROW('Sanitation Data'!I178))="","",OFFSET('Sanitation Data'!$I$31,0,10*ROW('Sanitation Data'!I178)))</f>
        <v/>
      </c>
      <c r="DN184" s="278" t="str">
        <f ca="true">+IF(OFFSET('Sanitation Data'!$I$32,0,10*ROW('Sanitation Data'!I178))="","",OFFSET('Sanitation Data'!$I$32,0,10*ROW('Sanitation Data'!I178)))</f>
        <v/>
      </c>
      <c r="DO184" s="278" t="str">
        <f ca="true">+IF(OFFSET('Hygiene Data'!$D$11,0,10*ROW('Hygiene Data'!D178))="","",OFFSET('Hygiene Data'!$D$11,0,10*ROW('Hygiene Data'!D178)))</f>
        <v/>
      </c>
      <c r="DP184" s="278" t="str">
        <f ca="true">+IF(OFFSET('Hygiene Data'!$D$12,0,10*ROW('Hygiene Data'!D178))="","",OFFSET('Hygiene Data'!$D$12,0,10*ROW('Hygiene Data'!D178)))</f>
        <v/>
      </c>
      <c r="DQ184" s="278" t="str">
        <f ca="true">+IF(OFFSET('Hygiene Data'!$D$13,0,10*ROW('Hygiene Data'!D178))="","",OFFSET('Hygiene Data'!$D$13,0,10*ROW('Hygiene Data'!D178)))</f>
        <v/>
      </c>
      <c r="DR184" s="278" t="str">
        <f ca="true">+IF(OFFSET('Hygiene Data'!$E$11,0,10*ROW('Hygiene Data'!E178))="","",OFFSET('Hygiene Data'!$E$11,0,10*ROW('Hygiene Data'!E178)))</f>
        <v/>
      </c>
      <c r="DS184" s="278" t="str">
        <f ca="true">+IF(OFFSET('Hygiene Data'!$E$12,0,10*ROW('Hygiene Data'!E178))="","",OFFSET('Hygiene Data'!$E$12,0,10*ROW('Hygiene Data'!E178)))</f>
        <v/>
      </c>
      <c r="DT184" s="278" t="str">
        <f ca="true">+IF(OFFSET('Hygiene Data'!$E$13,0,10*ROW('Hygiene Data'!E178))="","",OFFSET('Hygiene Data'!$E$13,0,10*ROW('Hygiene Data'!E178)))</f>
        <v/>
      </c>
      <c r="DU184" s="278" t="str">
        <f ca="true">+IF(OFFSET('Hygiene Data'!$F$11,0,10*ROW('Hygiene Data'!F178))="","",OFFSET('Hygiene Data'!$F$11,0,10*ROW('Hygiene Data'!F178)))</f>
        <v/>
      </c>
      <c r="DV184" s="278" t="str">
        <f ca="true">+IF(OFFSET('Hygiene Data'!$F$12,0,10*ROW('Hygiene Data'!F178))="","",OFFSET('Hygiene Data'!$F$12,0,10*ROW('Hygiene Data'!F178)))</f>
        <v/>
      </c>
      <c r="DW184" s="278" t="str">
        <f ca="true">+IF(OFFSET('Hygiene Data'!$F$13,0,10*ROW('Hygiene Data'!F178))="","",OFFSET('Hygiene Data'!$F$13,0,10*ROW('Hygiene Data'!F178)))</f>
        <v/>
      </c>
      <c r="DX184" s="278" t="str">
        <f ca="true">+IF(OFFSET('Hygiene Data'!$G$11,0,10*ROW('Hygiene Data'!G178))="","",OFFSET('Hygiene Data'!$G$11,0,10*ROW('Hygiene Data'!G178)))</f>
        <v/>
      </c>
      <c r="DY184" s="278" t="str">
        <f ca="true">+IF(OFFSET('Hygiene Data'!$G$12,0,10*ROW('Hygiene Data'!G178))="","",OFFSET('Hygiene Data'!$G$12,0,10*ROW('Hygiene Data'!G178)))</f>
        <v/>
      </c>
      <c r="DZ184" s="278" t="str">
        <f ca="true">+IF(OFFSET('Hygiene Data'!$G$13,0,10*ROW('Hygiene Data'!G178))="","",OFFSET('Hygiene Data'!$G$13,0,10*ROW('Hygiene Data'!G178)))</f>
        <v/>
      </c>
      <c r="EA184" s="278" t="str">
        <f ca="true">+IF(OFFSET('Hygiene Data'!$H$11,0,10*ROW('Hygiene Data'!H178))="","",OFFSET('Hygiene Data'!$H$11,0,10*ROW('Hygiene Data'!H178)))</f>
        <v/>
      </c>
      <c r="EB184" s="278" t="str">
        <f ca="true">+IF(OFFSET('Hygiene Data'!$H$12,0,10*ROW('Hygiene Data'!H178))="","",OFFSET('Hygiene Data'!$H$12,0,10*ROW('Hygiene Data'!H178)))</f>
        <v/>
      </c>
      <c r="EC184" s="278" t="str">
        <f ca="true">+IF(OFFSET('Hygiene Data'!$H$13,0,10*ROW('Hygiene Data'!H178))="","",OFFSET('Hygiene Data'!$H$13,0,10*ROW('Hygiene Data'!H178)))</f>
        <v/>
      </c>
      <c r="ED184" s="278" t="str">
        <f ca="true">+IF(OFFSET('Hygiene Data'!$I$11,0,10*ROW('Hygiene Data'!I178))="","",OFFSET('Hygiene Data'!$I$11,0,10*ROW('Hygiene Data'!I178)))</f>
        <v/>
      </c>
      <c r="EE184" s="278" t="str">
        <f ca="true">+IF(OFFSET('Hygiene Data'!$I$12,0,10*ROW('Hygiene Data'!I178))="","",OFFSET('Hygiene Data'!$I$12,0,10*ROW('Hygiene Data'!I178)))</f>
        <v/>
      </c>
      <c r="EF184" s="278"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2"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8"/>
      <c r="BS185" s="278" t="str">
        <f ca="true">+IF(OFFSET('Water Data'!$D$27,0,10*ROW('Water Data'!D179))="","",OFFSET('Water Data'!$D$27,0,10*ROW('Water Data'!D179)))</f>
        <v/>
      </c>
      <c r="BT185" s="278" t="str">
        <f ca="true">+IF(OFFSET('Water Data'!$D$28,0,10*ROW('Water Data'!D179))="","",OFFSET('Water Data'!$D$28,0,10*ROW('Water Data'!D179)))</f>
        <v/>
      </c>
      <c r="BU185" s="278" t="str">
        <f ca="true">+IF(OFFSET('Water Data'!$D$29,0,10*ROW('Water Data'!D179))="","",OFFSET('Water Data'!$D$29,0,10*ROW('Water Data'!D179)))</f>
        <v/>
      </c>
      <c r="BV185" s="278" t="str">
        <f ca="true">+IF(OFFSET('Water Data'!$E$27,0,10*ROW('Water Data'!E179))="","",OFFSET('Water Data'!$E$27,0,10*ROW('Water Data'!E179)))</f>
        <v/>
      </c>
      <c r="BW185" s="278" t="str">
        <f ca="true">+IF(OFFSET('Water Data'!$E$28,0,10*ROW('Water Data'!E179))="","",OFFSET('Water Data'!$E$28,0,10*ROW('Water Data'!E179)))</f>
        <v/>
      </c>
      <c r="BX185" s="278" t="str">
        <f ca="true">+IF(OFFSET('Water Data'!$E$29,0,10*ROW('Water Data'!E179))="","",OFFSET('Water Data'!$E$29,0,10*ROW('Water Data'!E179)))</f>
        <v/>
      </c>
      <c r="BY185" s="278" t="str">
        <f ca="true">+IF(OFFSET('Water Data'!$F$27,0,10*ROW('Water Data'!F179))="","",OFFSET('Water Data'!$F$27,0,10*ROW('Water Data'!F179)))</f>
        <v/>
      </c>
      <c r="BZ185" s="278" t="str">
        <f ca="true">+IF(OFFSET('Water Data'!$F$28,0,10*ROW('Water Data'!F179))="","",OFFSET('Water Data'!$F$28,0,10*ROW('Water Data'!F179)))</f>
        <v/>
      </c>
      <c r="CA185" s="278" t="str">
        <f ca="true">+IF(OFFSET('Water Data'!$F$29,0,10*ROW('Water Data'!F179))="","",OFFSET('Water Data'!$F$29,0,10*ROW('Water Data'!F179)))</f>
        <v/>
      </c>
      <c r="CB185" s="278" t="str">
        <f ca="true">+IF(OFFSET('Water Data'!$G$27,0,10*ROW('Water Data'!G179))="","",OFFSET('Water Data'!$G$27,0,10*ROW('Water Data'!G179)))</f>
        <v/>
      </c>
      <c r="CC185" s="278" t="str">
        <f ca="true">+IF(OFFSET('Water Data'!$G$28,0,10*ROW('Water Data'!G179))="","",OFFSET('Water Data'!$G$28,0,10*ROW('Water Data'!G179)))</f>
        <v/>
      </c>
      <c r="CD185" s="278" t="str">
        <f ca="true">+IF(OFFSET('Water Data'!$G$29,0,10*ROW('Water Data'!G179))="","",OFFSET('Water Data'!$G$29,0,10*ROW('Water Data'!G179)))</f>
        <v/>
      </c>
      <c r="CE185" s="278" t="str">
        <f ca="true">+IF(OFFSET('Water Data'!$H$27,0,10*ROW('Water Data'!H179))="","",OFFSET('Water Data'!$H$27,0,10*ROW('Water Data'!H179)))</f>
        <v/>
      </c>
      <c r="CF185" s="278" t="str">
        <f ca="true">+IF(OFFSET('Water Data'!$H$28,0,10*ROW('Water Data'!H179))="","",OFFSET('Water Data'!$H$28,0,10*ROW('Water Data'!H179)))</f>
        <v/>
      </c>
      <c r="CG185" s="278" t="str">
        <f ca="true">+IF(OFFSET('Water Data'!$H$29,0,10*ROW('Water Data'!H179))="","",OFFSET('Water Data'!$H$29,0,10*ROW('Water Data'!H179)))</f>
        <v/>
      </c>
      <c r="CH185" s="278" t="str">
        <f ca="true">+IF(OFFSET('Water Data'!$I$27,0,10*ROW('Water Data'!I179))="","",OFFSET('Water Data'!$I$27,0,10*ROW('Water Data'!I179)))</f>
        <v/>
      </c>
      <c r="CI185" s="278" t="str">
        <f ca="true">+IF(OFFSET('Water Data'!$I$28,0,10*ROW('Water Data'!I179))="","",OFFSET('Water Data'!$I$28,0,10*ROW('Water Data'!I179)))</f>
        <v/>
      </c>
      <c r="CJ185" s="278" t="str">
        <f ca="true">+IF(OFFSET('Water Data'!$I$29,0,10*ROW('Water Data'!I179))="","",OFFSET('Water Data'!$I$29,0,10*ROW('Water Data'!I179)))</f>
        <v/>
      </c>
      <c r="CK185" s="278" t="str">
        <f ca="true">+IF(OFFSET('Sanitation Data'!$D$28,0,10*ROW('Sanitation Data'!D179))="","",OFFSET('Sanitation Data'!$D$28,0,10*ROW('Sanitation Data'!D179)))</f>
        <v/>
      </c>
      <c r="CL185" s="278" t="str">
        <f ca="true">+IF(OFFSET('Sanitation Data'!$D$29,0,10*ROW('Sanitation Data'!D179))="","",OFFSET('Sanitation Data'!$D$29,0,10*ROW('Sanitation Data'!D179)))</f>
        <v/>
      </c>
      <c r="CM185" s="278" t="str">
        <f ca="true">+IF(OFFSET('Sanitation Data'!$D$30,0,10*ROW('Sanitation Data'!D179))="","",OFFSET('Sanitation Data'!$D$30,0,10*ROW('Sanitation Data'!D179)))</f>
        <v/>
      </c>
      <c r="CN185" s="278" t="str">
        <f ca="true">+IF(OFFSET('Sanitation Data'!$D$31,0,10*ROW('Sanitation Data'!D179))="","",OFFSET('Sanitation Data'!$D$31,0,10*ROW('Sanitation Data'!D179)))</f>
        <v/>
      </c>
      <c r="CO185" s="278" t="str">
        <f ca="true">+IF(OFFSET('Sanitation Data'!$D$32,0,10*ROW('Sanitation Data'!D179))="","",OFFSET('Sanitation Data'!$D$32,0,10*ROW('Sanitation Data'!D179)))</f>
        <v/>
      </c>
      <c r="CP185" s="278" t="str">
        <f ca="true">+IF(OFFSET('Sanitation Data'!$E$28,0,10*ROW('Sanitation Data'!E179))="","",OFFSET('Sanitation Data'!$E$28,0,10*ROW('Sanitation Data'!E179)))</f>
        <v/>
      </c>
      <c r="CQ185" s="278" t="str">
        <f ca="true">+IF(OFFSET('Sanitation Data'!$E$29,0,10*ROW('Sanitation Data'!E179))="","",OFFSET('Sanitation Data'!$E$29,0,10*ROW('Sanitation Data'!E179)))</f>
        <v/>
      </c>
      <c r="CR185" s="278" t="str">
        <f ca="true">+IF(OFFSET('Sanitation Data'!$E$30,0,10*ROW('Sanitation Data'!E179))="","",OFFSET('Sanitation Data'!$E$30,0,10*ROW('Sanitation Data'!E179)))</f>
        <v/>
      </c>
      <c r="CS185" s="278" t="str">
        <f ca="true">+IF(OFFSET('Sanitation Data'!$E$31,0,10*ROW('Sanitation Data'!E179))="","",OFFSET('Sanitation Data'!$E$31,0,10*ROW('Sanitation Data'!E179)))</f>
        <v/>
      </c>
      <c r="CT185" s="278" t="str">
        <f ca="true">+IF(OFFSET('Sanitation Data'!$E$32,0,10*ROW('Sanitation Data'!E179))="","",OFFSET('Sanitation Data'!$E$32,0,10*ROW('Sanitation Data'!E179)))</f>
        <v/>
      </c>
      <c r="CU185" s="278" t="str">
        <f ca="true">+IF(OFFSET('Sanitation Data'!$F$28,0,10*ROW('Sanitation Data'!F179))="","",OFFSET('Sanitation Data'!$F$28,0,10*ROW('Sanitation Data'!F179)))</f>
        <v/>
      </c>
      <c r="CV185" s="278" t="str">
        <f ca="true">+IF(OFFSET('Sanitation Data'!$F$29,0,10*ROW('Sanitation Data'!F179))="","",OFFSET('Sanitation Data'!$F$29,0,10*ROW('Sanitation Data'!F179)))</f>
        <v/>
      </c>
      <c r="CW185" s="278" t="str">
        <f ca="true">+IF(OFFSET('Sanitation Data'!$F$30,0,10*ROW('Sanitation Data'!F179))="","",OFFSET('Sanitation Data'!$F$30,0,10*ROW('Sanitation Data'!F179)))</f>
        <v/>
      </c>
      <c r="CX185" s="278" t="str">
        <f ca="true">+IF(OFFSET('Sanitation Data'!$F$31,0,10*ROW('Sanitation Data'!F179))="","",OFFSET('Sanitation Data'!$F$31,0,10*ROW('Sanitation Data'!F179)))</f>
        <v/>
      </c>
      <c r="CY185" s="278" t="str">
        <f ca="true">+IF(OFFSET('Sanitation Data'!$F$32,0,10*ROW('Sanitation Data'!F179))="","",OFFSET('Sanitation Data'!$F$32,0,10*ROW('Sanitation Data'!F179)))</f>
        <v/>
      </c>
      <c r="CZ185" s="278" t="str">
        <f ca="true">+IF(OFFSET('Sanitation Data'!$G$28,0,10*ROW('Sanitation Data'!G179))="","",OFFSET('Sanitation Data'!$G$28,0,10*ROW('Sanitation Data'!G179)))</f>
        <v/>
      </c>
      <c r="DA185" s="278" t="str">
        <f ca="true">+IF(OFFSET('Sanitation Data'!$G$29,0,10*ROW('Sanitation Data'!G179))="","",OFFSET('Sanitation Data'!$G$29,0,10*ROW('Sanitation Data'!G179)))</f>
        <v/>
      </c>
      <c r="DB185" s="278" t="str">
        <f ca="true">+IF(OFFSET('Sanitation Data'!$G$30,0,10*ROW('Sanitation Data'!G179))="","",OFFSET('Sanitation Data'!$G$30,0,10*ROW('Sanitation Data'!G179)))</f>
        <v/>
      </c>
      <c r="DC185" s="278" t="str">
        <f ca="true">+IF(OFFSET('Sanitation Data'!$G$31,0,10*ROW('Sanitation Data'!G179))="","",OFFSET('Sanitation Data'!$G$31,0,10*ROW('Sanitation Data'!G179)))</f>
        <v/>
      </c>
      <c r="DD185" s="278" t="str">
        <f ca="true">+IF(OFFSET('Sanitation Data'!$G$32,0,10*ROW('Sanitation Data'!G179))="","",OFFSET('Sanitation Data'!$G$32,0,10*ROW('Sanitation Data'!G179)))</f>
        <v/>
      </c>
      <c r="DE185" s="278" t="str">
        <f ca="true">+IF(OFFSET('Sanitation Data'!$H$28,0,10*ROW('Sanitation Data'!H179))="","",OFFSET('Sanitation Data'!$H$28,0,10*ROW('Sanitation Data'!H179)))</f>
        <v/>
      </c>
      <c r="DF185" s="278" t="str">
        <f ca="true">+IF(OFFSET('Sanitation Data'!$H$29,0,10*ROW('Sanitation Data'!H179))="","",OFFSET('Sanitation Data'!$H$29,0,10*ROW('Sanitation Data'!H179)))</f>
        <v/>
      </c>
      <c r="DG185" s="278" t="str">
        <f ca="true">+IF(OFFSET('Sanitation Data'!$H$30,0,10*ROW('Sanitation Data'!H179))="","",OFFSET('Sanitation Data'!$H$30,0,10*ROW('Sanitation Data'!H179)))</f>
        <v/>
      </c>
      <c r="DH185" s="278" t="str">
        <f ca="true">+IF(OFFSET('Sanitation Data'!$H$31,0,10*ROW('Sanitation Data'!H179))="","",OFFSET('Sanitation Data'!$H$31,0,10*ROW('Sanitation Data'!H179)))</f>
        <v/>
      </c>
      <c r="DI185" s="278" t="str">
        <f ca="true">+IF(OFFSET('Sanitation Data'!$H$32,0,10*ROW('Sanitation Data'!H179))="","",OFFSET('Sanitation Data'!$H$32,0,10*ROW('Sanitation Data'!H179)))</f>
        <v/>
      </c>
      <c r="DJ185" s="278" t="str">
        <f ca="true">+IF(OFFSET('Sanitation Data'!$I$28,0,10*ROW('Sanitation Data'!I179))="","",OFFSET('Sanitation Data'!$I$28,0,10*ROW('Sanitation Data'!I179)))</f>
        <v/>
      </c>
      <c r="DK185" s="278" t="str">
        <f ca="true">+IF(OFFSET('Sanitation Data'!$I$29,0,10*ROW('Sanitation Data'!I179))="","",OFFSET('Sanitation Data'!$I$29,0,10*ROW('Sanitation Data'!I179)))</f>
        <v/>
      </c>
      <c r="DL185" s="278" t="str">
        <f ca="true">+IF(OFFSET('Sanitation Data'!$I$30,0,10*ROW('Sanitation Data'!I179))="","",OFFSET('Sanitation Data'!$I$30,0,10*ROW('Sanitation Data'!I179)))</f>
        <v/>
      </c>
      <c r="DM185" s="278" t="str">
        <f ca="true">+IF(OFFSET('Sanitation Data'!$I$31,0,10*ROW('Sanitation Data'!I179))="","",OFFSET('Sanitation Data'!$I$31,0,10*ROW('Sanitation Data'!I179)))</f>
        <v/>
      </c>
      <c r="DN185" s="278" t="str">
        <f ca="true">+IF(OFFSET('Sanitation Data'!$I$32,0,10*ROW('Sanitation Data'!I179))="","",OFFSET('Sanitation Data'!$I$32,0,10*ROW('Sanitation Data'!I179)))</f>
        <v/>
      </c>
      <c r="DO185" s="278" t="str">
        <f ca="true">+IF(OFFSET('Hygiene Data'!$D$11,0,10*ROW('Hygiene Data'!D179))="","",OFFSET('Hygiene Data'!$D$11,0,10*ROW('Hygiene Data'!D179)))</f>
        <v/>
      </c>
      <c r="DP185" s="278" t="str">
        <f ca="true">+IF(OFFSET('Hygiene Data'!$D$12,0,10*ROW('Hygiene Data'!D179))="","",OFFSET('Hygiene Data'!$D$12,0,10*ROW('Hygiene Data'!D179)))</f>
        <v/>
      </c>
      <c r="DQ185" s="278" t="str">
        <f ca="true">+IF(OFFSET('Hygiene Data'!$D$13,0,10*ROW('Hygiene Data'!D179))="","",OFFSET('Hygiene Data'!$D$13,0,10*ROW('Hygiene Data'!D179)))</f>
        <v/>
      </c>
      <c r="DR185" s="278" t="str">
        <f ca="true">+IF(OFFSET('Hygiene Data'!$E$11,0,10*ROW('Hygiene Data'!E179))="","",OFFSET('Hygiene Data'!$E$11,0,10*ROW('Hygiene Data'!E179)))</f>
        <v/>
      </c>
      <c r="DS185" s="278" t="str">
        <f ca="true">+IF(OFFSET('Hygiene Data'!$E$12,0,10*ROW('Hygiene Data'!E179))="","",OFFSET('Hygiene Data'!$E$12,0,10*ROW('Hygiene Data'!E179)))</f>
        <v/>
      </c>
      <c r="DT185" s="278" t="str">
        <f ca="true">+IF(OFFSET('Hygiene Data'!$E$13,0,10*ROW('Hygiene Data'!E179))="","",OFFSET('Hygiene Data'!$E$13,0,10*ROW('Hygiene Data'!E179)))</f>
        <v/>
      </c>
      <c r="DU185" s="278" t="str">
        <f ca="true">+IF(OFFSET('Hygiene Data'!$F$11,0,10*ROW('Hygiene Data'!F179))="","",OFFSET('Hygiene Data'!$F$11,0,10*ROW('Hygiene Data'!F179)))</f>
        <v/>
      </c>
      <c r="DV185" s="278" t="str">
        <f ca="true">+IF(OFFSET('Hygiene Data'!$F$12,0,10*ROW('Hygiene Data'!F179))="","",OFFSET('Hygiene Data'!$F$12,0,10*ROW('Hygiene Data'!F179)))</f>
        <v/>
      </c>
      <c r="DW185" s="278" t="str">
        <f ca="true">+IF(OFFSET('Hygiene Data'!$F$13,0,10*ROW('Hygiene Data'!F179))="","",OFFSET('Hygiene Data'!$F$13,0,10*ROW('Hygiene Data'!F179)))</f>
        <v/>
      </c>
      <c r="DX185" s="278" t="str">
        <f ca="true">+IF(OFFSET('Hygiene Data'!$G$11,0,10*ROW('Hygiene Data'!G179))="","",OFFSET('Hygiene Data'!$G$11,0,10*ROW('Hygiene Data'!G179)))</f>
        <v/>
      </c>
      <c r="DY185" s="278" t="str">
        <f ca="true">+IF(OFFSET('Hygiene Data'!$G$12,0,10*ROW('Hygiene Data'!G179))="","",OFFSET('Hygiene Data'!$G$12,0,10*ROW('Hygiene Data'!G179)))</f>
        <v/>
      </c>
      <c r="DZ185" s="278" t="str">
        <f ca="true">+IF(OFFSET('Hygiene Data'!$G$13,0,10*ROW('Hygiene Data'!G179))="","",OFFSET('Hygiene Data'!$G$13,0,10*ROW('Hygiene Data'!G179)))</f>
        <v/>
      </c>
      <c r="EA185" s="278" t="str">
        <f ca="true">+IF(OFFSET('Hygiene Data'!$H$11,0,10*ROW('Hygiene Data'!H179))="","",OFFSET('Hygiene Data'!$H$11,0,10*ROW('Hygiene Data'!H179)))</f>
        <v/>
      </c>
      <c r="EB185" s="278" t="str">
        <f ca="true">+IF(OFFSET('Hygiene Data'!$H$12,0,10*ROW('Hygiene Data'!H179))="","",OFFSET('Hygiene Data'!$H$12,0,10*ROW('Hygiene Data'!H179)))</f>
        <v/>
      </c>
      <c r="EC185" s="278" t="str">
        <f ca="true">+IF(OFFSET('Hygiene Data'!$H$13,0,10*ROW('Hygiene Data'!H179))="","",OFFSET('Hygiene Data'!$H$13,0,10*ROW('Hygiene Data'!H179)))</f>
        <v/>
      </c>
      <c r="ED185" s="278" t="str">
        <f ca="true">+IF(OFFSET('Hygiene Data'!$I$11,0,10*ROW('Hygiene Data'!I179))="","",OFFSET('Hygiene Data'!$I$11,0,10*ROW('Hygiene Data'!I179)))</f>
        <v/>
      </c>
      <c r="EE185" s="278" t="str">
        <f ca="true">+IF(OFFSET('Hygiene Data'!$I$12,0,10*ROW('Hygiene Data'!I179))="","",OFFSET('Hygiene Data'!$I$12,0,10*ROW('Hygiene Data'!I179)))</f>
        <v/>
      </c>
      <c r="EF185" s="278"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2"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8"/>
      <c r="BS186" s="278" t="str">
        <f ca="true">+IF(OFFSET('Water Data'!$D$27,0,10*ROW('Water Data'!D180))="","",OFFSET('Water Data'!$D$27,0,10*ROW('Water Data'!D180)))</f>
        <v/>
      </c>
      <c r="BT186" s="278" t="str">
        <f ca="true">+IF(OFFSET('Water Data'!$D$28,0,10*ROW('Water Data'!D180))="","",OFFSET('Water Data'!$D$28,0,10*ROW('Water Data'!D180)))</f>
        <v/>
      </c>
      <c r="BU186" s="278" t="str">
        <f ca="true">+IF(OFFSET('Water Data'!$D$29,0,10*ROW('Water Data'!D180))="","",OFFSET('Water Data'!$D$29,0,10*ROW('Water Data'!D180)))</f>
        <v/>
      </c>
      <c r="BV186" s="278" t="str">
        <f ca="true">+IF(OFFSET('Water Data'!$E$27,0,10*ROW('Water Data'!E180))="","",OFFSET('Water Data'!$E$27,0,10*ROW('Water Data'!E180)))</f>
        <v/>
      </c>
      <c r="BW186" s="278" t="str">
        <f ca="true">+IF(OFFSET('Water Data'!$E$28,0,10*ROW('Water Data'!E180))="","",OFFSET('Water Data'!$E$28,0,10*ROW('Water Data'!E180)))</f>
        <v/>
      </c>
      <c r="BX186" s="278" t="str">
        <f ca="true">+IF(OFFSET('Water Data'!$E$29,0,10*ROW('Water Data'!E180))="","",OFFSET('Water Data'!$E$29,0,10*ROW('Water Data'!E180)))</f>
        <v/>
      </c>
      <c r="BY186" s="278" t="str">
        <f ca="true">+IF(OFFSET('Water Data'!$F$27,0,10*ROW('Water Data'!F180))="","",OFFSET('Water Data'!$F$27,0,10*ROW('Water Data'!F180)))</f>
        <v/>
      </c>
      <c r="BZ186" s="278" t="str">
        <f ca="true">+IF(OFFSET('Water Data'!$F$28,0,10*ROW('Water Data'!F180))="","",OFFSET('Water Data'!$F$28,0,10*ROW('Water Data'!F180)))</f>
        <v/>
      </c>
      <c r="CA186" s="278" t="str">
        <f ca="true">+IF(OFFSET('Water Data'!$F$29,0,10*ROW('Water Data'!F180))="","",OFFSET('Water Data'!$F$29,0,10*ROW('Water Data'!F180)))</f>
        <v/>
      </c>
      <c r="CB186" s="278" t="str">
        <f ca="true">+IF(OFFSET('Water Data'!$G$27,0,10*ROW('Water Data'!G180))="","",OFFSET('Water Data'!$G$27,0,10*ROW('Water Data'!G180)))</f>
        <v/>
      </c>
      <c r="CC186" s="278" t="str">
        <f ca="true">+IF(OFFSET('Water Data'!$G$28,0,10*ROW('Water Data'!G180))="","",OFFSET('Water Data'!$G$28,0,10*ROW('Water Data'!G180)))</f>
        <v/>
      </c>
      <c r="CD186" s="278" t="str">
        <f ca="true">+IF(OFFSET('Water Data'!$G$29,0,10*ROW('Water Data'!G180))="","",OFFSET('Water Data'!$G$29,0,10*ROW('Water Data'!G180)))</f>
        <v/>
      </c>
      <c r="CE186" s="278" t="str">
        <f ca="true">+IF(OFFSET('Water Data'!$H$27,0,10*ROW('Water Data'!H180))="","",OFFSET('Water Data'!$H$27,0,10*ROW('Water Data'!H180)))</f>
        <v/>
      </c>
      <c r="CF186" s="278" t="str">
        <f ca="true">+IF(OFFSET('Water Data'!$H$28,0,10*ROW('Water Data'!H180))="","",OFFSET('Water Data'!$H$28,0,10*ROW('Water Data'!H180)))</f>
        <v/>
      </c>
      <c r="CG186" s="278" t="str">
        <f ca="true">+IF(OFFSET('Water Data'!$H$29,0,10*ROW('Water Data'!H180))="","",OFFSET('Water Data'!$H$29,0,10*ROW('Water Data'!H180)))</f>
        <v/>
      </c>
      <c r="CH186" s="278" t="str">
        <f ca="true">+IF(OFFSET('Water Data'!$I$27,0,10*ROW('Water Data'!I180))="","",OFFSET('Water Data'!$I$27,0,10*ROW('Water Data'!I180)))</f>
        <v/>
      </c>
      <c r="CI186" s="278" t="str">
        <f ca="true">+IF(OFFSET('Water Data'!$I$28,0,10*ROW('Water Data'!I180))="","",OFFSET('Water Data'!$I$28,0,10*ROW('Water Data'!I180)))</f>
        <v/>
      </c>
      <c r="CJ186" s="278" t="str">
        <f ca="true">+IF(OFFSET('Water Data'!$I$29,0,10*ROW('Water Data'!I180))="","",OFFSET('Water Data'!$I$29,0,10*ROW('Water Data'!I180)))</f>
        <v/>
      </c>
      <c r="CK186" s="278" t="str">
        <f ca="true">+IF(OFFSET('Sanitation Data'!$D$28,0,10*ROW('Sanitation Data'!D180))="","",OFFSET('Sanitation Data'!$D$28,0,10*ROW('Sanitation Data'!D180)))</f>
        <v/>
      </c>
      <c r="CL186" s="278" t="str">
        <f ca="true">+IF(OFFSET('Sanitation Data'!$D$29,0,10*ROW('Sanitation Data'!D180))="","",OFFSET('Sanitation Data'!$D$29,0,10*ROW('Sanitation Data'!D180)))</f>
        <v/>
      </c>
      <c r="CM186" s="278" t="str">
        <f ca="true">+IF(OFFSET('Sanitation Data'!$D$30,0,10*ROW('Sanitation Data'!D180))="","",OFFSET('Sanitation Data'!$D$30,0,10*ROW('Sanitation Data'!D180)))</f>
        <v/>
      </c>
      <c r="CN186" s="278" t="str">
        <f ca="true">+IF(OFFSET('Sanitation Data'!$D$31,0,10*ROW('Sanitation Data'!D180))="","",OFFSET('Sanitation Data'!$D$31,0,10*ROW('Sanitation Data'!D180)))</f>
        <v/>
      </c>
      <c r="CO186" s="278" t="str">
        <f ca="true">+IF(OFFSET('Sanitation Data'!$D$32,0,10*ROW('Sanitation Data'!D180))="","",OFFSET('Sanitation Data'!$D$32,0,10*ROW('Sanitation Data'!D180)))</f>
        <v/>
      </c>
      <c r="CP186" s="278" t="str">
        <f ca="true">+IF(OFFSET('Sanitation Data'!$E$28,0,10*ROW('Sanitation Data'!E180))="","",OFFSET('Sanitation Data'!$E$28,0,10*ROW('Sanitation Data'!E180)))</f>
        <v/>
      </c>
      <c r="CQ186" s="278" t="str">
        <f ca="true">+IF(OFFSET('Sanitation Data'!$E$29,0,10*ROW('Sanitation Data'!E180))="","",OFFSET('Sanitation Data'!$E$29,0,10*ROW('Sanitation Data'!E180)))</f>
        <v/>
      </c>
      <c r="CR186" s="278" t="str">
        <f ca="true">+IF(OFFSET('Sanitation Data'!$E$30,0,10*ROW('Sanitation Data'!E180))="","",OFFSET('Sanitation Data'!$E$30,0,10*ROW('Sanitation Data'!E180)))</f>
        <v/>
      </c>
      <c r="CS186" s="278" t="str">
        <f ca="true">+IF(OFFSET('Sanitation Data'!$E$31,0,10*ROW('Sanitation Data'!E180))="","",OFFSET('Sanitation Data'!$E$31,0,10*ROW('Sanitation Data'!E180)))</f>
        <v/>
      </c>
      <c r="CT186" s="278" t="str">
        <f ca="true">+IF(OFFSET('Sanitation Data'!$E$32,0,10*ROW('Sanitation Data'!E180))="","",OFFSET('Sanitation Data'!$E$32,0,10*ROW('Sanitation Data'!E180)))</f>
        <v/>
      </c>
      <c r="CU186" s="278" t="str">
        <f ca="true">+IF(OFFSET('Sanitation Data'!$F$28,0,10*ROW('Sanitation Data'!F180))="","",OFFSET('Sanitation Data'!$F$28,0,10*ROW('Sanitation Data'!F180)))</f>
        <v/>
      </c>
      <c r="CV186" s="278" t="str">
        <f ca="true">+IF(OFFSET('Sanitation Data'!$F$29,0,10*ROW('Sanitation Data'!F180))="","",OFFSET('Sanitation Data'!$F$29,0,10*ROW('Sanitation Data'!F180)))</f>
        <v/>
      </c>
      <c r="CW186" s="278" t="str">
        <f ca="true">+IF(OFFSET('Sanitation Data'!$F$30,0,10*ROW('Sanitation Data'!F180))="","",OFFSET('Sanitation Data'!$F$30,0,10*ROW('Sanitation Data'!F180)))</f>
        <v/>
      </c>
      <c r="CX186" s="278" t="str">
        <f ca="true">+IF(OFFSET('Sanitation Data'!$F$31,0,10*ROW('Sanitation Data'!F180))="","",OFFSET('Sanitation Data'!$F$31,0,10*ROW('Sanitation Data'!F180)))</f>
        <v/>
      </c>
      <c r="CY186" s="278" t="str">
        <f ca="true">+IF(OFFSET('Sanitation Data'!$F$32,0,10*ROW('Sanitation Data'!F180))="","",OFFSET('Sanitation Data'!$F$32,0,10*ROW('Sanitation Data'!F180)))</f>
        <v/>
      </c>
      <c r="CZ186" s="278" t="str">
        <f ca="true">+IF(OFFSET('Sanitation Data'!$G$28,0,10*ROW('Sanitation Data'!G180))="","",OFFSET('Sanitation Data'!$G$28,0,10*ROW('Sanitation Data'!G180)))</f>
        <v/>
      </c>
      <c r="DA186" s="278" t="str">
        <f ca="true">+IF(OFFSET('Sanitation Data'!$G$29,0,10*ROW('Sanitation Data'!G180))="","",OFFSET('Sanitation Data'!$G$29,0,10*ROW('Sanitation Data'!G180)))</f>
        <v/>
      </c>
      <c r="DB186" s="278" t="str">
        <f ca="true">+IF(OFFSET('Sanitation Data'!$G$30,0,10*ROW('Sanitation Data'!G180))="","",OFFSET('Sanitation Data'!$G$30,0,10*ROW('Sanitation Data'!G180)))</f>
        <v/>
      </c>
      <c r="DC186" s="278" t="str">
        <f ca="true">+IF(OFFSET('Sanitation Data'!$G$31,0,10*ROW('Sanitation Data'!G180))="","",OFFSET('Sanitation Data'!$G$31,0,10*ROW('Sanitation Data'!G180)))</f>
        <v/>
      </c>
      <c r="DD186" s="278" t="str">
        <f ca="true">+IF(OFFSET('Sanitation Data'!$G$32,0,10*ROW('Sanitation Data'!G180))="","",OFFSET('Sanitation Data'!$G$32,0,10*ROW('Sanitation Data'!G180)))</f>
        <v/>
      </c>
      <c r="DE186" s="278" t="str">
        <f ca="true">+IF(OFFSET('Sanitation Data'!$H$28,0,10*ROW('Sanitation Data'!H180))="","",OFFSET('Sanitation Data'!$H$28,0,10*ROW('Sanitation Data'!H180)))</f>
        <v/>
      </c>
      <c r="DF186" s="278" t="str">
        <f ca="true">+IF(OFFSET('Sanitation Data'!$H$29,0,10*ROW('Sanitation Data'!H180))="","",OFFSET('Sanitation Data'!$H$29,0,10*ROW('Sanitation Data'!H180)))</f>
        <v/>
      </c>
      <c r="DG186" s="278" t="str">
        <f ca="true">+IF(OFFSET('Sanitation Data'!$H$30,0,10*ROW('Sanitation Data'!H180))="","",OFFSET('Sanitation Data'!$H$30,0,10*ROW('Sanitation Data'!H180)))</f>
        <v/>
      </c>
      <c r="DH186" s="278" t="str">
        <f ca="true">+IF(OFFSET('Sanitation Data'!$H$31,0,10*ROW('Sanitation Data'!H180))="","",OFFSET('Sanitation Data'!$H$31,0,10*ROW('Sanitation Data'!H180)))</f>
        <v/>
      </c>
      <c r="DI186" s="278" t="str">
        <f ca="true">+IF(OFFSET('Sanitation Data'!$H$32,0,10*ROW('Sanitation Data'!H180))="","",OFFSET('Sanitation Data'!$H$32,0,10*ROW('Sanitation Data'!H180)))</f>
        <v/>
      </c>
      <c r="DJ186" s="278" t="str">
        <f ca="true">+IF(OFFSET('Sanitation Data'!$I$28,0,10*ROW('Sanitation Data'!I180))="","",OFFSET('Sanitation Data'!$I$28,0,10*ROW('Sanitation Data'!I180)))</f>
        <v/>
      </c>
      <c r="DK186" s="278" t="str">
        <f ca="true">+IF(OFFSET('Sanitation Data'!$I$29,0,10*ROW('Sanitation Data'!I180))="","",OFFSET('Sanitation Data'!$I$29,0,10*ROW('Sanitation Data'!I180)))</f>
        <v/>
      </c>
      <c r="DL186" s="278" t="str">
        <f ca="true">+IF(OFFSET('Sanitation Data'!$I$30,0,10*ROW('Sanitation Data'!I180))="","",OFFSET('Sanitation Data'!$I$30,0,10*ROW('Sanitation Data'!I180)))</f>
        <v/>
      </c>
      <c r="DM186" s="278" t="str">
        <f ca="true">+IF(OFFSET('Sanitation Data'!$I$31,0,10*ROW('Sanitation Data'!I180))="","",OFFSET('Sanitation Data'!$I$31,0,10*ROW('Sanitation Data'!I180)))</f>
        <v/>
      </c>
      <c r="DN186" s="278" t="str">
        <f ca="true">+IF(OFFSET('Sanitation Data'!$I$32,0,10*ROW('Sanitation Data'!I180))="","",OFFSET('Sanitation Data'!$I$32,0,10*ROW('Sanitation Data'!I180)))</f>
        <v/>
      </c>
      <c r="DO186" s="278" t="str">
        <f ca="true">+IF(OFFSET('Hygiene Data'!$D$11,0,10*ROW('Hygiene Data'!D180))="","",OFFSET('Hygiene Data'!$D$11,0,10*ROW('Hygiene Data'!D180)))</f>
        <v/>
      </c>
      <c r="DP186" s="278" t="str">
        <f ca="true">+IF(OFFSET('Hygiene Data'!$D$12,0,10*ROW('Hygiene Data'!D180))="","",OFFSET('Hygiene Data'!$D$12,0,10*ROW('Hygiene Data'!D180)))</f>
        <v/>
      </c>
      <c r="DQ186" s="278" t="str">
        <f ca="true">+IF(OFFSET('Hygiene Data'!$D$13,0,10*ROW('Hygiene Data'!D180))="","",OFFSET('Hygiene Data'!$D$13,0,10*ROW('Hygiene Data'!D180)))</f>
        <v/>
      </c>
      <c r="DR186" s="278" t="str">
        <f ca="true">+IF(OFFSET('Hygiene Data'!$E$11,0,10*ROW('Hygiene Data'!E180))="","",OFFSET('Hygiene Data'!$E$11,0,10*ROW('Hygiene Data'!E180)))</f>
        <v/>
      </c>
      <c r="DS186" s="278" t="str">
        <f ca="true">+IF(OFFSET('Hygiene Data'!$E$12,0,10*ROW('Hygiene Data'!E180))="","",OFFSET('Hygiene Data'!$E$12,0,10*ROW('Hygiene Data'!E180)))</f>
        <v/>
      </c>
      <c r="DT186" s="278" t="str">
        <f ca="true">+IF(OFFSET('Hygiene Data'!$E$13,0,10*ROW('Hygiene Data'!E180))="","",OFFSET('Hygiene Data'!$E$13,0,10*ROW('Hygiene Data'!E180)))</f>
        <v/>
      </c>
      <c r="DU186" s="278" t="str">
        <f ca="true">+IF(OFFSET('Hygiene Data'!$F$11,0,10*ROW('Hygiene Data'!F180))="","",OFFSET('Hygiene Data'!$F$11,0,10*ROW('Hygiene Data'!F180)))</f>
        <v/>
      </c>
      <c r="DV186" s="278" t="str">
        <f ca="true">+IF(OFFSET('Hygiene Data'!$F$12,0,10*ROW('Hygiene Data'!F180))="","",OFFSET('Hygiene Data'!$F$12,0,10*ROW('Hygiene Data'!F180)))</f>
        <v/>
      </c>
      <c r="DW186" s="278" t="str">
        <f ca="true">+IF(OFFSET('Hygiene Data'!$F$13,0,10*ROW('Hygiene Data'!F180))="","",OFFSET('Hygiene Data'!$F$13,0,10*ROW('Hygiene Data'!F180)))</f>
        <v/>
      </c>
      <c r="DX186" s="278" t="str">
        <f ca="true">+IF(OFFSET('Hygiene Data'!$G$11,0,10*ROW('Hygiene Data'!G180))="","",OFFSET('Hygiene Data'!$G$11,0,10*ROW('Hygiene Data'!G180)))</f>
        <v/>
      </c>
      <c r="DY186" s="278" t="str">
        <f ca="true">+IF(OFFSET('Hygiene Data'!$G$12,0,10*ROW('Hygiene Data'!G180))="","",OFFSET('Hygiene Data'!$G$12,0,10*ROW('Hygiene Data'!G180)))</f>
        <v/>
      </c>
      <c r="DZ186" s="278" t="str">
        <f ca="true">+IF(OFFSET('Hygiene Data'!$G$13,0,10*ROW('Hygiene Data'!G180))="","",OFFSET('Hygiene Data'!$G$13,0,10*ROW('Hygiene Data'!G180)))</f>
        <v/>
      </c>
      <c r="EA186" s="278" t="str">
        <f ca="true">+IF(OFFSET('Hygiene Data'!$H$11,0,10*ROW('Hygiene Data'!H180))="","",OFFSET('Hygiene Data'!$H$11,0,10*ROW('Hygiene Data'!H180)))</f>
        <v/>
      </c>
      <c r="EB186" s="278" t="str">
        <f ca="true">+IF(OFFSET('Hygiene Data'!$H$12,0,10*ROW('Hygiene Data'!H180))="","",OFFSET('Hygiene Data'!$H$12,0,10*ROW('Hygiene Data'!H180)))</f>
        <v/>
      </c>
      <c r="EC186" s="278" t="str">
        <f ca="true">+IF(OFFSET('Hygiene Data'!$H$13,0,10*ROW('Hygiene Data'!H180))="","",OFFSET('Hygiene Data'!$H$13,0,10*ROW('Hygiene Data'!H180)))</f>
        <v/>
      </c>
      <c r="ED186" s="278" t="str">
        <f ca="true">+IF(OFFSET('Hygiene Data'!$I$11,0,10*ROW('Hygiene Data'!I180))="","",OFFSET('Hygiene Data'!$I$11,0,10*ROW('Hygiene Data'!I180)))</f>
        <v/>
      </c>
      <c r="EE186" s="278" t="str">
        <f ca="true">+IF(OFFSET('Hygiene Data'!$I$12,0,10*ROW('Hygiene Data'!I180))="","",OFFSET('Hygiene Data'!$I$12,0,10*ROW('Hygiene Data'!I180)))</f>
        <v/>
      </c>
      <c r="EF186" s="278"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2"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8"/>
      <c r="BS187" s="278" t="str">
        <f ca="true">+IF(OFFSET('Water Data'!$D$27,0,10*ROW('Water Data'!D181))="","",OFFSET('Water Data'!$D$27,0,10*ROW('Water Data'!D181)))</f>
        <v/>
      </c>
      <c r="BT187" s="278" t="str">
        <f ca="true">+IF(OFFSET('Water Data'!$D$28,0,10*ROW('Water Data'!D181))="","",OFFSET('Water Data'!$D$28,0,10*ROW('Water Data'!D181)))</f>
        <v/>
      </c>
      <c r="BU187" s="278" t="str">
        <f ca="true">+IF(OFFSET('Water Data'!$D$29,0,10*ROW('Water Data'!D181))="","",OFFSET('Water Data'!$D$29,0,10*ROW('Water Data'!D181)))</f>
        <v/>
      </c>
      <c r="BV187" s="278" t="str">
        <f ca="true">+IF(OFFSET('Water Data'!$E$27,0,10*ROW('Water Data'!E181))="","",OFFSET('Water Data'!$E$27,0,10*ROW('Water Data'!E181)))</f>
        <v/>
      </c>
      <c r="BW187" s="278" t="str">
        <f ca="true">+IF(OFFSET('Water Data'!$E$28,0,10*ROW('Water Data'!E181))="","",OFFSET('Water Data'!$E$28,0,10*ROW('Water Data'!E181)))</f>
        <v/>
      </c>
      <c r="BX187" s="278" t="str">
        <f ca="true">+IF(OFFSET('Water Data'!$E$29,0,10*ROW('Water Data'!E181))="","",OFFSET('Water Data'!$E$29,0,10*ROW('Water Data'!E181)))</f>
        <v/>
      </c>
      <c r="BY187" s="278" t="str">
        <f ca="true">+IF(OFFSET('Water Data'!$F$27,0,10*ROW('Water Data'!F181))="","",OFFSET('Water Data'!$F$27,0,10*ROW('Water Data'!F181)))</f>
        <v/>
      </c>
      <c r="BZ187" s="278" t="str">
        <f ca="true">+IF(OFFSET('Water Data'!$F$28,0,10*ROW('Water Data'!F181))="","",OFFSET('Water Data'!$F$28,0,10*ROW('Water Data'!F181)))</f>
        <v/>
      </c>
      <c r="CA187" s="278" t="str">
        <f ca="true">+IF(OFFSET('Water Data'!$F$29,0,10*ROW('Water Data'!F181))="","",OFFSET('Water Data'!$F$29,0,10*ROW('Water Data'!F181)))</f>
        <v/>
      </c>
      <c r="CB187" s="278" t="str">
        <f ca="true">+IF(OFFSET('Water Data'!$G$27,0,10*ROW('Water Data'!G181))="","",OFFSET('Water Data'!$G$27,0,10*ROW('Water Data'!G181)))</f>
        <v/>
      </c>
      <c r="CC187" s="278" t="str">
        <f ca="true">+IF(OFFSET('Water Data'!$G$28,0,10*ROW('Water Data'!G181))="","",OFFSET('Water Data'!$G$28,0,10*ROW('Water Data'!G181)))</f>
        <v/>
      </c>
      <c r="CD187" s="278" t="str">
        <f ca="true">+IF(OFFSET('Water Data'!$G$29,0,10*ROW('Water Data'!G181))="","",OFFSET('Water Data'!$G$29,0,10*ROW('Water Data'!G181)))</f>
        <v/>
      </c>
      <c r="CE187" s="278" t="str">
        <f ca="true">+IF(OFFSET('Water Data'!$H$27,0,10*ROW('Water Data'!H181))="","",OFFSET('Water Data'!$H$27,0,10*ROW('Water Data'!H181)))</f>
        <v/>
      </c>
      <c r="CF187" s="278" t="str">
        <f ca="true">+IF(OFFSET('Water Data'!$H$28,0,10*ROW('Water Data'!H181))="","",OFFSET('Water Data'!$H$28,0,10*ROW('Water Data'!H181)))</f>
        <v/>
      </c>
      <c r="CG187" s="278" t="str">
        <f ca="true">+IF(OFFSET('Water Data'!$H$29,0,10*ROW('Water Data'!H181))="","",OFFSET('Water Data'!$H$29,0,10*ROW('Water Data'!H181)))</f>
        <v/>
      </c>
      <c r="CH187" s="278" t="str">
        <f ca="true">+IF(OFFSET('Water Data'!$I$27,0,10*ROW('Water Data'!I181))="","",OFFSET('Water Data'!$I$27,0,10*ROW('Water Data'!I181)))</f>
        <v/>
      </c>
      <c r="CI187" s="278" t="str">
        <f ca="true">+IF(OFFSET('Water Data'!$I$28,0,10*ROW('Water Data'!I181))="","",OFFSET('Water Data'!$I$28,0,10*ROW('Water Data'!I181)))</f>
        <v/>
      </c>
      <c r="CJ187" s="278" t="str">
        <f ca="true">+IF(OFFSET('Water Data'!$I$29,0,10*ROW('Water Data'!I181))="","",OFFSET('Water Data'!$I$29,0,10*ROW('Water Data'!I181)))</f>
        <v/>
      </c>
      <c r="CK187" s="278" t="str">
        <f ca="true">+IF(OFFSET('Sanitation Data'!$D$28,0,10*ROW('Sanitation Data'!D181))="","",OFFSET('Sanitation Data'!$D$28,0,10*ROW('Sanitation Data'!D181)))</f>
        <v/>
      </c>
      <c r="CL187" s="278" t="str">
        <f ca="true">+IF(OFFSET('Sanitation Data'!$D$29,0,10*ROW('Sanitation Data'!D181))="","",OFFSET('Sanitation Data'!$D$29,0,10*ROW('Sanitation Data'!D181)))</f>
        <v/>
      </c>
      <c r="CM187" s="278" t="str">
        <f ca="true">+IF(OFFSET('Sanitation Data'!$D$30,0,10*ROW('Sanitation Data'!D181))="","",OFFSET('Sanitation Data'!$D$30,0,10*ROW('Sanitation Data'!D181)))</f>
        <v/>
      </c>
      <c r="CN187" s="278" t="str">
        <f ca="true">+IF(OFFSET('Sanitation Data'!$D$31,0,10*ROW('Sanitation Data'!D181))="","",OFFSET('Sanitation Data'!$D$31,0,10*ROW('Sanitation Data'!D181)))</f>
        <v/>
      </c>
      <c r="CO187" s="278" t="str">
        <f ca="true">+IF(OFFSET('Sanitation Data'!$D$32,0,10*ROW('Sanitation Data'!D181))="","",OFFSET('Sanitation Data'!$D$32,0,10*ROW('Sanitation Data'!D181)))</f>
        <v/>
      </c>
      <c r="CP187" s="278" t="str">
        <f ca="true">+IF(OFFSET('Sanitation Data'!$E$28,0,10*ROW('Sanitation Data'!E181))="","",OFFSET('Sanitation Data'!$E$28,0,10*ROW('Sanitation Data'!E181)))</f>
        <v/>
      </c>
      <c r="CQ187" s="278" t="str">
        <f ca="true">+IF(OFFSET('Sanitation Data'!$E$29,0,10*ROW('Sanitation Data'!E181))="","",OFFSET('Sanitation Data'!$E$29,0,10*ROW('Sanitation Data'!E181)))</f>
        <v/>
      </c>
      <c r="CR187" s="278" t="str">
        <f ca="true">+IF(OFFSET('Sanitation Data'!$E$30,0,10*ROW('Sanitation Data'!E181))="","",OFFSET('Sanitation Data'!$E$30,0,10*ROW('Sanitation Data'!E181)))</f>
        <v/>
      </c>
      <c r="CS187" s="278" t="str">
        <f ca="true">+IF(OFFSET('Sanitation Data'!$E$31,0,10*ROW('Sanitation Data'!E181))="","",OFFSET('Sanitation Data'!$E$31,0,10*ROW('Sanitation Data'!E181)))</f>
        <v/>
      </c>
      <c r="CT187" s="278" t="str">
        <f ca="true">+IF(OFFSET('Sanitation Data'!$E$32,0,10*ROW('Sanitation Data'!E181))="","",OFFSET('Sanitation Data'!$E$32,0,10*ROW('Sanitation Data'!E181)))</f>
        <v/>
      </c>
      <c r="CU187" s="278" t="str">
        <f ca="true">+IF(OFFSET('Sanitation Data'!$F$28,0,10*ROW('Sanitation Data'!F181))="","",OFFSET('Sanitation Data'!$F$28,0,10*ROW('Sanitation Data'!F181)))</f>
        <v/>
      </c>
      <c r="CV187" s="278" t="str">
        <f ca="true">+IF(OFFSET('Sanitation Data'!$F$29,0,10*ROW('Sanitation Data'!F181))="","",OFFSET('Sanitation Data'!$F$29,0,10*ROW('Sanitation Data'!F181)))</f>
        <v/>
      </c>
      <c r="CW187" s="278" t="str">
        <f ca="true">+IF(OFFSET('Sanitation Data'!$F$30,0,10*ROW('Sanitation Data'!F181))="","",OFFSET('Sanitation Data'!$F$30,0,10*ROW('Sanitation Data'!F181)))</f>
        <v/>
      </c>
      <c r="CX187" s="278" t="str">
        <f ca="true">+IF(OFFSET('Sanitation Data'!$F$31,0,10*ROW('Sanitation Data'!F181))="","",OFFSET('Sanitation Data'!$F$31,0,10*ROW('Sanitation Data'!F181)))</f>
        <v/>
      </c>
      <c r="CY187" s="278" t="str">
        <f ca="true">+IF(OFFSET('Sanitation Data'!$F$32,0,10*ROW('Sanitation Data'!F181))="","",OFFSET('Sanitation Data'!$F$32,0,10*ROW('Sanitation Data'!F181)))</f>
        <v/>
      </c>
      <c r="CZ187" s="278" t="str">
        <f ca="true">+IF(OFFSET('Sanitation Data'!$G$28,0,10*ROW('Sanitation Data'!G181))="","",OFFSET('Sanitation Data'!$G$28,0,10*ROW('Sanitation Data'!G181)))</f>
        <v/>
      </c>
      <c r="DA187" s="278" t="str">
        <f ca="true">+IF(OFFSET('Sanitation Data'!$G$29,0,10*ROW('Sanitation Data'!G181))="","",OFFSET('Sanitation Data'!$G$29,0,10*ROW('Sanitation Data'!G181)))</f>
        <v/>
      </c>
      <c r="DB187" s="278" t="str">
        <f ca="true">+IF(OFFSET('Sanitation Data'!$G$30,0,10*ROW('Sanitation Data'!G181))="","",OFFSET('Sanitation Data'!$G$30,0,10*ROW('Sanitation Data'!G181)))</f>
        <v/>
      </c>
      <c r="DC187" s="278" t="str">
        <f ca="true">+IF(OFFSET('Sanitation Data'!$G$31,0,10*ROW('Sanitation Data'!G181))="","",OFFSET('Sanitation Data'!$G$31,0,10*ROW('Sanitation Data'!G181)))</f>
        <v/>
      </c>
      <c r="DD187" s="278" t="str">
        <f ca="true">+IF(OFFSET('Sanitation Data'!$G$32,0,10*ROW('Sanitation Data'!G181))="","",OFFSET('Sanitation Data'!$G$32,0,10*ROW('Sanitation Data'!G181)))</f>
        <v/>
      </c>
      <c r="DE187" s="278" t="str">
        <f ca="true">+IF(OFFSET('Sanitation Data'!$H$28,0,10*ROW('Sanitation Data'!H181))="","",OFFSET('Sanitation Data'!$H$28,0,10*ROW('Sanitation Data'!H181)))</f>
        <v/>
      </c>
      <c r="DF187" s="278" t="str">
        <f ca="true">+IF(OFFSET('Sanitation Data'!$H$29,0,10*ROW('Sanitation Data'!H181))="","",OFFSET('Sanitation Data'!$H$29,0,10*ROW('Sanitation Data'!H181)))</f>
        <v/>
      </c>
      <c r="DG187" s="278" t="str">
        <f ca="true">+IF(OFFSET('Sanitation Data'!$H$30,0,10*ROW('Sanitation Data'!H181))="","",OFFSET('Sanitation Data'!$H$30,0,10*ROW('Sanitation Data'!H181)))</f>
        <v/>
      </c>
      <c r="DH187" s="278" t="str">
        <f ca="true">+IF(OFFSET('Sanitation Data'!$H$31,0,10*ROW('Sanitation Data'!H181))="","",OFFSET('Sanitation Data'!$H$31,0,10*ROW('Sanitation Data'!H181)))</f>
        <v/>
      </c>
      <c r="DI187" s="278" t="str">
        <f ca="true">+IF(OFFSET('Sanitation Data'!$H$32,0,10*ROW('Sanitation Data'!H181))="","",OFFSET('Sanitation Data'!$H$32,0,10*ROW('Sanitation Data'!H181)))</f>
        <v/>
      </c>
      <c r="DJ187" s="278" t="str">
        <f ca="true">+IF(OFFSET('Sanitation Data'!$I$28,0,10*ROW('Sanitation Data'!I181))="","",OFFSET('Sanitation Data'!$I$28,0,10*ROW('Sanitation Data'!I181)))</f>
        <v/>
      </c>
      <c r="DK187" s="278" t="str">
        <f ca="true">+IF(OFFSET('Sanitation Data'!$I$29,0,10*ROW('Sanitation Data'!I181))="","",OFFSET('Sanitation Data'!$I$29,0,10*ROW('Sanitation Data'!I181)))</f>
        <v/>
      </c>
      <c r="DL187" s="278" t="str">
        <f ca="true">+IF(OFFSET('Sanitation Data'!$I$30,0,10*ROW('Sanitation Data'!I181))="","",OFFSET('Sanitation Data'!$I$30,0,10*ROW('Sanitation Data'!I181)))</f>
        <v/>
      </c>
      <c r="DM187" s="278" t="str">
        <f ca="true">+IF(OFFSET('Sanitation Data'!$I$31,0,10*ROW('Sanitation Data'!I181))="","",OFFSET('Sanitation Data'!$I$31,0,10*ROW('Sanitation Data'!I181)))</f>
        <v/>
      </c>
      <c r="DN187" s="278" t="str">
        <f ca="true">+IF(OFFSET('Sanitation Data'!$I$32,0,10*ROW('Sanitation Data'!I181))="","",OFFSET('Sanitation Data'!$I$32,0,10*ROW('Sanitation Data'!I181)))</f>
        <v/>
      </c>
      <c r="DO187" s="278" t="str">
        <f ca="true">+IF(OFFSET('Hygiene Data'!$D$11,0,10*ROW('Hygiene Data'!D181))="","",OFFSET('Hygiene Data'!$D$11,0,10*ROW('Hygiene Data'!D181)))</f>
        <v/>
      </c>
      <c r="DP187" s="278" t="str">
        <f ca="true">+IF(OFFSET('Hygiene Data'!$D$12,0,10*ROW('Hygiene Data'!D181))="","",OFFSET('Hygiene Data'!$D$12,0,10*ROW('Hygiene Data'!D181)))</f>
        <v/>
      </c>
      <c r="DQ187" s="278" t="str">
        <f ca="true">+IF(OFFSET('Hygiene Data'!$D$13,0,10*ROW('Hygiene Data'!D181))="","",OFFSET('Hygiene Data'!$D$13,0,10*ROW('Hygiene Data'!D181)))</f>
        <v/>
      </c>
      <c r="DR187" s="278" t="str">
        <f ca="true">+IF(OFFSET('Hygiene Data'!$E$11,0,10*ROW('Hygiene Data'!E181))="","",OFFSET('Hygiene Data'!$E$11,0,10*ROW('Hygiene Data'!E181)))</f>
        <v/>
      </c>
      <c r="DS187" s="278" t="str">
        <f ca="true">+IF(OFFSET('Hygiene Data'!$E$12,0,10*ROW('Hygiene Data'!E181))="","",OFFSET('Hygiene Data'!$E$12,0,10*ROW('Hygiene Data'!E181)))</f>
        <v/>
      </c>
      <c r="DT187" s="278" t="str">
        <f ca="true">+IF(OFFSET('Hygiene Data'!$E$13,0,10*ROW('Hygiene Data'!E181))="","",OFFSET('Hygiene Data'!$E$13,0,10*ROW('Hygiene Data'!E181)))</f>
        <v/>
      </c>
      <c r="DU187" s="278" t="str">
        <f ca="true">+IF(OFFSET('Hygiene Data'!$F$11,0,10*ROW('Hygiene Data'!F181))="","",OFFSET('Hygiene Data'!$F$11,0,10*ROW('Hygiene Data'!F181)))</f>
        <v/>
      </c>
      <c r="DV187" s="278" t="str">
        <f ca="true">+IF(OFFSET('Hygiene Data'!$F$12,0,10*ROW('Hygiene Data'!F181))="","",OFFSET('Hygiene Data'!$F$12,0,10*ROW('Hygiene Data'!F181)))</f>
        <v/>
      </c>
      <c r="DW187" s="278" t="str">
        <f ca="true">+IF(OFFSET('Hygiene Data'!$F$13,0,10*ROW('Hygiene Data'!F181))="","",OFFSET('Hygiene Data'!$F$13,0,10*ROW('Hygiene Data'!F181)))</f>
        <v/>
      </c>
      <c r="DX187" s="278" t="str">
        <f ca="true">+IF(OFFSET('Hygiene Data'!$G$11,0,10*ROW('Hygiene Data'!G181))="","",OFFSET('Hygiene Data'!$G$11,0,10*ROW('Hygiene Data'!G181)))</f>
        <v/>
      </c>
      <c r="DY187" s="278" t="str">
        <f ca="true">+IF(OFFSET('Hygiene Data'!$G$12,0,10*ROW('Hygiene Data'!G181))="","",OFFSET('Hygiene Data'!$G$12,0,10*ROW('Hygiene Data'!G181)))</f>
        <v/>
      </c>
      <c r="DZ187" s="278" t="str">
        <f ca="true">+IF(OFFSET('Hygiene Data'!$G$13,0,10*ROW('Hygiene Data'!G181))="","",OFFSET('Hygiene Data'!$G$13,0,10*ROW('Hygiene Data'!G181)))</f>
        <v/>
      </c>
      <c r="EA187" s="278" t="str">
        <f ca="true">+IF(OFFSET('Hygiene Data'!$H$11,0,10*ROW('Hygiene Data'!H181))="","",OFFSET('Hygiene Data'!$H$11,0,10*ROW('Hygiene Data'!H181)))</f>
        <v/>
      </c>
      <c r="EB187" s="278" t="str">
        <f ca="true">+IF(OFFSET('Hygiene Data'!$H$12,0,10*ROW('Hygiene Data'!H181))="","",OFFSET('Hygiene Data'!$H$12,0,10*ROW('Hygiene Data'!H181)))</f>
        <v/>
      </c>
      <c r="EC187" s="278" t="str">
        <f ca="true">+IF(OFFSET('Hygiene Data'!$H$13,0,10*ROW('Hygiene Data'!H181))="","",OFFSET('Hygiene Data'!$H$13,0,10*ROW('Hygiene Data'!H181)))</f>
        <v/>
      </c>
      <c r="ED187" s="278" t="str">
        <f ca="true">+IF(OFFSET('Hygiene Data'!$I$11,0,10*ROW('Hygiene Data'!I181))="","",OFFSET('Hygiene Data'!$I$11,0,10*ROW('Hygiene Data'!I181)))</f>
        <v/>
      </c>
      <c r="EE187" s="278" t="str">
        <f ca="true">+IF(OFFSET('Hygiene Data'!$I$12,0,10*ROW('Hygiene Data'!I181))="","",OFFSET('Hygiene Data'!$I$12,0,10*ROW('Hygiene Data'!I181)))</f>
        <v/>
      </c>
      <c r="EF187" s="278"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2"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8"/>
      <c r="BS188" s="278" t="str">
        <f ca="true">+IF(OFFSET('Water Data'!$D$27,0,10*ROW('Water Data'!D182))="","",OFFSET('Water Data'!$D$27,0,10*ROW('Water Data'!D182)))</f>
        <v/>
      </c>
      <c r="BT188" s="278" t="str">
        <f ca="true">+IF(OFFSET('Water Data'!$D$28,0,10*ROW('Water Data'!D182))="","",OFFSET('Water Data'!$D$28,0,10*ROW('Water Data'!D182)))</f>
        <v/>
      </c>
      <c r="BU188" s="278" t="str">
        <f ca="true">+IF(OFFSET('Water Data'!$D$29,0,10*ROW('Water Data'!D182))="","",OFFSET('Water Data'!$D$29,0,10*ROW('Water Data'!D182)))</f>
        <v/>
      </c>
      <c r="BV188" s="278" t="str">
        <f ca="true">+IF(OFFSET('Water Data'!$E$27,0,10*ROW('Water Data'!E182))="","",OFFSET('Water Data'!$E$27,0,10*ROW('Water Data'!E182)))</f>
        <v/>
      </c>
      <c r="BW188" s="278" t="str">
        <f ca="true">+IF(OFFSET('Water Data'!$E$28,0,10*ROW('Water Data'!E182))="","",OFFSET('Water Data'!$E$28,0,10*ROW('Water Data'!E182)))</f>
        <v/>
      </c>
      <c r="BX188" s="278" t="str">
        <f ca="true">+IF(OFFSET('Water Data'!$E$29,0,10*ROW('Water Data'!E182))="","",OFFSET('Water Data'!$E$29,0,10*ROW('Water Data'!E182)))</f>
        <v/>
      </c>
      <c r="BY188" s="278" t="str">
        <f ca="true">+IF(OFFSET('Water Data'!$F$27,0,10*ROW('Water Data'!F182))="","",OFFSET('Water Data'!$F$27,0,10*ROW('Water Data'!F182)))</f>
        <v/>
      </c>
      <c r="BZ188" s="278" t="str">
        <f ca="true">+IF(OFFSET('Water Data'!$F$28,0,10*ROW('Water Data'!F182))="","",OFFSET('Water Data'!$F$28,0,10*ROW('Water Data'!F182)))</f>
        <v/>
      </c>
      <c r="CA188" s="278" t="str">
        <f ca="true">+IF(OFFSET('Water Data'!$F$29,0,10*ROW('Water Data'!F182))="","",OFFSET('Water Data'!$F$29,0,10*ROW('Water Data'!F182)))</f>
        <v/>
      </c>
      <c r="CB188" s="278" t="str">
        <f ca="true">+IF(OFFSET('Water Data'!$G$27,0,10*ROW('Water Data'!G182))="","",OFFSET('Water Data'!$G$27,0,10*ROW('Water Data'!G182)))</f>
        <v/>
      </c>
      <c r="CC188" s="278" t="str">
        <f ca="true">+IF(OFFSET('Water Data'!$G$28,0,10*ROW('Water Data'!G182))="","",OFFSET('Water Data'!$G$28,0,10*ROW('Water Data'!G182)))</f>
        <v/>
      </c>
      <c r="CD188" s="278" t="str">
        <f ca="true">+IF(OFFSET('Water Data'!$G$29,0,10*ROW('Water Data'!G182))="","",OFFSET('Water Data'!$G$29,0,10*ROW('Water Data'!G182)))</f>
        <v/>
      </c>
      <c r="CE188" s="278" t="str">
        <f ca="true">+IF(OFFSET('Water Data'!$H$27,0,10*ROW('Water Data'!H182))="","",OFFSET('Water Data'!$H$27,0,10*ROW('Water Data'!H182)))</f>
        <v/>
      </c>
      <c r="CF188" s="278" t="str">
        <f ca="true">+IF(OFFSET('Water Data'!$H$28,0,10*ROW('Water Data'!H182))="","",OFFSET('Water Data'!$H$28,0,10*ROW('Water Data'!H182)))</f>
        <v/>
      </c>
      <c r="CG188" s="278" t="str">
        <f ca="true">+IF(OFFSET('Water Data'!$H$29,0,10*ROW('Water Data'!H182))="","",OFFSET('Water Data'!$H$29,0,10*ROW('Water Data'!H182)))</f>
        <v/>
      </c>
      <c r="CH188" s="278" t="str">
        <f ca="true">+IF(OFFSET('Water Data'!$I$27,0,10*ROW('Water Data'!I182))="","",OFFSET('Water Data'!$I$27,0,10*ROW('Water Data'!I182)))</f>
        <v/>
      </c>
      <c r="CI188" s="278" t="str">
        <f ca="true">+IF(OFFSET('Water Data'!$I$28,0,10*ROW('Water Data'!I182))="","",OFFSET('Water Data'!$I$28,0,10*ROW('Water Data'!I182)))</f>
        <v/>
      </c>
      <c r="CJ188" s="278" t="str">
        <f ca="true">+IF(OFFSET('Water Data'!$I$29,0,10*ROW('Water Data'!I182))="","",OFFSET('Water Data'!$I$29,0,10*ROW('Water Data'!I182)))</f>
        <v/>
      </c>
      <c r="CK188" s="278" t="str">
        <f ca="true">+IF(OFFSET('Sanitation Data'!$D$28,0,10*ROW('Sanitation Data'!D182))="","",OFFSET('Sanitation Data'!$D$28,0,10*ROW('Sanitation Data'!D182)))</f>
        <v/>
      </c>
      <c r="CL188" s="278" t="str">
        <f ca="true">+IF(OFFSET('Sanitation Data'!$D$29,0,10*ROW('Sanitation Data'!D182))="","",OFFSET('Sanitation Data'!$D$29,0,10*ROW('Sanitation Data'!D182)))</f>
        <v/>
      </c>
      <c r="CM188" s="278" t="str">
        <f ca="true">+IF(OFFSET('Sanitation Data'!$D$30,0,10*ROW('Sanitation Data'!D182))="","",OFFSET('Sanitation Data'!$D$30,0,10*ROW('Sanitation Data'!D182)))</f>
        <v/>
      </c>
      <c r="CN188" s="278" t="str">
        <f ca="true">+IF(OFFSET('Sanitation Data'!$D$31,0,10*ROW('Sanitation Data'!D182))="","",OFFSET('Sanitation Data'!$D$31,0,10*ROW('Sanitation Data'!D182)))</f>
        <v/>
      </c>
      <c r="CO188" s="278" t="str">
        <f ca="true">+IF(OFFSET('Sanitation Data'!$D$32,0,10*ROW('Sanitation Data'!D182))="","",OFFSET('Sanitation Data'!$D$32,0,10*ROW('Sanitation Data'!D182)))</f>
        <v/>
      </c>
      <c r="CP188" s="278" t="str">
        <f ca="true">+IF(OFFSET('Sanitation Data'!$E$28,0,10*ROW('Sanitation Data'!E182))="","",OFFSET('Sanitation Data'!$E$28,0,10*ROW('Sanitation Data'!E182)))</f>
        <v/>
      </c>
      <c r="CQ188" s="278" t="str">
        <f ca="true">+IF(OFFSET('Sanitation Data'!$E$29,0,10*ROW('Sanitation Data'!E182))="","",OFFSET('Sanitation Data'!$E$29,0,10*ROW('Sanitation Data'!E182)))</f>
        <v/>
      </c>
      <c r="CR188" s="278" t="str">
        <f ca="true">+IF(OFFSET('Sanitation Data'!$E$30,0,10*ROW('Sanitation Data'!E182))="","",OFFSET('Sanitation Data'!$E$30,0,10*ROW('Sanitation Data'!E182)))</f>
        <v/>
      </c>
      <c r="CS188" s="278" t="str">
        <f ca="true">+IF(OFFSET('Sanitation Data'!$E$31,0,10*ROW('Sanitation Data'!E182))="","",OFFSET('Sanitation Data'!$E$31,0,10*ROW('Sanitation Data'!E182)))</f>
        <v/>
      </c>
      <c r="CT188" s="278" t="str">
        <f ca="true">+IF(OFFSET('Sanitation Data'!$E$32,0,10*ROW('Sanitation Data'!E182))="","",OFFSET('Sanitation Data'!$E$32,0,10*ROW('Sanitation Data'!E182)))</f>
        <v/>
      </c>
      <c r="CU188" s="278" t="str">
        <f ca="true">+IF(OFFSET('Sanitation Data'!$F$28,0,10*ROW('Sanitation Data'!F182))="","",OFFSET('Sanitation Data'!$F$28,0,10*ROW('Sanitation Data'!F182)))</f>
        <v/>
      </c>
      <c r="CV188" s="278" t="str">
        <f ca="true">+IF(OFFSET('Sanitation Data'!$F$29,0,10*ROW('Sanitation Data'!F182))="","",OFFSET('Sanitation Data'!$F$29,0,10*ROW('Sanitation Data'!F182)))</f>
        <v/>
      </c>
      <c r="CW188" s="278" t="str">
        <f ca="true">+IF(OFFSET('Sanitation Data'!$F$30,0,10*ROW('Sanitation Data'!F182))="","",OFFSET('Sanitation Data'!$F$30,0,10*ROW('Sanitation Data'!F182)))</f>
        <v/>
      </c>
      <c r="CX188" s="278" t="str">
        <f ca="true">+IF(OFFSET('Sanitation Data'!$F$31,0,10*ROW('Sanitation Data'!F182))="","",OFFSET('Sanitation Data'!$F$31,0,10*ROW('Sanitation Data'!F182)))</f>
        <v/>
      </c>
      <c r="CY188" s="278" t="str">
        <f ca="true">+IF(OFFSET('Sanitation Data'!$F$32,0,10*ROW('Sanitation Data'!F182))="","",OFFSET('Sanitation Data'!$F$32,0,10*ROW('Sanitation Data'!F182)))</f>
        <v/>
      </c>
      <c r="CZ188" s="278" t="str">
        <f ca="true">+IF(OFFSET('Sanitation Data'!$G$28,0,10*ROW('Sanitation Data'!G182))="","",OFFSET('Sanitation Data'!$G$28,0,10*ROW('Sanitation Data'!G182)))</f>
        <v/>
      </c>
      <c r="DA188" s="278" t="str">
        <f ca="true">+IF(OFFSET('Sanitation Data'!$G$29,0,10*ROW('Sanitation Data'!G182))="","",OFFSET('Sanitation Data'!$G$29,0,10*ROW('Sanitation Data'!G182)))</f>
        <v/>
      </c>
      <c r="DB188" s="278" t="str">
        <f ca="true">+IF(OFFSET('Sanitation Data'!$G$30,0,10*ROW('Sanitation Data'!G182))="","",OFFSET('Sanitation Data'!$G$30,0,10*ROW('Sanitation Data'!G182)))</f>
        <v/>
      </c>
      <c r="DC188" s="278" t="str">
        <f ca="true">+IF(OFFSET('Sanitation Data'!$G$31,0,10*ROW('Sanitation Data'!G182))="","",OFFSET('Sanitation Data'!$G$31,0,10*ROW('Sanitation Data'!G182)))</f>
        <v/>
      </c>
      <c r="DD188" s="278" t="str">
        <f ca="true">+IF(OFFSET('Sanitation Data'!$G$32,0,10*ROW('Sanitation Data'!G182))="","",OFFSET('Sanitation Data'!$G$32,0,10*ROW('Sanitation Data'!G182)))</f>
        <v/>
      </c>
      <c r="DE188" s="278" t="str">
        <f ca="true">+IF(OFFSET('Sanitation Data'!$H$28,0,10*ROW('Sanitation Data'!H182))="","",OFFSET('Sanitation Data'!$H$28,0,10*ROW('Sanitation Data'!H182)))</f>
        <v/>
      </c>
      <c r="DF188" s="278" t="str">
        <f ca="true">+IF(OFFSET('Sanitation Data'!$H$29,0,10*ROW('Sanitation Data'!H182))="","",OFFSET('Sanitation Data'!$H$29,0,10*ROW('Sanitation Data'!H182)))</f>
        <v/>
      </c>
      <c r="DG188" s="278" t="str">
        <f ca="true">+IF(OFFSET('Sanitation Data'!$H$30,0,10*ROW('Sanitation Data'!H182))="","",OFFSET('Sanitation Data'!$H$30,0,10*ROW('Sanitation Data'!H182)))</f>
        <v/>
      </c>
      <c r="DH188" s="278" t="str">
        <f ca="true">+IF(OFFSET('Sanitation Data'!$H$31,0,10*ROW('Sanitation Data'!H182))="","",OFFSET('Sanitation Data'!$H$31,0,10*ROW('Sanitation Data'!H182)))</f>
        <v/>
      </c>
      <c r="DI188" s="278" t="str">
        <f ca="true">+IF(OFFSET('Sanitation Data'!$H$32,0,10*ROW('Sanitation Data'!H182))="","",OFFSET('Sanitation Data'!$H$32,0,10*ROW('Sanitation Data'!H182)))</f>
        <v/>
      </c>
      <c r="DJ188" s="278" t="str">
        <f ca="true">+IF(OFFSET('Sanitation Data'!$I$28,0,10*ROW('Sanitation Data'!I182))="","",OFFSET('Sanitation Data'!$I$28,0,10*ROW('Sanitation Data'!I182)))</f>
        <v/>
      </c>
      <c r="DK188" s="278" t="str">
        <f ca="true">+IF(OFFSET('Sanitation Data'!$I$29,0,10*ROW('Sanitation Data'!I182))="","",OFFSET('Sanitation Data'!$I$29,0,10*ROW('Sanitation Data'!I182)))</f>
        <v/>
      </c>
      <c r="DL188" s="278" t="str">
        <f ca="true">+IF(OFFSET('Sanitation Data'!$I$30,0,10*ROW('Sanitation Data'!I182))="","",OFFSET('Sanitation Data'!$I$30,0,10*ROW('Sanitation Data'!I182)))</f>
        <v/>
      </c>
      <c r="DM188" s="278" t="str">
        <f ca="true">+IF(OFFSET('Sanitation Data'!$I$31,0,10*ROW('Sanitation Data'!I182))="","",OFFSET('Sanitation Data'!$I$31,0,10*ROW('Sanitation Data'!I182)))</f>
        <v/>
      </c>
      <c r="DN188" s="278" t="str">
        <f ca="true">+IF(OFFSET('Sanitation Data'!$I$32,0,10*ROW('Sanitation Data'!I182))="","",OFFSET('Sanitation Data'!$I$32,0,10*ROW('Sanitation Data'!I182)))</f>
        <v/>
      </c>
      <c r="DO188" s="278" t="str">
        <f ca="true">+IF(OFFSET('Hygiene Data'!$D$11,0,10*ROW('Hygiene Data'!D182))="","",OFFSET('Hygiene Data'!$D$11,0,10*ROW('Hygiene Data'!D182)))</f>
        <v/>
      </c>
      <c r="DP188" s="278" t="str">
        <f ca="true">+IF(OFFSET('Hygiene Data'!$D$12,0,10*ROW('Hygiene Data'!D182))="","",OFFSET('Hygiene Data'!$D$12,0,10*ROW('Hygiene Data'!D182)))</f>
        <v/>
      </c>
      <c r="DQ188" s="278" t="str">
        <f ca="true">+IF(OFFSET('Hygiene Data'!$D$13,0,10*ROW('Hygiene Data'!D182))="","",OFFSET('Hygiene Data'!$D$13,0,10*ROW('Hygiene Data'!D182)))</f>
        <v/>
      </c>
      <c r="DR188" s="278" t="str">
        <f ca="true">+IF(OFFSET('Hygiene Data'!$E$11,0,10*ROW('Hygiene Data'!E182))="","",OFFSET('Hygiene Data'!$E$11,0,10*ROW('Hygiene Data'!E182)))</f>
        <v/>
      </c>
      <c r="DS188" s="278" t="str">
        <f ca="true">+IF(OFFSET('Hygiene Data'!$E$12,0,10*ROW('Hygiene Data'!E182))="","",OFFSET('Hygiene Data'!$E$12,0,10*ROW('Hygiene Data'!E182)))</f>
        <v/>
      </c>
      <c r="DT188" s="278" t="str">
        <f ca="true">+IF(OFFSET('Hygiene Data'!$E$13,0,10*ROW('Hygiene Data'!E182))="","",OFFSET('Hygiene Data'!$E$13,0,10*ROW('Hygiene Data'!E182)))</f>
        <v/>
      </c>
      <c r="DU188" s="278" t="str">
        <f ca="true">+IF(OFFSET('Hygiene Data'!$F$11,0,10*ROW('Hygiene Data'!F182))="","",OFFSET('Hygiene Data'!$F$11,0,10*ROW('Hygiene Data'!F182)))</f>
        <v/>
      </c>
      <c r="DV188" s="278" t="str">
        <f ca="true">+IF(OFFSET('Hygiene Data'!$F$12,0,10*ROW('Hygiene Data'!F182))="","",OFFSET('Hygiene Data'!$F$12,0,10*ROW('Hygiene Data'!F182)))</f>
        <v/>
      </c>
      <c r="DW188" s="278" t="str">
        <f ca="true">+IF(OFFSET('Hygiene Data'!$F$13,0,10*ROW('Hygiene Data'!F182))="","",OFFSET('Hygiene Data'!$F$13,0,10*ROW('Hygiene Data'!F182)))</f>
        <v/>
      </c>
      <c r="DX188" s="278" t="str">
        <f ca="true">+IF(OFFSET('Hygiene Data'!$G$11,0,10*ROW('Hygiene Data'!G182))="","",OFFSET('Hygiene Data'!$G$11,0,10*ROW('Hygiene Data'!G182)))</f>
        <v/>
      </c>
      <c r="DY188" s="278" t="str">
        <f ca="true">+IF(OFFSET('Hygiene Data'!$G$12,0,10*ROW('Hygiene Data'!G182))="","",OFFSET('Hygiene Data'!$G$12,0,10*ROW('Hygiene Data'!G182)))</f>
        <v/>
      </c>
      <c r="DZ188" s="278" t="str">
        <f ca="true">+IF(OFFSET('Hygiene Data'!$G$13,0,10*ROW('Hygiene Data'!G182))="","",OFFSET('Hygiene Data'!$G$13,0,10*ROW('Hygiene Data'!G182)))</f>
        <v/>
      </c>
      <c r="EA188" s="278" t="str">
        <f ca="true">+IF(OFFSET('Hygiene Data'!$H$11,0,10*ROW('Hygiene Data'!H182))="","",OFFSET('Hygiene Data'!$H$11,0,10*ROW('Hygiene Data'!H182)))</f>
        <v/>
      </c>
      <c r="EB188" s="278" t="str">
        <f ca="true">+IF(OFFSET('Hygiene Data'!$H$12,0,10*ROW('Hygiene Data'!H182))="","",OFFSET('Hygiene Data'!$H$12,0,10*ROW('Hygiene Data'!H182)))</f>
        <v/>
      </c>
      <c r="EC188" s="278" t="str">
        <f ca="true">+IF(OFFSET('Hygiene Data'!$H$13,0,10*ROW('Hygiene Data'!H182))="","",OFFSET('Hygiene Data'!$H$13,0,10*ROW('Hygiene Data'!H182)))</f>
        <v/>
      </c>
      <c r="ED188" s="278" t="str">
        <f ca="true">+IF(OFFSET('Hygiene Data'!$I$11,0,10*ROW('Hygiene Data'!I182))="","",OFFSET('Hygiene Data'!$I$11,0,10*ROW('Hygiene Data'!I182)))</f>
        <v/>
      </c>
      <c r="EE188" s="278" t="str">
        <f ca="true">+IF(OFFSET('Hygiene Data'!$I$12,0,10*ROW('Hygiene Data'!I182))="","",OFFSET('Hygiene Data'!$I$12,0,10*ROW('Hygiene Data'!I182)))</f>
        <v/>
      </c>
      <c r="EF188" s="278"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2"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8"/>
      <c r="BS189" s="278" t="str">
        <f ca="true">+IF(OFFSET('Water Data'!$D$27,0,10*ROW('Water Data'!D183))="","",OFFSET('Water Data'!$D$27,0,10*ROW('Water Data'!D183)))</f>
        <v/>
      </c>
      <c r="BT189" s="278" t="str">
        <f ca="true">+IF(OFFSET('Water Data'!$D$28,0,10*ROW('Water Data'!D183))="","",OFFSET('Water Data'!$D$28,0,10*ROW('Water Data'!D183)))</f>
        <v/>
      </c>
      <c r="BU189" s="278" t="str">
        <f ca="true">+IF(OFFSET('Water Data'!$D$29,0,10*ROW('Water Data'!D183))="","",OFFSET('Water Data'!$D$29,0,10*ROW('Water Data'!D183)))</f>
        <v/>
      </c>
      <c r="BV189" s="278" t="str">
        <f ca="true">+IF(OFFSET('Water Data'!$E$27,0,10*ROW('Water Data'!E183))="","",OFFSET('Water Data'!$E$27,0,10*ROW('Water Data'!E183)))</f>
        <v/>
      </c>
      <c r="BW189" s="278" t="str">
        <f ca="true">+IF(OFFSET('Water Data'!$E$28,0,10*ROW('Water Data'!E183))="","",OFFSET('Water Data'!$E$28,0,10*ROW('Water Data'!E183)))</f>
        <v/>
      </c>
      <c r="BX189" s="278" t="str">
        <f ca="true">+IF(OFFSET('Water Data'!$E$29,0,10*ROW('Water Data'!E183))="","",OFFSET('Water Data'!$E$29,0,10*ROW('Water Data'!E183)))</f>
        <v/>
      </c>
      <c r="BY189" s="278" t="str">
        <f ca="true">+IF(OFFSET('Water Data'!$F$27,0,10*ROW('Water Data'!F183))="","",OFFSET('Water Data'!$F$27,0,10*ROW('Water Data'!F183)))</f>
        <v/>
      </c>
      <c r="BZ189" s="278" t="str">
        <f ca="true">+IF(OFFSET('Water Data'!$F$28,0,10*ROW('Water Data'!F183))="","",OFFSET('Water Data'!$F$28,0,10*ROW('Water Data'!F183)))</f>
        <v/>
      </c>
      <c r="CA189" s="278" t="str">
        <f ca="true">+IF(OFFSET('Water Data'!$F$29,0,10*ROW('Water Data'!F183))="","",OFFSET('Water Data'!$F$29,0,10*ROW('Water Data'!F183)))</f>
        <v/>
      </c>
      <c r="CB189" s="278" t="str">
        <f ca="true">+IF(OFFSET('Water Data'!$G$27,0,10*ROW('Water Data'!G183))="","",OFFSET('Water Data'!$G$27,0,10*ROW('Water Data'!G183)))</f>
        <v/>
      </c>
      <c r="CC189" s="278" t="str">
        <f ca="true">+IF(OFFSET('Water Data'!$G$28,0,10*ROW('Water Data'!G183))="","",OFFSET('Water Data'!$G$28,0,10*ROW('Water Data'!G183)))</f>
        <v/>
      </c>
      <c r="CD189" s="278" t="str">
        <f ca="true">+IF(OFFSET('Water Data'!$G$29,0,10*ROW('Water Data'!G183))="","",OFFSET('Water Data'!$G$29,0,10*ROW('Water Data'!G183)))</f>
        <v/>
      </c>
      <c r="CE189" s="278" t="str">
        <f ca="true">+IF(OFFSET('Water Data'!$H$27,0,10*ROW('Water Data'!H183))="","",OFFSET('Water Data'!$H$27,0,10*ROW('Water Data'!H183)))</f>
        <v/>
      </c>
      <c r="CF189" s="278" t="str">
        <f ca="true">+IF(OFFSET('Water Data'!$H$28,0,10*ROW('Water Data'!H183))="","",OFFSET('Water Data'!$H$28,0,10*ROW('Water Data'!H183)))</f>
        <v/>
      </c>
      <c r="CG189" s="278" t="str">
        <f ca="true">+IF(OFFSET('Water Data'!$H$29,0,10*ROW('Water Data'!H183))="","",OFFSET('Water Data'!$H$29,0,10*ROW('Water Data'!H183)))</f>
        <v/>
      </c>
      <c r="CH189" s="278" t="str">
        <f ca="true">+IF(OFFSET('Water Data'!$I$27,0,10*ROW('Water Data'!I183))="","",OFFSET('Water Data'!$I$27,0,10*ROW('Water Data'!I183)))</f>
        <v/>
      </c>
      <c r="CI189" s="278" t="str">
        <f ca="true">+IF(OFFSET('Water Data'!$I$28,0,10*ROW('Water Data'!I183))="","",OFFSET('Water Data'!$I$28,0,10*ROW('Water Data'!I183)))</f>
        <v/>
      </c>
      <c r="CJ189" s="278" t="str">
        <f ca="true">+IF(OFFSET('Water Data'!$I$29,0,10*ROW('Water Data'!I183))="","",OFFSET('Water Data'!$I$29,0,10*ROW('Water Data'!I183)))</f>
        <v/>
      </c>
      <c r="CK189" s="278" t="str">
        <f ca="true">+IF(OFFSET('Sanitation Data'!$D$28,0,10*ROW('Sanitation Data'!D183))="","",OFFSET('Sanitation Data'!$D$28,0,10*ROW('Sanitation Data'!D183)))</f>
        <v/>
      </c>
      <c r="CL189" s="278" t="str">
        <f ca="true">+IF(OFFSET('Sanitation Data'!$D$29,0,10*ROW('Sanitation Data'!D183))="","",OFFSET('Sanitation Data'!$D$29,0,10*ROW('Sanitation Data'!D183)))</f>
        <v/>
      </c>
      <c r="CM189" s="278" t="str">
        <f ca="true">+IF(OFFSET('Sanitation Data'!$D$30,0,10*ROW('Sanitation Data'!D183))="","",OFFSET('Sanitation Data'!$D$30,0,10*ROW('Sanitation Data'!D183)))</f>
        <v/>
      </c>
      <c r="CN189" s="278" t="str">
        <f ca="true">+IF(OFFSET('Sanitation Data'!$D$31,0,10*ROW('Sanitation Data'!D183))="","",OFFSET('Sanitation Data'!$D$31,0,10*ROW('Sanitation Data'!D183)))</f>
        <v/>
      </c>
      <c r="CO189" s="278" t="str">
        <f ca="true">+IF(OFFSET('Sanitation Data'!$D$32,0,10*ROW('Sanitation Data'!D183))="","",OFFSET('Sanitation Data'!$D$32,0,10*ROW('Sanitation Data'!D183)))</f>
        <v/>
      </c>
      <c r="CP189" s="278" t="str">
        <f ca="true">+IF(OFFSET('Sanitation Data'!$E$28,0,10*ROW('Sanitation Data'!E183))="","",OFFSET('Sanitation Data'!$E$28,0,10*ROW('Sanitation Data'!E183)))</f>
        <v/>
      </c>
      <c r="CQ189" s="278" t="str">
        <f ca="true">+IF(OFFSET('Sanitation Data'!$E$29,0,10*ROW('Sanitation Data'!E183))="","",OFFSET('Sanitation Data'!$E$29,0,10*ROW('Sanitation Data'!E183)))</f>
        <v/>
      </c>
      <c r="CR189" s="278" t="str">
        <f ca="true">+IF(OFFSET('Sanitation Data'!$E$30,0,10*ROW('Sanitation Data'!E183))="","",OFFSET('Sanitation Data'!$E$30,0,10*ROW('Sanitation Data'!E183)))</f>
        <v/>
      </c>
      <c r="CS189" s="278" t="str">
        <f ca="true">+IF(OFFSET('Sanitation Data'!$E$31,0,10*ROW('Sanitation Data'!E183))="","",OFFSET('Sanitation Data'!$E$31,0,10*ROW('Sanitation Data'!E183)))</f>
        <v/>
      </c>
      <c r="CT189" s="278" t="str">
        <f ca="true">+IF(OFFSET('Sanitation Data'!$E$32,0,10*ROW('Sanitation Data'!E183))="","",OFFSET('Sanitation Data'!$E$32,0,10*ROW('Sanitation Data'!E183)))</f>
        <v/>
      </c>
      <c r="CU189" s="278" t="str">
        <f ca="true">+IF(OFFSET('Sanitation Data'!$F$28,0,10*ROW('Sanitation Data'!F183))="","",OFFSET('Sanitation Data'!$F$28,0,10*ROW('Sanitation Data'!F183)))</f>
        <v/>
      </c>
      <c r="CV189" s="278" t="str">
        <f ca="true">+IF(OFFSET('Sanitation Data'!$F$29,0,10*ROW('Sanitation Data'!F183))="","",OFFSET('Sanitation Data'!$F$29,0,10*ROW('Sanitation Data'!F183)))</f>
        <v/>
      </c>
      <c r="CW189" s="278" t="str">
        <f ca="true">+IF(OFFSET('Sanitation Data'!$F$30,0,10*ROW('Sanitation Data'!F183))="","",OFFSET('Sanitation Data'!$F$30,0,10*ROW('Sanitation Data'!F183)))</f>
        <v/>
      </c>
      <c r="CX189" s="278" t="str">
        <f ca="true">+IF(OFFSET('Sanitation Data'!$F$31,0,10*ROW('Sanitation Data'!F183))="","",OFFSET('Sanitation Data'!$F$31,0,10*ROW('Sanitation Data'!F183)))</f>
        <v/>
      </c>
      <c r="CY189" s="278" t="str">
        <f ca="true">+IF(OFFSET('Sanitation Data'!$F$32,0,10*ROW('Sanitation Data'!F183))="","",OFFSET('Sanitation Data'!$F$32,0,10*ROW('Sanitation Data'!F183)))</f>
        <v/>
      </c>
      <c r="CZ189" s="278" t="str">
        <f ca="true">+IF(OFFSET('Sanitation Data'!$G$28,0,10*ROW('Sanitation Data'!G183))="","",OFFSET('Sanitation Data'!$G$28,0,10*ROW('Sanitation Data'!G183)))</f>
        <v/>
      </c>
      <c r="DA189" s="278" t="str">
        <f ca="true">+IF(OFFSET('Sanitation Data'!$G$29,0,10*ROW('Sanitation Data'!G183))="","",OFFSET('Sanitation Data'!$G$29,0,10*ROW('Sanitation Data'!G183)))</f>
        <v/>
      </c>
      <c r="DB189" s="278" t="str">
        <f ca="true">+IF(OFFSET('Sanitation Data'!$G$30,0,10*ROW('Sanitation Data'!G183))="","",OFFSET('Sanitation Data'!$G$30,0,10*ROW('Sanitation Data'!G183)))</f>
        <v/>
      </c>
      <c r="DC189" s="278" t="str">
        <f ca="true">+IF(OFFSET('Sanitation Data'!$G$31,0,10*ROW('Sanitation Data'!G183))="","",OFFSET('Sanitation Data'!$G$31,0,10*ROW('Sanitation Data'!G183)))</f>
        <v/>
      </c>
      <c r="DD189" s="278" t="str">
        <f ca="true">+IF(OFFSET('Sanitation Data'!$G$32,0,10*ROW('Sanitation Data'!G183))="","",OFFSET('Sanitation Data'!$G$32,0,10*ROW('Sanitation Data'!G183)))</f>
        <v/>
      </c>
      <c r="DE189" s="278" t="str">
        <f ca="true">+IF(OFFSET('Sanitation Data'!$H$28,0,10*ROW('Sanitation Data'!H183))="","",OFFSET('Sanitation Data'!$H$28,0,10*ROW('Sanitation Data'!H183)))</f>
        <v/>
      </c>
      <c r="DF189" s="278" t="str">
        <f ca="true">+IF(OFFSET('Sanitation Data'!$H$29,0,10*ROW('Sanitation Data'!H183))="","",OFFSET('Sanitation Data'!$H$29,0,10*ROW('Sanitation Data'!H183)))</f>
        <v/>
      </c>
      <c r="DG189" s="278" t="str">
        <f ca="true">+IF(OFFSET('Sanitation Data'!$H$30,0,10*ROW('Sanitation Data'!H183))="","",OFFSET('Sanitation Data'!$H$30,0,10*ROW('Sanitation Data'!H183)))</f>
        <v/>
      </c>
      <c r="DH189" s="278" t="str">
        <f ca="true">+IF(OFFSET('Sanitation Data'!$H$31,0,10*ROW('Sanitation Data'!H183))="","",OFFSET('Sanitation Data'!$H$31,0,10*ROW('Sanitation Data'!H183)))</f>
        <v/>
      </c>
      <c r="DI189" s="278" t="str">
        <f ca="true">+IF(OFFSET('Sanitation Data'!$H$32,0,10*ROW('Sanitation Data'!H183))="","",OFFSET('Sanitation Data'!$H$32,0,10*ROW('Sanitation Data'!H183)))</f>
        <v/>
      </c>
      <c r="DJ189" s="278" t="str">
        <f ca="true">+IF(OFFSET('Sanitation Data'!$I$28,0,10*ROW('Sanitation Data'!I183))="","",OFFSET('Sanitation Data'!$I$28,0,10*ROW('Sanitation Data'!I183)))</f>
        <v/>
      </c>
      <c r="DK189" s="278" t="str">
        <f ca="true">+IF(OFFSET('Sanitation Data'!$I$29,0,10*ROW('Sanitation Data'!I183))="","",OFFSET('Sanitation Data'!$I$29,0,10*ROW('Sanitation Data'!I183)))</f>
        <v/>
      </c>
      <c r="DL189" s="278" t="str">
        <f ca="true">+IF(OFFSET('Sanitation Data'!$I$30,0,10*ROW('Sanitation Data'!I183))="","",OFFSET('Sanitation Data'!$I$30,0,10*ROW('Sanitation Data'!I183)))</f>
        <v/>
      </c>
      <c r="DM189" s="278" t="str">
        <f ca="true">+IF(OFFSET('Sanitation Data'!$I$31,0,10*ROW('Sanitation Data'!I183))="","",OFFSET('Sanitation Data'!$I$31,0,10*ROW('Sanitation Data'!I183)))</f>
        <v/>
      </c>
      <c r="DN189" s="278" t="str">
        <f ca="true">+IF(OFFSET('Sanitation Data'!$I$32,0,10*ROW('Sanitation Data'!I183))="","",OFFSET('Sanitation Data'!$I$32,0,10*ROW('Sanitation Data'!I183)))</f>
        <v/>
      </c>
      <c r="DO189" s="278" t="str">
        <f ca="true">+IF(OFFSET('Hygiene Data'!$D$11,0,10*ROW('Hygiene Data'!D183))="","",OFFSET('Hygiene Data'!$D$11,0,10*ROW('Hygiene Data'!D183)))</f>
        <v/>
      </c>
      <c r="DP189" s="278" t="str">
        <f ca="true">+IF(OFFSET('Hygiene Data'!$D$12,0,10*ROW('Hygiene Data'!D183))="","",OFFSET('Hygiene Data'!$D$12,0,10*ROW('Hygiene Data'!D183)))</f>
        <v/>
      </c>
      <c r="DQ189" s="278" t="str">
        <f ca="true">+IF(OFFSET('Hygiene Data'!$D$13,0,10*ROW('Hygiene Data'!D183))="","",OFFSET('Hygiene Data'!$D$13,0,10*ROW('Hygiene Data'!D183)))</f>
        <v/>
      </c>
      <c r="DR189" s="278" t="str">
        <f ca="true">+IF(OFFSET('Hygiene Data'!$E$11,0,10*ROW('Hygiene Data'!E183))="","",OFFSET('Hygiene Data'!$E$11,0,10*ROW('Hygiene Data'!E183)))</f>
        <v/>
      </c>
      <c r="DS189" s="278" t="str">
        <f ca="true">+IF(OFFSET('Hygiene Data'!$E$12,0,10*ROW('Hygiene Data'!E183))="","",OFFSET('Hygiene Data'!$E$12,0,10*ROW('Hygiene Data'!E183)))</f>
        <v/>
      </c>
      <c r="DT189" s="278" t="str">
        <f ca="true">+IF(OFFSET('Hygiene Data'!$E$13,0,10*ROW('Hygiene Data'!E183))="","",OFFSET('Hygiene Data'!$E$13,0,10*ROW('Hygiene Data'!E183)))</f>
        <v/>
      </c>
      <c r="DU189" s="278" t="str">
        <f ca="true">+IF(OFFSET('Hygiene Data'!$F$11,0,10*ROW('Hygiene Data'!F183))="","",OFFSET('Hygiene Data'!$F$11,0,10*ROW('Hygiene Data'!F183)))</f>
        <v/>
      </c>
      <c r="DV189" s="278" t="str">
        <f ca="true">+IF(OFFSET('Hygiene Data'!$F$12,0,10*ROW('Hygiene Data'!F183))="","",OFFSET('Hygiene Data'!$F$12,0,10*ROW('Hygiene Data'!F183)))</f>
        <v/>
      </c>
      <c r="DW189" s="278" t="str">
        <f ca="true">+IF(OFFSET('Hygiene Data'!$F$13,0,10*ROW('Hygiene Data'!F183))="","",OFFSET('Hygiene Data'!$F$13,0,10*ROW('Hygiene Data'!F183)))</f>
        <v/>
      </c>
      <c r="DX189" s="278" t="str">
        <f ca="true">+IF(OFFSET('Hygiene Data'!$G$11,0,10*ROW('Hygiene Data'!G183))="","",OFFSET('Hygiene Data'!$G$11,0,10*ROW('Hygiene Data'!G183)))</f>
        <v/>
      </c>
      <c r="DY189" s="278" t="str">
        <f ca="true">+IF(OFFSET('Hygiene Data'!$G$12,0,10*ROW('Hygiene Data'!G183))="","",OFFSET('Hygiene Data'!$G$12,0,10*ROW('Hygiene Data'!G183)))</f>
        <v/>
      </c>
      <c r="DZ189" s="278" t="str">
        <f ca="true">+IF(OFFSET('Hygiene Data'!$G$13,0,10*ROW('Hygiene Data'!G183))="","",OFFSET('Hygiene Data'!$G$13,0,10*ROW('Hygiene Data'!G183)))</f>
        <v/>
      </c>
      <c r="EA189" s="278" t="str">
        <f ca="true">+IF(OFFSET('Hygiene Data'!$H$11,0,10*ROW('Hygiene Data'!H183))="","",OFFSET('Hygiene Data'!$H$11,0,10*ROW('Hygiene Data'!H183)))</f>
        <v/>
      </c>
      <c r="EB189" s="278" t="str">
        <f ca="true">+IF(OFFSET('Hygiene Data'!$H$12,0,10*ROW('Hygiene Data'!H183))="","",OFFSET('Hygiene Data'!$H$12,0,10*ROW('Hygiene Data'!H183)))</f>
        <v/>
      </c>
      <c r="EC189" s="278" t="str">
        <f ca="true">+IF(OFFSET('Hygiene Data'!$H$13,0,10*ROW('Hygiene Data'!H183))="","",OFFSET('Hygiene Data'!$H$13,0,10*ROW('Hygiene Data'!H183)))</f>
        <v/>
      </c>
      <c r="ED189" s="278" t="str">
        <f ca="true">+IF(OFFSET('Hygiene Data'!$I$11,0,10*ROW('Hygiene Data'!I183))="","",OFFSET('Hygiene Data'!$I$11,0,10*ROW('Hygiene Data'!I183)))</f>
        <v/>
      </c>
      <c r="EE189" s="278" t="str">
        <f ca="true">+IF(OFFSET('Hygiene Data'!$I$12,0,10*ROW('Hygiene Data'!I183))="","",OFFSET('Hygiene Data'!$I$12,0,10*ROW('Hygiene Data'!I183)))</f>
        <v/>
      </c>
      <c r="EF189" s="278"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2"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8"/>
      <c r="BS190" s="278" t="str">
        <f ca="true">+IF(OFFSET('Water Data'!$D$27,0,10*ROW('Water Data'!D184))="","",OFFSET('Water Data'!$D$27,0,10*ROW('Water Data'!D184)))</f>
        <v/>
      </c>
      <c r="BT190" s="278" t="str">
        <f ca="true">+IF(OFFSET('Water Data'!$D$28,0,10*ROW('Water Data'!D184))="","",OFFSET('Water Data'!$D$28,0,10*ROW('Water Data'!D184)))</f>
        <v/>
      </c>
      <c r="BU190" s="278" t="str">
        <f ca="true">+IF(OFFSET('Water Data'!$D$29,0,10*ROW('Water Data'!D184))="","",OFFSET('Water Data'!$D$29,0,10*ROW('Water Data'!D184)))</f>
        <v/>
      </c>
      <c r="BV190" s="278" t="str">
        <f ca="true">+IF(OFFSET('Water Data'!$E$27,0,10*ROW('Water Data'!E184))="","",OFFSET('Water Data'!$E$27,0,10*ROW('Water Data'!E184)))</f>
        <v/>
      </c>
      <c r="BW190" s="278" t="str">
        <f ca="true">+IF(OFFSET('Water Data'!$E$28,0,10*ROW('Water Data'!E184))="","",OFFSET('Water Data'!$E$28,0,10*ROW('Water Data'!E184)))</f>
        <v/>
      </c>
      <c r="BX190" s="278" t="str">
        <f ca="true">+IF(OFFSET('Water Data'!$E$29,0,10*ROW('Water Data'!E184))="","",OFFSET('Water Data'!$E$29,0,10*ROW('Water Data'!E184)))</f>
        <v/>
      </c>
      <c r="BY190" s="278" t="str">
        <f ca="true">+IF(OFFSET('Water Data'!$F$27,0,10*ROW('Water Data'!F184))="","",OFFSET('Water Data'!$F$27,0,10*ROW('Water Data'!F184)))</f>
        <v/>
      </c>
      <c r="BZ190" s="278" t="str">
        <f ca="true">+IF(OFFSET('Water Data'!$F$28,0,10*ROW('Water Data'!F184))="","",OFFSET('Water Data'!$F$28,0,10*ROW('Water Data'!F184)))</f>
        <v/>
      </c>
      <c r="CA190" s="278" t="str">
        <f ca="true">+IF(OFFSET('Water Data'!$F$29,0,10*ROW('Water Data'!F184))="","",OFFSET('Water Data'!$F$29,0,10*ROW('Water Data'!F184)))</f>
        <v/>
      </c>
      <c r="CB190" s="278" t="str">
        <f ca="true">+IF(OFFSET('Water Data'!$G$27,0,10*ROW('Water Data'!G184))="","",OFFSET('Water Data'!$G$27,0,10*ROW('Water Data'!G184)))</f>
        <v/>
      </c>
      <c r="CC190" s="278" t="str">
        <f ca="true">+IF(OFFSET('Water Data'!$G$28,0,10*ROW('Water Data'!G184))="","",OFFSET('Water Data'!$G$28,0,10*ROW('Water Data'!G184)))</f>
        <v/>
      </c>
      <c r="CD190" s="278" t="str">
        <f ca="true">+IF(OFFSET('Water Data'!$G$29,0,10*ROW('Water Data'!G184))="","",OFFSET('Water Data'!$G$29,0,10*ROW('Water Data'!G184)))</f>
        <v/>
      </c>
      <c r="CE190" s="278" t="str">
        <f ca="true">+IF(OFFSET('Water Data'!$H$27,0,10*ROW('Water Data'!H184))="","",OFFSET('Water Data'!$H$27,0,10*ROW('Water Data'!H184)))</f>
        <v/>
      </c>
      <c r="CF190" s="278" t="str">
        <f ca="true">+IF(OFFSET('Water Data'!$H$28,0,10*ROW('Water Data'!H184))="","",OFFSET('Water Data'!$H$28,0,10*ROW('Water Data'!H184)))</f>
        <v/>
      </c>
      <c r="CG190" s="278" t="str">
        <f ca="true">+IF(OFFSET('Water Data'!$H$29,0,10*ROW('Water Data'!H184))="","",OFFSET('Water Data'!$H$29,0,10*ROW('Water Data'!H184)))</f>
        <v/>
      </c>
      <c r="CH190" s="278" t="str">
        <f ca="true">+IF(OFFSET('Water Data'!$I$27,0,10*ROW('Water Data'!I184))="","",OFFSET('Water Data'!$I$27,0,10*ROW('Water Data'!I184)))</f>
        <v/>
      </c>
      <c r="CI190" s="278" t="str">
        <f ca="true">+IF(OFFSET('Water Data'!$I$28,0,10*ROW('Water Data'!I184))="","",OFFSET('Water Data'!$I$28,0,10*ROW('Water Data'!I184)))</f>
        <v/>
      </c>
      <c r="CJ190" s="278" t="str">
        <f ca="true">+IF(OFFSET('Water Data'!$I$29,0,10*ROW('Water Data'!I184))="","",OFFSET('Water Data'!$I$29,0,10*ROW('Water Data'!I184)))</f>
        <v/>
      </c>
      <c r="CK190" s="278" t="str">
        <f ca="true">+IF(OFFSET('Sanitation Data'!$D$28,0,10*ROW('Sanitation Data'!D184))="","",OFFSET('Sanitation Data'!$D$28,0,10*ROW('Sanitation Data'!D184)))</f>
        <v/>
      </c>
      <c r="CL190" s="278" t="str">
        <f ca="true">+IF(OFFSET('Sanitation Data'!$D$29,0,10*ROW('Sanitation Data'!D184))="","",OFFSET('Sanitation Data'!$D$29,0,10*ROW('Sanitation Data'!D184)))</f>
        <v/>
      </c>
      <c r="CM190" s="278" t="str">
        <f ca="true">+IF(OFFSET('Sanitation Data'!$D$30,0,10*ROW('Sanitation Data'!D184))="","",OFFSET('Sanitation Data'!$D$30,0,10*ROW('Sanitation Data'!D184)))</f>
        <v/>
      </c>
      <c r="CN190" s="278" t="str">
        <f ca="true">+IF(OFFSET('Sanitation Data'!$D$31,0,10*ROW('Sanitation Data'!D184))="","",OFFSET('Sanitation Data'!$D$31,0,10*ROW('Sanitation Data'!D184)))</f>
        <v/>
      </c>
      <c r="CO190" s="278" t="str">
        <f ca="true">+IF(OFFSET('Sanitation Data'!$D$32,0,10*ROW('Sanitation Data'!D184))="","",OFFSET('Sanitation Data'!$D$32,0,10*ROW('Sanitation Data'!D184)))</f>
        <v/>
      </c>
      <c r="CP190" s="278" t="str">
        <f ca="true">+IF(OFFSET('Sanitation Data'!$E$28,0,10*ROW('Sanitation Data'!E184))="","",OFFSET('Sanitation Data'!$E$28,0,10*ROW('Sanitation Data'!E184)))</f>
        <v/>
      </c>
      <c r="CQ190" s="278" t="str">
        <f ca="true">+IF(OFFSET('Sanitation Data'!$E$29,0,10*ROW('Sanitation Data'!E184))="","",OFFSET('Sanitation Data'!$E$29,0,10*ROW('Sanitation Data'!E184)))</f>
        <v/>
      </c>
      <c r="CR190" s="278" t="str">
        <f ca="true">+IF(OFFSET('Sanitation Data'!$E$30,0,10*ROW('Sanitation Data'!E184))="","",OFFSET('Sanitation Data'!$E$30,0,10*ROW('Sanitation Data'!E184)))</f>
        <v/>
      </c>
      <c r="CS190" s="278" t="str">
        <f ca="true">+IF(OFFSET('Sanitation Data'!$E$31,0,10*ROW('Sanitation Data'!E184))="","",OFFSET('Sanitation Data'!$E$31,0,10*ROW('Sanitation Data'!E184)))</f>
        <v/>
      </c>
      <c r="CT190" s="278" t="str">
        <f ca="true">+IF(OFFSET('Sanitation Data'!$E$32,0,10*ROW('Sanitation Data'!E184))="","",OFFSET('Sanitation Data'!$E$32,0,10*ROW('Sanitation Data'!E184)))</f>
        <v/>
      </c>
      <c r="CU190" s="278" t="str">
        <f ca="true">+IF(OFFSET('Sanitation Data'!$F$28,0,10*ROW('Sanitation Data'!F184))="","",OFFSET('Sanitation Data'!$F$28,0,10*ROW('Sanitation Data'!F184)))</f>
        <v/>
      </c>
      <c r="CV190" s="278" t="str">
        <f ca="true">+IF(OFFSET('Sanitation Data'!$F$29,0,10*ROW('Sanitation Data'!F184))="","",OFFSET('Sanitation Data'!$F$29,0,10*ROW('Sanitation Data'!F184)))</f>
        <v/>
      </c>
      <c r="CW190" s="278" t="str">
        <f ca="true">+IF(OFFSET('Sanitation Data'!$F$30,0,10*ROW('Sanitation Data'!F184))="","",OFFSET('Sanitation Data'!$F$30,0,10*ROW('Sanitation Data'!F184)))</f>
        <v/>
      </c>
      <c r="CX190" s="278" t="str">
        <f ca="true">+IF(OFFSET('Sanitation Data'!$F$31,0,10*ROW('Sanitation Data'!F184))="","",OFFSET('Sanitation Data'!$F$31,0,10*ROW('Sanitation Data'!F184)))</f>
        <v/>
      </c>
      <c r="CY190" s="278" t="str">
        <f ca="true">+IF(OFFSET('Sanitation Data'!$F$32,0,10*ROW('Sanitation Data'!F184))="","",OFFSET('Sanitation Data'!$F$32,0,10*ROW('Sanitation Data'!F184)))</f>
        <v/>
      </c>
      <c r="CZ190" s="278" t="str">
        <f ca="true">+IF(OFFSET('Sanitation Data'!$G$28,0,10*ROW('Sanitation Data'!G184))="","",OFFSET('Sanitation Data'!$G$28,0,10*ROW('Sanitation Data'!G184)))</f>
        <v/>
      </c>
      <c r="DA190" s="278" t="str">
        <f ca="true">+IF(OFFSET('Sanitation Data'!$G$29,0,10*ROW('Sanitation Data'!G184))="","",OFFSET('Sanitation Data'!$G$29,0,10*ROW('Sanitation Data'!G184)))</f>
        <v/>
      </c>
      <c r="DB190" s="278" t="str">
        <f ca="true">+IF(OFFSET('Sanitation Data'!$G$30,0,10*ROW('Sanitation Data'!G184))="","",OFFSET('Sanitation Data'!$G$30,0,10*ROW('Sanitation Data'!G184)))</f>
        <v/>
      </c>
      <c r="DC190" s="278" t="str">
        <f ca="true">+IF(OFFSET('Sanitation Data'!$G$31,0,10*ROW('Sanitation Data'!G184))="","",OFFSET('Sanitation Data'!$G$31,0,10*ROW('Sanitation Data'!G184)))</f>
        <v/>
      </c>
      <c r="DD190" s="278" t="str">
        <f ca="true">+IF(OFFSET('Sanitation Data'!$G$32,0,10*ROW('Sanitation Data'!G184))="","",OFFSET('Sanitation Data'!$G$32,0,10*ROW('Sanitation Data'!G184)))</f>
        <v/>
      </c>
      <c r="DE190" s="278" t="str">
        <f ca="true">+IF(OFFSET('Sanitation Data'!$H$28,0,10*ROW('Sanitation Data'!H184))="","",OFFSET('Sanitation Data'!$H$28,0,10*ROW('Sanitation Data'!H184)))</f>
        <v/>
      </c>
      <c r="DF190" s="278" t="str">
        <f ca="true">+IF(OFFSET('Sanitation Data'!$H$29,0,10*ROW('Sanitation Data'!H184))="","",OFFSET('Sanitation Data'!$H$29,0,10*ROW('Sanitation Data'!H184)))</f>
        <v/>
      </c>
      <c r="DG190" s="278" t="str">
        <f ca="true">+IF(OFFSET('Sanitation Data'!$H$30,0,10*ROW('Sanitation Data'!H184))="","",OFFSET('Sanitation Data'!$H$30,0,10*ROW('Sanitation Data'!H184)))</f>
        <v/>
      </c>
      <c r="DH190" s="278" t="str">
        <f ca="true">+IF(OFFSET('Sanitation Data'!$H$31,0,10*ROW('Sanitation Data'!H184))="","",OFFSET('Sanitation Data'!$H$31,0,10*ROW('Sanitation Data'!H184)))</f>
        <v/>
      </c>
      <c r="DI190" s="278" t="str">
        <f ca="true">+IF(OFFSET('Sanitation Data'!$H$32,0,10*ROW('Sanitation Data'!H184))="","",OFFSET('Sanitation Data'!$H$32,0,10*ROW('Sanitation Data'!H184)))</f>
        <v/>
      </c>
      <c r="DJ190" s="278" t="str">
        <f ca="true">+IF(OFFSET('Sanitation Data'!$I$28,0,10*ROW('Sanitation Data'!I184))="","",OFFSET('Sanitation Data'!$I$28,0,10*ROW('Sanitation Data'!I184)))</f>
        <v/>
      </c>
      <c r="DK190" s="278" t="str">
        <f ca="true">+IF(OFFSET('Sanitation Data'!$I$29,0,10*ROW('Sanitation Data'!I184))="","",OFFSET('Sanitation Data'!$I$29,0,10*ROW('Sanitation Data'!I184)))</f>
        <v/>
      </c>
      <c r="DL190" s="278" t="str">
        <f ca="true">+IF(OFFSET('Sanitation Data'!$I$30,0,10*ROW('Sanitation Data'!I184))="","",OFFSET('Sanitation Data'!$I$30,0,10*ROW('Sanitation Data'!I184)))</f>
        <v/>
      </c>
      <c r="DM190" s="278" t="str">
        <f ca="true">+IF(OFFSET('Sanitation Data'!$I$31,0,10*ROW('Sanitation Data'!I184))="","",OFFSET('Sanitation Data'!$I$31,0,10*ROW('Sanitation Data'!I184)))</f>
        <v/>
      </c>
      <c r="DN190" s="278" t="str">
        <f ca="true">+IF(OFFSET('Sanitation Data'!$I$32,0,10*ROW('Sanitation Data'!I184))="","",OFFSET('Sanitation Data'!$I$32,0,10*ROW('Sanitation Data'!I184)))</f>
        <v/>
      </c>
      <c r="DO190" s="278" t="str">
        <f ca="true">+IF(OFFSET('Hygiene Data'!$D$11,0,10*ROW('Hygiene Data'!D184))="","",OFFSET('Hygiene Data'!$D$11,0,10*ROW('Hygiene Data'!D184)))</f>
        <v/>
      </c>
      <c r="DP190" s="278" t="str">
        <f ca="true">+IF(OFFSET('Hygiene Data'!$D$12,0,10*ROW('Hygiene Data'!D184))="","",OFFSET('Hygiene Data'!$D$12,0,10*ROW('Hygiene Data'!D184)))</f>
        <v/>
      </c>
      <c r="DQ190" s="278" t="str">
        <f ca="true">+IF(OFFSET('Hygiene Data'!$D$13,0,10*ROW('Hygiene Data'!D184))="","",OFFSET('Hygiene Data'!$D$13,0,10*ROW('Hygiene Data'!D184)))</f>
        <v/>
      </c>
      <c r="DR190" s="278" t="str">
        <f ca="true">+IF(OFFSET('Hygiene Data'!$E$11,0,10*ROW('Hygiene Data'!E184))="","",OFFSET('Hygiene Data'!$E$11,0,10*ROW('Hygiene Data'!E184)))</f>
        <v/>
      </c>
      <c r="DS190" s="278" t="str">
        <f ca="true">+IF(OFFSET('Hygiene Data'!$E$12,0,10*ROW('Hygiene Data'!E184))="","",OFFSET('Hygiene Data'!$E$12,0,10*ROW('Hygiene Data'!E184)))</f>
        <v/>
      </c>
      <c r="DT190" s="278" t="str">
        <f ca="true">+IF(OFFSET('Hygiene Data'!$E$13,0,10*ROW('Hygiene Data'!E184))="","",OFFSET('Hygiene Data'!$E$13,0,10*ROW('Hygiene Data'!E184)))</f>
        <v/>
      </c>
      <c r="DU190" s="278" t="str">
        <f ca="true">+IF(OFFSET('Hygiene Data'!$F$11,0,10*ROW('Hygiene Data'!F184))="","",OFFSET('Hygiene Data'!$F$11,0,10*ROW('Hygiene Data'!F184)))</f>
        <v/>
      </c>
      <c r="DV190" s="278" t="str">
        <f ca="true">+IF(OFFSET('Hygiene Data'!$F$12,0,10*ROW('Hygiene Data'!F184))="","",OFFSET('Hygiene Data'!$F$12,0,10*ROW('Hygiene Data'!F184)))</f>
        <v/>
      </c>
      <c r="DW190" s="278" t="str">
        <f ca="true">+IF(OFFSET('Hygiene Data'!$F$13,0,10*ROW('Hygiene Data'!F184))="","",OFFSET('Hygiene Data'!$F$13,0,10*ROW('Hygiene Data'!F184)))</f>
        <v/>
      </c>
      <c r="DX190" s="278" t="str">
        <f ca="true">+IF(OFFSET('Hygiene Data'!$G$11,0,10*ROW('Hygiene Data'!G184))="","",OFFSET('Hygiene Data'!$G$11,0,10*ROW('Hygiene Data'!G184)))</f>
        <v/>
      </c>
      <c r="DY190" s="278" t="str">
        <f ca="true">+IF(OFFSET('Hygiene Data'!$G$12,0,10*ROW('Hygiene Data'!G184))="","",OFFSET('Hygiene Data'!$G$12,0,10*ROW('Hygiene Data'!G184)))</f>
        <v/>
      </c>
      <c r="DZ190" s="278" t="str">
        <f ca="true">+IF(OFFSET('Hygiene Data'!$G$13,0,10*ROW('Hygiene Data'!G184))="","",OFFSET('Hygiene Data'!$G$13,0,10*ROW('Hygiene Data'!G184)))</f>
        <v/>
      </c>
      <c r="EA190" s="278" t="str">
        <f ca="true">+IF(OFFSET('Hygiene Data'!$H$11,0,10*ROW('Hygiene Data'!H184))="","",OFFSET('Hygiene Data'!$H$11,0,10*ROW('Hygiene Data'!H184)))</f>
        <v/>
      </c>
      <c r="EB190" s="278" t="str">
        <f ca="true">+IF(OFFSET('Hygiene Data'!$H$12,0,10*ROW('Hygiene Data'!H184))="","",OFFSET('Hygiene Data'!$H$12,0,10*ROW('Hygiene Data'!H184)))</f>
        <v/>
      </c>
      <c r="EC190" s="278" t="str">
        <f ca="true">+IF(OFFSET('Hygiene Data'!$H$13,0,10*ROW('Hygiene Data'!H184))="","",OFFSET('Hygiene Data'!$H$13,0,10*ROW('Hygiene Data'!H184)))</f>
        <v/>
      </c>
      <c r="ED190" s="278" t="str">
        <f ca="true">+IF(OFFSET('Hygiene Data'!$I$11,0,10*ROW('Hygiene Data'!I184))="","",OFFSET('Hygiene Data'!$I$11,0,10*ROW('Hygiene Data'!I184)))</f>
        <v/>
      </c>
      <c r="EE190" s="278" t="str">
        <f ca="true">+IF(OFFSET('Hygiene Data'!$I$12,0,10*ROW('Hygiene Data'!I184))="","",OFFSET('Hygiene Data'!$I$12,0,10*ROW('Hygiene Data'!I184)))</f>
        <v/>
      </c>
      <c r="EF190" s="278"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2"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8"/>
      <c r="BS191" s="278" t="str">
        <f ca="true">+IF(OFFSET('Water Data'!$D$27,0,10*ROW('Water Data'!D185))="","",OFFSET('Water Data'!$D$27,0,10*ROW('Water Data'!D185)))</f>
        <v/>
      </c>
      <c r="BT191" s="278" t="str">
        <f ca="true">+IF(OFFSET('Water Data'!$D$28,0,10*ROW('Water Data'!D185))="","",OFFSET('Water Data'!$D$28,0,10*ROW('Water Data'!D185)))</f>
        <v/>
      </c>
      <c r="BU191" s="278" t="str">
        <f ca="true">+IF(OFFSET('Water Data'!$D$29,0,10*ROW('Water Data'!D185))="","",OFFSET('Water Data'!$D$29,0,10*ROW('Water Data'!D185)))</f>
        <v/>
      </c>
      <c r="BV191" s="278" t="str">
        <f ca="true">+IF(OFFSET('Water Data'!$E$27,0,10*ROW('Water Data'!E185))="","",OFFSET('Water Data'!$E$27,0,10*ROW('Water Data'!E185)))</f>
        <v/>
      </c>
      <c r="BW191" s="278" t="str">
        <f ca="true">+IF(OFFSET('Water Data'!$E$28,0,10*ROW('Water Data'!E185))="","",OFFSET('Water Data'!$E$28,0,10*ROW('Water Data'!E185)))</f>
        <v/>
      </c>
      <c r="BX191" s="278" t="str">
        <f ca="true">+IF(OFFSET('Water Data'!$E$29,0,10*ROW('Water Data'!E185))="","",OFFSET('Water Data'!$E$29,0,10*ROW('Water Data'!E185)))</f>
        <v/>
      </c>
      <c r="BY191" s="278" t="str">
        <f ca="true">+IF(OFFSET('Water Data'!$F$27,0,10*ROW('Water Data'!F185))="","",OFFSET('Water Data'!$F$27,0,10*ROW('Water Data'!F185)))</f>
        <v/>
      </c>
      <c r="BZ191" s="278" t="str">
        <f ca="true">+IF(OFFSET('Water Data'!$F$28,0,10*ROW('Water Data'!F185))="","",OFFSET('Water Data'!$F$28,0,10*ROW('Water Data'!F185)))</f>
        <v/>
      </c>
      <c r="CA191" s="278" t="str">
        <f ca="true">+IF(OFFSET('Water Data'!$F$29,0,10*ROW('Water Data'!F185))="","",OFFSET('Water Data'!$F$29,0,10*ROW('Water Data'!F185)))</f>
        <v/>
      </c>
      <c r="CB191" s="278" t="str">
        <f ca="true">+IF(OFFSET('Water Data'!$G$27,0,10*ROW('Water Data'!G185))="","",OFFSET('Water Data'!$G$27,0,10*ROW('Water Data'!G185)))</f>
        <v/>
      </c>
      <c r="CC191" s="278" t="str">
        <f ca="true">+IF(OFFSET('Water Data'!$G$28,0,10*ROW('Water Data'!G185))="","",OFFSET('Water Data'!$G$28,0,10*ROW('Water Data'!G185)))</f>
        <v/>
      </c>
      <c r="CD191" s="278" t="str">
        <f ca="true">+IF(OFFSET('Water Data'!$G$29,0,10*ROW('Water Data'!G185))="","",OFFSET('Water Data'!$G$29,0,10*ROW('Water Data'!G185)))</f>
        <v/>
      </c>
      <c r="CE191" s="278" t="str">
        <f ca="true">+IF(OFFSET('Water Data'!$H$27,0,10*ROW('Water Data'!H185))="","",OFFSET('Water Data'!$H$27,0,10*ROW('Water Data'!H185)))</f>
        <v/>
      </c>
      <c r="CF191" s="278" t="str">
        <f ca="true">+IF(OFFSET('Water Data'!$H$28,0,10*ROW('Water Data'!H185))="","",OFFSET('Water Data'!$H$28,0,10*ROW('Water Data'!H185)))</f>
        <v/>
      </c>
      <c r="CG191" s="278" t="str">
        <f ca="true">+IF(OFFSET('Water Data'!$H$29,0,10*ROW('Water Data'!H185))="","",OFFSET('Water Data'!$H$29,0,10*ROW('Water Data'!H185)))</f>
        <v/>
      </c>
      <c r="CH191" s="278" t="str">
        <f ca="true">+IF(OFFSET('Water Data'!$I$27,0,10*ROW('Water Data'!I185))="","",OFFSET('Water Data'!$I$27,0,10*ROW('Water Data'!I185)))</f>
        <v/>
      </c>
      <c r="CI191" s="278" t="str">
        <f ca="true">+IF(OFFSET('Water Data'!$I$28,0,10*ROW('Water Data'!I185))="","",OFFSET('Water Data'!$I$28,0,10*ROW('Water Data'!I185)))</f>
        <v/>
      </c>
      <c r="CJ191" s="278" t="str">
        <f ca="true">+IF(OFFSET('Water Data'!$I$29,0,10*ROW('Water Data'!I185))="","",OFFSET('Water Data'!$I$29,0,10*ROW('Water Data'!I185)))</f>
        <v/>
      </c>
      <c r="CK191" s="278" t="str">
        <f ca="true">+IF(OFFSET('Sanitation Data'!$D$28,0,10*ROW('Sanitation Data'!D185))="","",OFFSET('Sanitation Data'!$D$28,0,10*ROW('Sanitation Data'!D185)))</f>
        <v/>
      </c>
      <c r="CL191" s="278" t="str">
        <f ca="true">+IF(OFFSET('Sanitation Data'!$D$29,0,10*ROW('Sanitation Data'!D185))="","",OFFSET('Sanitation Data'!$D$29,0,10*ROW('Sanitation Data'!D185)))</f>
        <v/>
      </c>
      <c r="CM191" s="278" t="str">
        <f ca="true">+IF(OFFSET('Sanitation Data'!$D$30,0,10*ROW('Sanitation Data'!D185))="","",OFFSET('Sanitation Data'!$D$30,0,10*ROW('Sanitation Data'!D185)))</f>
        <v/>
      </c>
      <c r="CN191" s="278" t="str">
        <f ca="true">+IF(OFFSET('Sanitation Data'!$D$31,0,10*ROW('Sanitation Data'!D185))="","",OFFSET('Sanitation Data'!$D$31,0,10*ROW('Sanitation Data'!D185)))</f>
        <v/>
      </c>
      <c r="CO191" s="278" t="str">
        <f ca="true">+IF(OFFSET('Sanitation Data'!$D$32,0,10*ROW('Sanitation Data'!D185))="","",OFFSET('Sanitation Data'!$D$32,0,10*ROW('Sanitation Data'!D185)))</f>
        <v/>
      </c>
      <c r="CP191" s="278" t="str">
        <f ca="true">+IF(OFFSET('Sanitation Data'!$E$28,0,10*ROW('Sanitation Data'!E185))="","",OFFSET('Sanitation Data'!$E$28,0,10*ROW('Sanitation Data'!E185)))</f>
        <v/>
      </c>
      <c r="CQ191" s="278" t="str">
        <f ca="true">+IF(OFFSET('Sanitation Data'!$E$29,0,10*ROW('Sanitation Data'!E185))="","",OFFSET('Sanitation Data'!$E$29,0,10*ROW('Sanitation Data'!E185)))</f>
        <v/>
      </c>
      <c r="CR191" s="278" t="str">
        <f ca="true">+IF(OFFSET('Sanitation Data'!$E$30,0,10*ROW('Sanitation Data'!E185))="","",OFFSET('Sanitation Data'!$E$30,0,10*ROW('Sanitation Data'!E185)))</f>
        <v/>
      </c>
      <c r="CS191" s="278" t="str">
        <f ca="true">+IF(OFFSET('Sanitation Data'!$E$31,0,10*ROW('Sanitation Data'!E185))="","",OFFSET('Sanitation Data'!$E$31,0,10*ROW('Sanitation Data'!E185)))</f>
        <v/>
      </c>
      <c r="CT191" s="278" t="str">
        <f ca="true">+IF(OFFSET('Sanitation Data'!$E$32,0,10*ROW('Sanitation Data'!E185))="","",OFFSET('Sanitation Data'!$E$32,0,10*ROW('Sanitation Data'!E185)))</f>
        <v/>
      </c>
      <c r="CU191" s="278" t="str">
        <f ca="true">+IF(OFFSET('Sanitation Data'!$F$28,0,10*ROW('Sanitation Data'!F185))="","",OFFSET('Sanitation Data'!$F$28,0,10*ROW('Sanitation Data'!F185)))</f>
        <v/>
      </c>
      <c r="CV191" s="278" t="str">
        <f ca="true">+IF(OFFSET('Sanitation Data'!$F$29,0,10*ROW('Sanitation Data'!F185))="","",OFFSET('Sanitation Data'!$F$29,0,10*ROW('Sanitation Data'!F185)))</f>
        <v/>
      </c>
      <c r="CW191" s="278" t="str">
        <f ca="true">+IF(OFFSET('Sanitation Data'!$F$30,0,10*ROW('Sanitation Data'!F185))="","",OFFSET('Sanitation Data'!$F$30,0,10*ROW('Sanitation Data'!F185)))</f>
        <v/>
      </c>
      <c r="CX191" s="278" t="str">
        <f ca="true">+IF(OFFSET('Sanitation Data'!$F$31,0,10*ROW('Sanitation Data'!F185))="","",OFFSET('Sanitation Data'!$F$31,0,10*ROW('Sanitation Data'!F185)))</f>
        <v/>
      </c>
      <c r="CY191" s="278" t="str">
        <f ca="true">+IF(OFFSET('Sanitation Data'!$F$32,0,10*ROW('Sanitation Data'!F185))="","",OFFSET('Sanitation Data'!$F$32,0,10*ROW('Sanitation Data'!F185)))</f>
        <v/>
      </c>
      <c r="CZ191" s="278" t="str">
        <f ca="true">+IF(OFFSET('Sanitation Data'!$G$28,0,10*ROW('Sanitation Data'!G185))="","",OFFSET('Sanitation Data'!$G$28,0,10*ROW('Sanitation Data'!G185)))</f>
        <v/>
      </c>
      <c r="DA191" s="278" t="str">
        <f ca="true">+IF(OFFSET('Sanitation Data'!$G$29,0,10*ROW('Sanitation Data'!G185))="","",OFFSET('Sanitation Data'!$G$29,0,10*ROW('Sanitation Data'!G185)))</f>
        <v/>
      </c>
      <c r="DB191" s="278" t="str">
        <f ca="true">+IF(OFFSET('Sanitation Data'!$G$30,0,10*ROW('Sanitation Data'!G185))="","",OFFSET('Sanitation Data'!$G$30,0,10*ROW('Sanitation Data'!G185)))</f>
        <v/>
      </c>
      <c r="DC191" s="278" t="str">
        <f ca="true">+IF(OFFSET('Sanitation Data'!$G$31,0,10*ROW('Sanitation Data'!G185))="","",OFFSET('Sanitation Data'!$G$31,0,10*ROW('Sanitation Data'!G185)))</f>
        <v/>
      </c>
      <c r="DD191" s="278" t="str">
        <f ca="true">+IF(OFFSET('Sanitation Data'!$G$32,0,10*ROW('Sanitation Data'!G185))="","",OFFSET('Sanitation Data'!$G$32,0,10*ROW('Sanitation Data'!G185)))</f>
        <v/>
      </c>
      <c r="DE191" s="278" t="str">
        <f ca="true">+IF(OFFSET('Sanitation Data'!$H$28,0,10*ROW('Sanitation Data'!H185))="","",OFFSET('Sanitation Data'!$H$28,0,10*ROW('Sanitation Data'!H185)))</f>
        <v/>
      </c>
      <c r="DF191" s="278" t="str">
        <f ca="true">+IF(OFFSET('Sanitation Data'!$H$29,0,10*ROW('Sanitation Data'!H185))="","",OFFSET('Sanitation Data'!$H$29,0,10*ROW('Sanitation Data'!H185)))</f>
        <v/>
      </c>
      <c r="DG191" s="278" t="str">
        <f ca="true">+IF(OFFSET('Sanitation Data'!$H$30,0,10*ROW('Sanitation Data'!H185))="","",OFFSET('Sanitation Data'!$H$30,0,10*ROW('Sanitation Data'!H185)))</f>
        <v/>
      </c>
      <c r="DH191" s="278" t="str">
        <f ca="true">+IF(OFFSET('Sanitation Data'!$H$31,0,10*ROW('Sanitation Data'!H185))="","",OFFSET('Sanitation Data'!$H$31,0,10*ROW('Sanitation Data'!H185)))</f>
        <v/>
      </c>
      <c r="DI191" s="278" t="str">
        <f ca="true">+IF(OFFSET('Sanitation Data'!$H$32,0,10*ROW('Sanitation Data'!H185))="","",OFFSET('Sanitation Data'!$H$32,0,10*ROW('Sanitation Data'!H185)))</f>
        <v/>
      </c>
      <c r="DJ191" s="278" t="str">
        <f ca="true">+IF(OFFSET('Sanitation Data'!$I$28,0,10*ROW('Sanitation Data'!I185))="","",OFFSET('Sanitation Data'!$I$28,0,10*ROW('Sanitation Data'!I185)))</f>
        <v/>
      </c>
      <c r="DK191" s="278" t="str">
        <f ca="true">+IF(OFFSET('Sanitation Data'!$I$29,0,10*ROW('Sanitation Data'!I185))="","",OFFSET('Sanitation Data'!$I$29,0,10*ROW('Sanitation Data'!I185)))</f>
        <v/>
      </c>
      <c r="DL191" s="278" t="str">
        <f ca="true">+IF(OFFSET('Sanitation Data'!$I$30,0,10*ROW('Sanitation Data'!I185))="","",OFFSET('Sanitation Data'!$I$30,0,10*ROW('Sanitation Data'!I185)))</f>
        <v/>
      </c>
      <c r="DM191" s="278" t="str">
        <f ca="true">+IF(OFFSET('Sanitation Data'!$I$31,0,10*ROW('Sanitation Data'!I185))="","",OFFSET('Sanitation Data'!$I$31,0,10*ROW('Sanitation Data'!I185)))</f>
        <v/>
      </c>
      <c r="DN191" s="278" t="str">
        <f ca="true">+IF(OFFSET('Sanitation Data'!$I$32,0,10*ROW('Sanitation Data'!I185))="","",OFFSET('Sanitation Data'!$I$32,0,10*ROW('Sanitation Data'!I185)))</f>
        <v/>
      </c>
      <c r="DO191" s="278" t="str">
        <f ca="true">+IF(OFFSET('Hygiene Data'!$D$11,0,10*ROW('Hygiene Data'!D185))="","",OFFSET('Hygiene Data'!$D$11,0,10*ROW('Hygiene Data'!D185)))</f>
        <v/>
      </c>
      <c r="DP191" s="278" t="str">
        <f ca="true">+IF(OFFSET('Hygiene Data'!$D$12,0,10*ROW('Hygiene Data'!D185))="","",OFFSET('Hygiene Data'!$D$12,0,10*ROW('Hygiene Data'!D185)))</f>
        <v/>
      </c>
      <c r="DQ191" s="278" t="str">
        <f ca="true">+IF(OFFSET('Hygiene Data'!$D$13,0,10*ROW('Hygiene Data'!D185))="","",OFFSET('Hygiene Data'!$D$13,0,10*ROW('Hygiene Data'!D185)))</f>
        <v/>
      </c>
      <c r="DR191" s="278" t="str">
        <f ca="true">+IF(OFFSET('Hygiene Data'!$E$11,0,10*ROW('Hygiene Data'!E185))="","",OFFSET('Hygiene Data'!$E$11,0,10*ROW('Hygiene Data'!E185)))</f>
        <v/>
      </c>
      <c r="DS191" s="278" t="str">
        <f ca="true">+IF(OFFSET('Hygiene Data'!$E$12,0,10*ROW('Hygiene Data'!E185))="","",OFFSET('Hygiene Data'!$E$12,0,10*ROW('Hygiene Data'!E185)))</f>
        <v/>
      </c>
      <c r="DT191" s="278" t="str">
        <f ca="true">+IF(OFFSET('Hygiene Data'!$E$13,0,10*ROW('Hygiene Data'!E185))="","",OFFSET('Hygiene Data'!$E$13,0,10*ROW('Hygiene Data'!E185)))</f>
        <v/>
      </c>
      <c r="DU191" s="278" t="str">
        <f ca="true">+IF(OFFSET('Hygiene Data'!$F$11,0,10*ROW('Hygiene Data'!F185))="","",OFFSET('Hygiene Data'!$F$11,0,10*ROW('Hygiene Data'!F185)))</f>
        <v/>
      </c>
      <c r="DV191" s="278" t="str">
        <f ca="true">+IF(OFFSET('Hygiene Data'!$F$12,0,10*ROW('Hygiene Data'!F185))="","",OFFSET('Hygiene Data'!$F$12,0,10*ROW('Hygiene Data'!F185)))</f>
        <v/>
      </c>
      <c r="DW191" s="278" t="str">
        <f ca="true">+IF(OFFSET('Hygiene Data'!$F$13,0,10*ROW('Hygiene Data'!F185))="","",OFFSET('Hygiene Data'!$F$13,0,10*ROW('Hygiene Data'!F185)))</f>
        <v/>
      </c>
      <c r="DX191" s="278" t="str">
        <f ca="true">+IF(OFFSET('Hygiene Data'!$G$11,0,10*ROW('Hygiene Data'!G185))="","",OFFSET('Hygiene Data'!$G$11,0,10*ROW('Hygiene Data'!G185)))</f>
        <v/>
      </c>
      <c r="DY191" s="278" t="str">
        <f ca="true">+IF(OFFSET('Hygiene Data'!$G$12,0,10*ROW('Hygiene Data'!G185))="","",OFFSET('Hygiene Data'!$G$12,0,10*ROW('Hygiene Data'!G185)))</f>
        <v/>
      </c>
      <c r="DZ191" s="278" t="str">
        <f ca="true">+IF(OFFSET('Hygiene Data'!$G$13,0,10*ROW('Hygiene Data'!G185))="","",OFFSET('Hygiene Data'!$G$13,0,10*ROW('Hygiene Data'!G185)))</f>
        <v/>
      </c>
      <c r="EA191" s="278" t="str">
        <f ca="true">+IF(OFFSET('Hygiene Data'!$H$11,0,10*ROW('Hygiene Data'!H185))="","",OFFSET('Hygiene Data'!$H$11,0,10*ROW('Hygiene Data'!H185)))</f>
        <v/>
      </c>
      <c r="EB191" s="278" t="str">
        <f ca="true">+IF(OFFSET('Hygiene Data'!$H$12,0,10*ROW('Hygiene Data'!H185))="","",OFFSET('Hygiene Data'!$H$12,0,10*ROW('Hygiene Data'!H185)))</f>
        <v/>
      </c>
      <c r="EC191" s="278" t="str">
        <f ca="true">+IF(OFFSET('Hygiene Data'!$H$13,0,10*ROW('Hygiene Data'!H185))="","",OFFSET('Hygiene Data'!$H$13,0,10*ROW('Hygiene Data'!H185)))</f>
        <v/>
      </c>
      <c r="ED191" s="278" t="str">
        <f ca="true">+IF(OFFSET('Hygiene Data'!$I$11,0,10*ROW('Hygiene Data'!I185))="","",OFFSET('Hygiene Data'!$I$11,0,10*ROW('Hygiene Data'!I185)))</f>
        <v/>
      </c>
      <c r="EE191" s="278" t="str">
        <f ca="true">+IF(OFFSET('Hygiene Data'!$I$12,0,10*ROW('Hygiene Data'!I185))="","",OFFSET('Hygiene Data'!$I$12,0,10*ROW('Hygiene Data'!I185)))</f>
        <v/>
      </c>
      <c r="EF191" s="278"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2"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8"/>
      <c r="BS192" s="278" t="str">
        <f ca="true">+IF(OFFSET('Water Data'!$D$27,0,10*ROW('Water Data'!D186))="","",OFFSET('Water Data'!$D$27,0,10*ROW('Water Data'!D186)))</f>
        <v/>
      </c>
      <c r="BT192" s="278" t="str">
        <f ca="true">+IF(OFFSET('Water Data'!$D$28,0,10*ROW('Water Data'!D186))="","",OFFSET('Water Data'!$D$28,0,10*ROW('Water Data'!D186)))</f>
        <v/>
      </c>
      <c r="BU192" s="278" t="str">
        <f ca="true">+IF(OFFSET('Water Data'!$D$29,0,10*ROW('Water Data'!D186))="","",OFFSET('Water Data'!$D$29,0,10*ROW('Water Data'!D186)))</f>
        <v/>
      </c>
      <c r="BV192" s="278" t="str">
        <f ca="true">+IF(OFFSET('Water Data'!$E$27,0,10*ROW('Water Data'!E186))="","",OFFSET('Water Data'!$E$27,0,10*ROW('Water Data'!E186)))</f>
        <v/>
      </c>
      <c r="BW192" s="278" t="str">
        <f ca="true">+IF(OFFSET('Water Data'!$E$28,0,10*ROW('Water Data'!E186))="","",OFFSET('Water Data'!$E$28,0,10*ROW('Water Data'!E186)))</f>
        <v/>
      </c>
      <c r="BX192" s="278" t="str">
        <f ca="true">+IF(OFFSET('Water Data'!$E$29,0,10*ROW('Water Data'!E186))="","",OFFSET('Water Data'!$E$29,0,10*ROW('Water Data'!E186)))</f>
        <v/>
      </c>
      <c r="BY192" s="278" t="str">
        <f ca="true">+IF(OFFSET('Water Data'!$F$27,0,10*ROW('Water Data'!F186))="","",OFFSET('Water Data'!$F$27,0,10*ROW('Water Data'!F186)))</f>
        <v/>
      </c>
      <c r="BZ192" s="278" t="str">
        <f ca="true">+IF(OFFSET('Water Data'!$F$28,0,10*ROW('Water Data'!F186))="","",OFFSET('Water Data'!$F$28,0,10*ROW('Water Data'!F186)))</f>
        <v/>
      </c>
      <c r="CA192" s="278" t="str">
        <f ca="true">+IF(OFFSET('Water Data'!$F$29,0,10*ROW('Water Data'!F186))="","",OFFSET('Water Data'!$F$29,0,10*ROW('Water Data'!F186)))</f>
        <v/>
      </c>
      <c r="CB192" s="278" t="str">
        <f ca="true">+IF(OFFSET('Water Data'!$G$27,0,10*ROW('Water Data'!G186))="","",OFFSET('Water Data'!$G$27,0,10*ROW('Water Data'!G186)))</f>
        <v/>
      </c>
      <c r="CC192" s="278" t="str">
        <f ca="true">+IF(OFFSET('Water Data'!$G$28,0,10*ROW('Water Data'!G186))="","",OFFSET('Water Data'!$G$28,0,10*ROW('Water Data'!G186)))</f>
        <v/>
      </c>
      <c r="CD192" s="278" t="str">
        <f ca="true">+IF(OFFSET('Water Data'!$G$29,0,10*ROW('Water Data'!G186))="","",OFFSET('Water Data'!$G$29,0,10*ROW('Water Data'!G186)))</f>
        <v/>
      </c>
      <c r="CE192" s="278" t="str">
        <f ca="true">+IF(OFFSET('Water Data'!$H$27,0,10*ROW('Water Data'!H186))="","",OFFSET('Water Data'!$H$27,0,10*ROW('Water Data'!H186)))</f>
        <v/>
      </c>
      <c r="CF192" s="278" t="str">
        <f ca="true">+IF(OFFSET('Water Data'!$H$28,0,10*ROW('Water Data'!H186))="","",OFFSET('Water Data'!$H$28,0,10*ROW('Water Data'!H186)))</f>
        <v/>
      </c>
      <c r="CG192" s="278" t="str">
        <f ca="true">+IF(OFFSET('Water Data'!$H$29,0,10*ROW('Water Data'!H186))="","",OFFSET('Water Data'!$H$29,0,10*ROW('Water Data'!H186)))</f>
        <v/>
      </c>
      <c r="CH192" s="278" t="str">
        <f ca="true">+IF(OFFSET('Water Data'!$I$27,0,10*ROW('Water Data'!I186))="","",OFFSET('Water Data'!$I$27,0,10*ROW('Water Data'!I186)))</f>
        <v/>
      </c>
      <c r="CI192" s="278" t="str">
        <f ca="true">+IF(OFFSET('Water Data'!$I$28,0,10*ROW('Water Data'!I186))="","",OFFSET('Water Data'!$I$28,0,10*ROW('Water Data'!I186)))</f>
        <v/>
      </c>
      <c r="CJ192" s="278" t="str">
        <f ca="true">+IF(OFFSET('Water Data'!$I$29,0,10*ROW('Water Data'!I186))="","",OFFSET('Water Data'!$I$29,0,10*ROW('Water Data'!I186)))</f>
        <v/>
      </c>
      <c r="CK192" s="278" t="str">
        <f ca="true">+IF(OFFSET('Sanitation Data'!$D$28,0,10*ROW('Sanitation Data'!D186))="","",OFFSET('Sanitation Data'!$D$28,0,10*ROW('Sanitation Data'!D186)))</f>
        <v/>
      </c>
      <c r="CL192" s="278" t="str">
        <f ca="true">+IF(OFFSET('Sanitation Data'!$D$29,0,10*ROW('Sanitation Data'!D186))="","",OFFSET('Sanitation Data'!$D$29,0,10*ROW('Sanitation Data'!D186)))</f>
        <v/>
      </c>
      <c r="CM192" s="278" t="str">
        <f ca="true">+IF(OFFSET('Sanitation Data'!$D$30,0,10*ROW('Sanitation Data'!D186))="","",OFFSET('Sanitation Data'!$D$30,0,10*ROW('Sanitation Data'!D186)))</f>
        <v/>
      </c>
      <c r="CN192" s="278" t="str">
        <f ca="true">+IF(OFFSET('Sanitation Data'!$D$31,0,10*ROW('Sanitation Data'!D186))="","",OFFSET('Sanitation Data'!$D$31,0,10*ROW('Sanitation Data'!D186)))</f>
        <v/>
      </c>
      <c r="CO192" s="278" t="str">
        <f ca="true">+IF(OFFSET('Sanitation Data'!$D$32,0,10*ROW('Sanitation Data'!D186))="","",OFFSET('Sanitation Data'!$D$32,0,10*ROW('Sanitation Data'!D186)))</f>
        <v/>
      </c>
      <c r="CP192" s="278" t="str">
        <f ca="true">+IF(OFFSET('Sanitation Data'!$E$28,0,10*ROW('Sanitation Data'!E186))="","",OFFSET('Sanitation Data'!$E$28,0,10*ROW('Sanitation Data'!E186)))</f>
        <v/>
      </c>
      <c r="CQ192" s="278" t="str">
        <f ca="true">+IF(OFFSET('Sanitation Data'!$E$29,0,10*ROW('Sanitation Data'!E186))="","",OFFSET('Sanitation Data'!$E$29,0,10*ROW('Sanitation Data'!E186)))</f>
        <v/>
      </c>
      <c r="CR192" s="278" t="str">
        <f ca="true">+IF(OFFSET('Sanitation Data'!$E$30,0,10*ROW('Sanitation Data'!E186))="","",OFFSET('Sanitation Data'!$E$30,0,10*ROW('Sanitation Data'!E186)))</f>
        <v/>
      </c>
      <c r="CS192" s="278" t="str">
        <f ca="true">+IF(OFFSET('Sanitation Data'!$E$31,0,10*ROW('Sanitation Data'!E186))="","",OFFSET('Sanitation Data'!$E$31,0,10*ROW('Sanitation Data'!E186)))</f>
        <v/>
      </c>
      <c r="CT192" s="278" t="str">
        <f ca="true">+IF(OFFSET('Sanitation Data'!$E$32,0,10*ROW('Sanitation Data'!E186))="","",OFFSET('Sanitation Data'!$E$32,0,10*ROW('Sanitation Data'!E186)))</f>
        <v/>
      </c>
      <c r="CU192" s="278" t="str">
        <f ca="true">+IF(OFFSET('Sanitation Data'!$F$28,0,10*ROW('Sanitation Data'!F186))="","",OFFSET('Sanitation Data'!$F$28,0,10*ROW('Sanitation Data'!F186)))</f>
        <v/>
      </c>
      <c r="CV192" s="278" t="str">
        <f ca="true">+IF(OFFSET('Sanitation Data'!$F$29,0,10*ROW('Sanitation Data'!F186))="","",OFFSET('Sanitation Data'!$F$29,0,10*ROW('Sanitation Data'!F186)))</f>
        <v/>
      </c>
      <c r="CW192" s="278" t="str">
        <f ca="true">+IF(OFFSET('Sanitation Data'!$F$30,0,10*ROW('Sanitation Data'!F186))="","",OFFSET('Sanitation Data'!$F$30,0,10*ROW('Sanitation Data'!F186)))</f>
        <v/>
      </c>
      <c r="CX192" s="278" t="str">
        <f ca="true">+IF(OFFSET('Sanitation Data'!$F$31,0,10*ROW('Sanitation Data'!F186))="","",OFFSET('Sanitation Data'!$F$31,0,10*ROW('Sanitation Data'!F186)))</f>
        <v/>
      </c>
      <c r="CY192" s="278" t="str">
        <f ca="true">+IF(OFFSET('Sanitation Data'!$F$32,0,10*ROW('Sanitation Data'!F186))="","",OFFSET('Sanitation Data'!$F$32,0,10*ROW('Sanitation Data'!F186)))</f>
        <v/>
      </c>
      <c r="CZ192" s="278" t="str">
        <f ca="true">+IF(OFFSET('Sanitation Data'!$G$28,0,10*ROW('Sanitation Data'!G186))="","",OFFSET('Sanitation Data'!$G$28,0,10*ROW('Sanitation Data'!G186)))</f>
        <v/>
      </c>
      <c r="DA192" s="278" t="str">
        <f ca="true">+IF(OFFSET('Sanitation Data'!$G$29,0,10*ROW('Sanitation Data'!G186))="","",OFFSET('Sanitation Data'!$G$29,0,10*ROW('Sanitation Data'!G186)))</f>
        <v/>
      </c>
      <c r="DB192" s="278" t="str">
        <f ca="true">+IF(OFFSET('Sanitation Data'!$G$30,0,10*ROW('Sanitation Data'!G186))="","",OFFSET('Sanitation Data'!$G$30,0,10*ROW('Sanitation Data'!G186)))</f>
        <v/>
      </c>
      <c r="DC192" s="278" t="str">
        <f ca="true">+IF(OFFSET('Sanitation Data'!$G$31,0,10*ROW('Sanitation Data'!G186))="","",OFFSET('Sanitation Data'!$G$31,0,10*ROW('Sanitation Data'!G186)))</f>
        <v/>
      </c>
      <c r="DD192" s="278" t="str">
        <f ca="true">+IF(OFFSET('Sanitation Data'!$G$32,0,10*ROW('Sanitation Data'!G186))="","",OFFSET('Sanitation Data'!$G$32,0,10*ROW('Sanitation Data'!G186)))</f>
        <v/>
      </c>
      <c r="DE192" s="278" t="str">
        <f ca="true">+IF(OFFSET('Sanitation Data'!$H$28,0,10*ROW('Sanitation Data'!H186))="","",OFFSET('Sanitation Data'!$H$28,0,10*ROW('Sanitation Data'!H186)))</f>
        <v/>
      </c>
      <c r="DF192" s="278" t="str">
        <f ca="true">+IF(OFFSET('Sanitation Data'!$H$29,0,10*ROW('Sanitation Data'!H186))="","",OFFSET('Sanitation Data'!$H$29,0,10*ROW('Sanitation Data'!H186)))</f>
        <v/>
      </c>
      <c r="DG192" s="278" t="str">
        <f ca="true">+IF(OFFSET('Sanitation Data'!$H$30,0,10*ROW('Sanitation Data'!H186))="","",OFFSET('Sanitation Data'!$H$30,0,10*ROW('Sanitation Data'!H186)))</f>
        <v/>
      </c>
      <c r="DH192" s="278" t="str">
        <f ca="true">+IF(OFFSET('Sanitation Data'!$H$31,0,10*ROW('Sanitation Data'!H186))="","",OFFSET('Sanitation Data'!$H$31,0,10*ROW('Sanitation Data'!H186)))</f>
        <v/>
      </c>
      <c r="DI192" s="278" t="str">
        <f ca="true">+IF(OFFSET('Sanitation Data'!$H$32,0,10*ROW('Sanitation Data'!H186))="","",OFFSET('Sanitation Data'!$H$32,0,10*ROW('Sanitation Data'!H186)))</f>
        <v/>
      </c>
      <c r="DJ192" s="278" t="str">
        <f ca="true">+IF(OFFSET('Sanitation Data'!$I$28,0,10*ROW('Sanitation Data'!I186))="","",OFFSET('Sanitation Data'!$I$28,0,10*ROW('Sanitation Data'!I186)))</f>
        <v/>
      </c>
      <c r="DK192" s="278" t="str">
        <f ca="true">+IF(OFFSET('Sanitation Data'!$I$29,0,10*ROW('Sanitation Data'!I186))="","",OFFSET('Sanitation Data'!$I$29,0,10*ROW('Sanitation Data'!I186)))</f>
        <v/>
      </c>
      <c r="DL192" s="278" t="str">
        <f ca="true">+IF(OFFSET('Sanitation Data'!$I$30,0,10*ROW('Sanitation Data'!I186))="","",OFFSET('Sanitation Data'!$I$30,0,10*ROW('Sanitation Data'!I186)))</f>
        <v/>
      </c>
      <c r="DM192" s="278" t="str">
        <f ca="true">+IF(OFFSET('Sanitation Data'!$I$31,0,10*ROW('Sanitation Data'!I186))="","",OFFSET('Sanitation Data'!$I$31,0,10*ROW('Sanitation Data'!I186)))</f>
        <v/>
      </c>
      <c r="DN192" s="278" t="str">
        <f ca="true">+IF(OFFSET('Sanitation Data'!$I$32,0,10*ROW('Sanitation Data'!I186))="","",OFFSET('Sanitation Data'!$I$32,0,10*ROW('Sanitation Data'!I186)))</f>
        <v/>
      </c>
      <c r="DO192" s="278" t="str">
        <f ca="true">+IF(OFFSET('Hygiene Data'!$D$11,0,10*ROW('Hygiene Data'!D186))="","",OFFSET('Hygiene Data'!$D$11,0,10*ROW('Hygiene Data'!D186)))</f>
        <v/>
      </c>
      <c r="DP192" s="278" t="str">
        <f ca="true">+IF(OFFSET('Hygiene Data'!$D$12,0,10*ROW('Hygiene Data'!D186))="","",OFFSET('Hygiene Data'!$D$12,0,10*ROW('Hygiene Data'!D186)))</f>
        <v/>
      </c>
      <c r="DQ192" s="278" t="str">
        <f ca="true">+IF(OFFSET('Hygiene Data'!$D$13,0,10*ROW('Hygiene Data'!D186))="","",OFFSET('Hygiene Data'!$D$13,0,10*ROW('Hygiene Data'!D186)))</f>
        <v/>
      </c>
      <c r="DR192" s="278" t="str">
        <f ca="true">+IF(OFFSET('Hygiene Data'!$E$11,0,10*ROW('Hygiene Data'!E186))="","",OFFSET('Hygiene Data'!$E$11,0,10*ROW('Hygiene Data'!E186)))</f>
        <v/>
      </c>
      <c r="DS192" s="278" t="str">
        <f ca="true">+IF(OFFSET('Hygiene Data'!$E$12,0,10*ROW('Hygiene Data'!E186))="","",OFFSET('Hygiene Data'!$E$12,0,10*ROW('Hygiene Data'!E186)))</f>
        <v/>
      </c>
      <c r="DT192" s="278" t="str">
        <f ca="true">+IF(OFFSET('Hygiene Data'!$E$13,0,10*ROW('Hygiene Data'!E186))="","",OFFSET('Hygiene Data'!$E$13,0,10*ROW('Hygiene Data'!E186)))</f>
        <v/>
      </c>
      <c r="DU192" s="278" t="str">
        <f ca="true">+IF(OFFSET('Hygiene Data'!$F$11,0,10*ROW('Hygiene Data'!F186))="","",OFFSET('Hygiene Data'!$F$11,0,10*ROW('Hygiene Data'!F186)))</f>
        <v/>
      </c>
      <c r="DV192" s="278" t="str">
        <f ca="true">+IF(OFFSET('Hygiene Data'!$F$12,0,10*ROW('Hygiene Data'!F186))="","",OFFSET('Hygiene Data'!$F$12,0,10*ROW('Hygiene Data'!F186)))</f>
        <v/>
      </c>
      <c r="DW192" s="278" t="str">
        <f ca="true">+IF(OFFSET('Hygiene Data'!$F$13,0,10*ROW('Hygiene Data'!F186))="","",OFFSET('Hygiene Data'!$F$13,0,10*ROW('Hygiene Data'!F186)))</f>
        <v/>
      </c>
      <c r="DX192" s="278" t="str">
        <f ca="true">+IF(OFFSET('Hygiene Data'!$G$11,0,10*ROW('Hygiene Data'!G186))="","",OFFSET('Hygiene Data'!$G$11,0,10*ROW('Hygiene Data'!G186)))</f>
        <v/>
      </c>
      <c r="DY192" s="278" t="str">
        <f ca="true">+IF(OFFSET('Hygiene Data'!$G$12,0,10*ROW('Hygiene Data'!G186))="","",OFFSET('Hygiene Data'!$G$12,0,10*ROW('Hygiene Data'!G186)))</f>
        <v/>
      </c>
      <c r="DZ192" s="278" t="str">
        <f ca="true">+IF(OFFSET('Hygiene Data'!$G$13,0,10*ROW('Hygiene Data'!G186))="","",OFFSET('Hygiene Data'!$G$13,0,10*ROW('Hygiene Data'!G186)))</f>
        <v/>
      </c>
      <c r="EA192" s="278" t="str">
        <f ca="true">+IF(OFFSET('Hygiene Data'!$H$11,0,10*ROW('Hygiene Data'!H186))="","",OFFSET('Hygiene Data'!$H$11,0,10*ROW('Hygiene Data'!H186)))</f>
        <v/>
      </c>
      <c r="EB192" s="278" t="str">
        <f ca="true">+IF(OFFSET('Hygiene Data'!$H$12,0,10*ROW('Hygiene Data'!H186))="","",OFFSET('Hygiene Data'!$H$12,0,10*ROW('Hygiene Data'!H186)))</f>
        <v/>
      </c>
      <c r="EC192" s="278" t="str">
        <f ca="true">+IF(OFFSET('Hygiene Data'!$H$13,0,10*ROW('Hygiene Data'!H186))="","",OFFSET('Hygiene Data'!$H$13,0,10*ROW('Hygiene Data'!H186)))</f>
        <v/>
      </c>
      <c r="ED192" s="278" t="str">
        <f ca="true">+IF(OFFSET('Hygiene Data'!$I$11,0,10*ROW('Hygiene Data'!I186))="","",OFFSET('Hygiene Data'!$I$11,0,10*ROW('Hygiene Data'!I186)))</f>
        <v/>
      </c>
      <c r="EE192" s="278" t="str">
        <f ca="true">+IF(OFFSET('Hygiene Data'!$I$12,0,10*ROW('Hygiene Data'!I186))="","",OFFSET('Hygiene Data'!$I$12,0,10*ROW('Hygiene Data'!I186)))</f>
        <v/>
      </c>
      <c r="EF192" s="278"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2"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8"/>
      <c r="BS193" s="278" t="str">
        <f ca="true">+IF(OFFSET('Water Data'!$D$27,0,10*ROW('Water Data'!D187))="","",OFFSET('Water Data'!$D$27,0,10*ROW('Water Data'!D187)))</f>
        <v/>
      </c>
      <c r="BT193" s="278" t="str">
        <f ca="true">+IF(OFFSET('Water Data'!$D$28,0,10*ROW('Water Data'!D187))="","",OFFSET('Water Data'!$D$28,0,10*ROW('Water Data'!D187)))</f>
        <v/>
      </c>
      <c r="BU193" s="278" t="str">
        <f ca="true">+IF(OFFSET('Water Data'!$D$29,0,10*ROW('Water Data'!D187))="","",OFFSET('Water Data'!$D$29,0,10*ROW('Water Data'!D187)))</f>
        <v/>
      </c>
      <c r="BV193" s="278" t="str">
        <f ca="true">+IF(OFFSET('Water Data'!$E$27,0,10*ROW('Water Data'!E187))="","",OFFSET('Water Data'!$E$27,0,10*ROW('Water Data'!E187)))</f>
        <v/>
      </c>
      <c r="BW193" s="278" t="str">
        <f ca="true">+IF(OFFSET('Water Data'!$E$28,0,10*ROW('Water Data'!E187))="","",OFFSET('Water Data'!$E$28,0,10*ROW('Water Data'!E187)))</f>
        <v/>
      </c>
      <c r="BX193" s="278" t="str">
        <f ca="true">+IF(OFFSET('Water Data'!$E$29,0,10*ROW('Water Data'!E187))="","",OFFSET('Water Data'!$E$29,0,10*ROW('Water Data'!E187)))</f>
        <v/>
      </c>
      <c r="BY193" s="278" t="str">
        <f ca="true">+IF(OFFSET('Water Data'!$F$27,0,10*ROW('Water Data'!F187))="","",OFFSET('Water Data'!$F$27,0,10*ROW('Water Data'!F187)))</f>
        <v/>
      </c>
      <c r="BZ193" s="278" t="str">
        <f ca="true">+IF(OFFSET('Water Data'!$F$28,0,10*ROW('Water Data'!F187))="","",OFFSET('Water Data'!$F$28,0,10*ROW('Water Data'!F187)))</f>
        <v/>
      </c>
      <c r="CA193" s="278" t="str">
        <f ca="true">+IF(OFFSET('Water Data'!$F$29,0,10*ROW('Water Data'!F187))="","",OFFSET('Water Data'!$F$29,0,10*ROW('Water Data'!F187)))</f>
        <v/>
      </c>
      <c r="CB193" s="278" t="str">
        <f ca="true">+IF(OFFSET('Water Data'!$G$27,0,10*ROW('Water Data'!G187))="","",OFFSET('Water Data'!$G$27,0,10*ROW('Water Data'!G187)))</f>
        <v/>
      </c>
      <c r="CC193" s="278" t="str">
        <f ca="true">+IF(OFFSET('Water Data'!$G$28,0,10*ROW('Water Data'!G187))="","",OFFSET('Water Data'!$G$28,0,10*ROW('Water Data'!G187)))</f>
        <v/>
      </c>
      <c r="CD193" s="278" t="str">
        <f ca="true">+IF(OFFSET('Water Data'!$G$29,0,10*ROW('Water Data'!G187))="","",OFFSET('Water Data'!$G$29,0,10*ROW('Water Data'!G187)))</f>
        <v/>
      </c>
      <c r="CE193" s="278" t="str">
        <f ca="true">+IF(OFFSET('Water Data'!$H$27,0,10*ROW('Water Data'!H187))="","",OFFSET('Water Data'!$H$27,0,10*ROW('Water Data'!H187)))</f>
        <v/>
      </c>
      <c r="CF193" s="278" t="str">
        <f ca="true">+IF(OFFSET('Water Data'!$H$28,0,10*ROW('Water Data'!H187))="","",OFFSET('Water Data'!$H$28,0,10*ROW('Water Data'!H187)))</f>
        <v/>
      </c>
      <c r="CG193" s="278" t="str">
        <f ca="true">+IF(OFFSET('Water Data'!$H$29,0,10*ROW('Water Data'!H187))="","",OFFSET('Water Data'!$H$29,0,10*ROW('Water Data'!H187)))</f>
        <v/>
      </c>
      <c r="CH193" s="278" t="str">
        <f ca="true">+IF(OFFSET('Water Data'!$I$27,0,10*ROW('Water Data'!I187))="","",OFFSET('Water Data'!$I$27,0,10*ROW('Water Data'!I187)))</f>
        <v/>
      </c>
      <c r="CI193" s="278" t="str">
        <f ca="true">+IF(OFFSET('Water Data'!$I$28,0,10*ROW('Water Data'!I187))="","",OFFSET('Water Data'!$I$28,0,10*ROW('Water Data'!I187)))</f>
        <v/>
      </c>
      <c r="CJ193" s="278" t="str">
        <f ca="true">+IF(OFFSET('Water Data'!$I$29,0,10*ROW('Water Data'!I187))="","",OFFSET('Water Data'!$I$29,0,10*ROW('Water Data'!I187)))</f>
        <v/>
      </c>
      <c r="CK193" s="278" t="str">
        <f ca="true">+IF(OFFSET('Sanitation Data'!$D$28,0,10*ROW('Sanitation Data'!D187))="","",OFFSET('Sanitation Data'!$D$28,0,10*ROW('Sanitation Data'!D187)))</f>
        <v/>
      </c>
      <c r="CL193" s="278" t="str">
        <f ca="true">+IF(OFFSET('Sanitation Data'!$D$29,0,10*ROW('Sanitation Data'!D187))="","",OFFSET('Sanitation Data'!$D$29,0,10*ROW('Sanitation Data'!D187)))</f>
        <v/>
      </c>
      <c r="CM193" s="278" t="str">
        <f ca="true">+IF(OFFSET('Sanitation Data'!$D$30,0,10*ROW('Sanitation Data'!D187))="","",OFFSET('Sanitation Data'!$D$30,0,10*ROW('Sanitation Data'!D187)))</f>
        <v/>
      </c>
      <c r="CN193" s="278" t="str">
        <f ca="true">+IF(OFFSET('Sanitation Data'!$D$31,0,10*ROW('Sanitation Data'!D187))="","",OFFSET('Sanitation Data'!$D$31,0,10*ROW('Sanitation Data'!D187)))</f>
        <v/>
      </c>
      <c r="CO193" s="278" t="str">
        <f ca="true">+IF(OFFSET('Sanitation Data'!$D$32,0,10*ROW('Sanitation Data'!D187))="","",OFFSET('Sanitation Data'!$D$32,0,10*ROW('Sanitation Data'!D187)))</f>
        <v/>
      </c>
      <c r="CP193" s="278" t="str">
        <f ca="true">+IF(OFFSET('Sanitation Data'!$E$28,0,10*ROW('Sanitation Data'!E187))="","",OFFSET('Sanitation Data'!$E$28,0,10*ROW('Sanitation Data'!E187)))</f>
        <v/>
      </c>
      <c r="CQ193" s="278" t="str">
        <f ca="true">+IF(OFFSET('Sanitation Data'!$E$29,0,10*ROW('Sanitation Data'!E187))="","",OFFSET('Sanitation Data'!$E$29,0,10*ROW('Sanitation Data'!E187)))</f>
        <v/>
      </c>
      <c r="CR193" s="278" t="str">
        <f ca="true">+IF(OFFSET('Sanitation Data'!$E$30,0,10*ROW('Sanitation Data'!E187))="","",OFFSET('Sanitation Data'!$E$30,0,10*ROW('Sanitation Data'!E187)))</f>
        <v/>
      </c>
      <c r="CS193" s="278" t="str">
        <f ca="true">+IF(OFFSET('Sanitation Data'!$E$31,0,10*ROW('Sanitation Data'!E187))="","",OFFSET('Sanitation Data'!$E$31,0,10*ROW('Sanitation Data'!E187)))</f>
        <v/>
      </c>
      <c r="CT193" s="278" t="str">
        <f ca="true">+IF(OFFSET('Sanitation Data'!$E$32,0,10*ROW('Sanitation Data'!E187))="","",OFFSET('Sanitation Data'!$E$32,0,10*ROW('Sanitation Data'!E187)))</f>
        <v/>
      </c>
      <c r="CU193" s="278" t="str">
        <f ca="true">+IF(OFFSET('Sanitation Data'!$F$28,0,10*ROW('Sanitation Data'!F187))="","",OFFSET('Sanitation Data'!$F$28,0,10*ROW('Sanitation Data'!F187)))</f>
        <v/>
      </c>
      <c r="CV193" s="278" t="str">
        <f ca="true">+IF(OFFSET('Sanitation Data'!$F$29,0,10*ROW('Sanitation Data'!F187))="","",OFFSET('Sanitation Data'!$F$29,0,10*ROW('Sanitation Data'!F187)))</f>
        <v/>
      </c>
      <c r="CW193" s="278" t="str">
        <f ca="true">+IF(OFFSET('Sanitation Data'!$F$30,0,10*ROW('Sanitation Data'!F187))="","",OFFSET('Sanitation Data'!$F$30,0,10*ROW('Sanitation Data'!F187)))</f>
        <v/>
      </c>
      <c r="CX193" s="278" t="str">
        <f ca="true">+IF(OFFSET('Sanitation Data'!$F$31,0,10*ROW('Sanitation Data'!F187))="","",OFFSET('Sanitation Data'!$F$31,0,10*ROW('Sanitation Data'!F187)))</f>
        <v/>
      </c>
      <c r="CY193" s="278" t="str">
        <f ca="true">+IF(OFFSET('Sanitation Data'!$F$32,0,10*ROW('Sanitation Data'!F187))="","",OFFSET('Sanitation Data'!$F$32,0,10*ROW('Sanitation Data'!F187)))</f>
        <v/>
      </c>
      <c r="CZ193" s="278" t="str">
        <f ca="true">+IF(OFFSET('Sanitation Data'!$G$28,0,10*ROW('Sanitation Data'!G187))="","",OFFSET('Sanitation Data'!$G$28,0,10*ROW('Sanitation Data'!G187)))</f>
        <v/>
      </c>
      <c r="DA193" s="278" t="str">
        <f ca="true">+IF(OFFSET('Sanitation Data'!$G$29,0,10*ROW('Sanitation Data'!G187))="","",OFFSET('Sanitation Data'!$G$29,0,10*ROW('Sanitation Data'!G187)))</f>
        <v/>
      </c>
      <c r="DB193" s="278" t="str">
        <f ca="true">+IF(OFFSET('Sanitation Data'!$G$30,0,10*ROW('Sanitation Data'!G187))="","",OFFSET('Sanitation Data'!$G$30,0,10*ROW('Sanitation Data'!G187)))</f>
        <v/>
      </c>
      <c r="DC193" s="278" t="str">
        <f ca="true">+IF(OFFSET('Sanitation Data'!$G$31,0,10*ROW('Sanitation Data'!G187))="","",OFFSET('Sanitation Data'!$G$31,0,10*ROW('Sanitation Data'!G187)))</f>
        <v/>
      </c>
      <c r="DD193" s="278" t="str">
        <f ca="true">+IF(OFFSET('Sanitation Data'!$G$32,0,10*ROW('Sanitation Data'!G187))="","",OFFSET('Sanitation Data'!$G$32,0,10*ROW('Sanitation Data'!G187)))</f>
        <v/>
      </c>
      <c r="DE193" s="278" t="str">
        <f ca="true">+IF(OFFSET('Sanitation Data'!$H$28,0,10*ROW('Sanitation Data'!H187))="","",OFFSET('Sanitation Data'!$H$28,0,10*ROW('Sanitation Data'!H187)))</f>
        <v/>
      </c>
      <c r="DF193" s="278" t="str">
        <f ca="true">+IF(OFFSET('Sanitation Data'!$H$29,0,10*ROW('Sanitation Data'!H187))="","",OFFSET('Sanitation Data'!$H$29,0,10*ROW('Sanitation Data'!H187)))</f>
        <v/>
      </c>
      <c r="DG193" s="278" t="str">
        <f ca="true">+IF(OFFSET('Sanitation Data'!$H$30,0,10*ROW('Sanitation Data'!H187))="","",OFFSET('Sanitation Data'!$H$30,0,10*ROW('Sanitation Data'!H187)))</f>
        <v/>
      </c>
      <c r="DH193" s="278" t="str">
        <f ca="true">+IF(OFFSET('Sanitation Data'!$H$31,0,10*ROW('Sanitation Data'!H187))="","",OFFSET('Sanitation Data'!$H$31,0,10*ROW('Sanitation Data'!H187)))</f>
        <v/>
      </c>
      <c r="DI193" s="278" t="str">
        <f ca="true">+IF(OFFSET('Sanitation Data'!$H$32,0,10*ROW('Sanitation Data'!H187))="","",OFFSET('Sanitation Data'!$H$32,0,10*ROW('Sanitation Data'!H187)))</f>
        <v/>
      </c>
      <c r="DJ193" s="278" t="str">
        <f ca="true">+IF(OFFSET('Sanitation Data'!$I$28,0,10*ROW('Sanitation Data'!I187))="","",OFFSET('Sanitation Data'!$I$28,0,10*ROW('Sanitation Data'!I187)))</f>
        <v/>
      </c>
      <c r="DK193" s="278" t="str">
        <f ca="true">+IF(OFFSET('Sanitation Data'!$I$29,0,10*ROW('Sanitation Data'!I187))="","",OFFSET('Sanitation Data'!$I$29,0,10*ROW('Sanitation Data'!I187)))</f>
        <v/>
      </c>
      <c r="DL193" s="278" t="str">
        <f ca="true">+IF(OFFSET('Sanitation Data'!$I$30,0,10*ROW('Sanitation Data'!I187))="","",OFFSET('Sanitation Data'!$I$30,0,10*ROW('Sanitation Data'!I187)))</f>
        <v/>
      </c>
      <c r="DM193" s="278" t="str">
        <f ca="true">+IF(OFFSET('Sanitation Data'!$I$31,0,10*ROW('Sanitation Data'!I187))="","",OFFSET('Sanitation Data'!$I$31,0,10*ROW('Sanitation Data'!I187)))</f>
        <v/>
      </c>
      <c r="DN193" s="278" t="str">
        <f ca="true">+IF(OFFSET('Sanitation Data'!$I$32,0,10*ROW('Sanitation Data'!I187))="","",OFFSET('Sanitation Data'!$I$32,0,10*ROW('Sanitation Data'!I187)))</f>
        <v/>
      </c>
      <c r="DO193" s="278" t="str">
        <f ca="true">+IF(OFFSET('Hygiene Data'!$D$11,0,10*ROW('Hygiene Data'!D187))="","",OFFSET('Hygiene Data'!$D$11,0,10*ROW('Hygiene Data'!D187)))</f>
        <v/>
      </c>
      <c r="DP193" s="278" t="str">
        <f ca="true">+IF(OFFSET('Hygiene Data'!$D$12,0,10*ROW('Hygiene Data'!D187))="","",OFFSET('Hygiene Data'!$D$12,0,10*ROW('Hygiene Data'!D187)))</f>
        <v/>
      </c>
      <c r="DQ193" s="278" t="str">
        <f ca="true">+IF(OFFSET('Hygiene Data'!$D$13,0,10*ROW('Hygiene Data'!D187))="","",OFFSET('Hygiene Data'!$D$13,0,10*ROW('Hygiene Data'!D187)))</f>
        <v/>
      </c>
      <c r="DR193" s="278" t="str">
        <f ca="true">+IF(OFFSET('Hygiene Data'!$E$11,0,10*ROW('Hygiene Data'!E187))="","",OFFSET('Hygiene Data'!$E$11,0,10*ROW('Hygiene Data'!E187)))</f>
        <v/>
      </c>
      <c r="DS193" s="278" t="str">
        <f ca="true">+IF(OFFSET('Hygiene Data'!$E$12,0,10*ROW('Hygiene Data'!E187))="","",OFFSET('Hygiene Data'!$E$12,0,10*ROW('Hygiene Data'!E187)))</f>
        <v/>
      </c>
      <c r="DT193" s="278" t="str">
        <f ca="true">+IF(OFFSET('Hygiene Data'!$E$13,0,10*ROW('Hygiene Data'!E187))="","",OFFSET('Hygiene Data'!$E$13,0,10*ROW('Hygiene Data'!E187)))</f>
        <v/>
      </c>
      <c r="DU193" s="278" t="str">
        <f ca="true">+IF(OFFSET('Hygiene Data'!$F$11,0,10*ROW('Hygiene Data'!F187))="","",OFFSET('Hygiene Data'!$F$11,0,10*ROW('Hygiene Data'!F187)))</f>
        <v/>
      </c>
      <c r="DV193" s="278" t="str">
        <f ca="true">+IF(OFFSET('Hygiene Data'!$F$12,0,10*ROW('Hygiene Data'!F187))="","",OFFSET('Hygiene Data'!$F$12,0,10*ROW('Hygiene Data'!F187)))</f>
        <v/>
      </c>
      <c r="DW193" s="278" t="str">
        <f ca="true">+IF(OFFSET('Hygiene Data'!$F$13,0,10*ROW('Hygiene Data'!F187))="","",OFFSET('Hygiene Data'!$F$13,0,10*ROW('Hygiene Data'!F187)))</f>
        <v/>
      </c>
      <c r="DX193" s="278" t="str">
        <f ca="true">+IF(OFFSET('Hygiene Data'!$G$11,0,10*ROW('Hygiene Data'!G187))="","",OFFSET('Hygiene Data'!$G$11,0,10*ROW('Hygiene Data'!G187)))</f>
        <v/>
      </c>
      <c r="DY193" s="278" t="str">
        <f ca="true">+IF(OFFSET('Hygiene Data'!$G$12,0,10*ROW('Hygiene Data'!G187))="","",OFFSET('Hygiene Data'!$G$12,0,10*ROW('Hygiene Data'!G187)))</f>
        <v/>
      </c>
      <c r="DZ193" s="278" t="str">
        <f ca="true">+IF(OFFSET('Hygiene Data'!$G$13,0,10*ROW('Hygiene Data'!G187))="","",OFFSET('Hygiene Data'!$G$13,0,10*ROW('Hygiene Data'!G187)))</f>
        <v/>
      </c>
      <c r="EA193" s="278" t="str">
        <f ca="true">+IF(OFFSET('Hygiene Data'!$H$11,0,10*ROW('Hygiene Data'!H187))="","",OFFSET('Hygiene Data'!$H$11,0,10*ROW('Hygiene Data'!H187)))</f>
        <v/>
      </c>
      <c r="EB193" s="278" t="str">
        <f ca="true">+IF(OFFSET('Hygiene Data'!$H$12,0,10*ROW('Hygiene Data'!H187))="","",OFFSET('Hygiene Data'!$H$12,0,10*ROW('Hygiene Data'!H187)))</f>
        <v/>
      </c>
      <c r="EC193" s="278" t="str">
        <f ca="true">+IF(OFFSET('Hygiene Data'!$H$13,0,10*ROW('Hygiene Data'!H187))="","",OFFSET('Hygiene Data'!$H$13,0,10*ROW('Hygiene Data'!H187)))</f>
        <v/>
      </c>
      <c r="ED193" s="278" t="str">
        <f ca="true">+IF(OFFSET('Hygiene Data'!$I$11,0,10*ROW('Hygiene Data'!I187))="","",OFFSET('Hygiene Data'!$I$11,0,10*ROW('Hygiene Data'!I187)))</f>
        <v/>
      </c>
      <c r="EE193" s="278" t="str">
        <f ca="true">+IF(OFFSET('Hygiene Data'!$I$12,0,10*ROW('Hygiene Data'!I187))="","",OFFSET('Hygiene Data'!$I$12,0,10*ROW('Hygiene Data'!I187)))</f>
        <v/>
      </c>
      <c r="EF193" s="278"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2"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8"/>
      <c r="BS194" s="278" t="str">
        <f ca="true">+IF(OFFSET('Water Data'!$D$27,0,10*ROW('Water Data'!D188))="","",OFFSET('Water Data'!$D$27,0,10*ROW('Water Data'!D188)))</f>
        <v/>
      </c>
      <c r="BT194" s="278" t="str">
        <f ca="true">+IF(OFFSET('Water Data'!$D$28,0,10*ROW('Water Data'!D188))="","",OFFSET('Water Data'!$D$28,0,10*ROW('Water Data'!D188)))</f>
        <v/>
      </c>
      <c r="BU194" s="278" t="str">
        <f ca="true">+IF(OFFSET('Water Data'!$D$29,0,10*ROW('Water Data'!D188))="","",OFFSET('Water Data'!$D$29,0,10*ROW('Water Data'!D188)))</f>
        <v/>
      </c>
      <c r="BV194" s="278" t="str">
        <f ca="true">+IF(OFFSET('Water Data'!$E$27,0,10*ROW('Water Data'!E188))="","",OFFSET('Water Data'!$E$27,0,10*ROW('Water Data'!E188)))</f>
        <v/>
      </c>
      <c r="BW194" s="278" t="str">
        <f ca="true">+IF(OFFSET('Water Data'!$E$28,0,10*ROW('Water Data'!E188))="","",OFFSET('Water Data'!$E$28,0,10*ROW('Water Data'!E188)))</f>
        <v/>
      </c>
      <c r="BX194" s="278" t="str">
        <f ca="true">+IF(OFFSET('Water Data'!$E$29,0,10*ROW('Water Data'!E188))="","",OFFSET('Water Data'!$E$29,0,10*ROW('Water Data'!E188)))</f>
        <v/>
      </c>
      <c r="BY194" s="278" t="str">
        <f ca="true">+IF(OFFSET('Water Data'!$F$27,0,10*ROW('Water Data'!F188))="","",OFFSET('Water Data'!$F$27,0,10*ROW('Water Data'!F188)))</f>
        <v/>
      </c>
      <c r="BZ194" s="278" t="str">
        <f ca="true">+IF(OFFSET('Water Data'!$F$28,0,10*ROW('Water Data'!F188))="","",OFFSET('Water Data'!$F$28,0,10*ROW('Water Data'!F188)))</f>
        <v/>
      </c>
      <c r="CA194" s="278" t="str">
        <f ca="true">+IF(OFFSET('Water Data'!$F$29,0,10*ROW('Water Data'!F188))="","",OFFSET('Water Data'!$F$29,0,10*ROW('Water Data'!F188)))</f>
        <v/>
      </c>
      <c r="CB194" s="278" t="str">
        <f ca="true">+IF(OFFSET('Water Data'!$G$27,0,10*ROW('Water Data'!G188))="","",OFFSET('Water Data'!$G$27,0,10*ROW('Water Data'!G188)))</f>
        <v/>
      </c>
      <c r="CC194" s="278" t="str">
        <f ca="true">+IF(OFFSET('Water Data'!$G$28,0,10*ROW('Water Data'!G188))="","",OFFSET('Water Data'!$G$28,0,10*ROW('Water Data'!G188)))</f>
        <v/>
      </c>
      <c r="CD194" s="278" t="str">
        <f ca="true">+IF(OFFSET('Water Data'!$G$29,0,10*ROW('Water Data'!G188))="","",OFFSET('Water Data'!$G$29,0,10*ROW('Water Data'!G188)))</f>
        <v/>
      </c>
      <c r="CE194" s="278" t="str">
        <f ca="true">+IF(OFFSET('Water Data'!$H$27,0,10*ROW('Water Data'!H188))="","",OFFSET('Water Data'!$H$27,0,10*ROW('Water Data'!H188)))</f>
        <v/>
      </c>
      <c r="CF194" s="278" t="str">
        <f ca="true">+IF(OFFSET('Water Data'!$H$28,0,10*ROW('Water Data'!H188))="","",OFFSET('Water Data'!$H$28,0,10*ROW('Water Data'!H188)))</f>
        <v/>
      </c>
      <c r="CG194" s="278" t="str">
        <f ca="true">+IF(OFFSET('Water Data'!$H$29,0,10*ROW('Water Data'!H188))="","",OFFSET('Water Data'!$H$29,0,10*ROW('Water Data'!H188)))</f>
        <v/>
      </c>
      <c r="CH194" s="278" t="str">
        <f ca="true">+IF(OFFSET('Water Data'!$I$27,0,10*ROW('Water Data'!I188))="","",OFFSET('Water Data'!$I$27,0,10*ROW('Water Data'!I188)))</f>
        <v/>
      </c>
      <c r="CI194" s="278" t="str">
        <f ca="true">+IF(OFFSET('Water Data'!$I$28,0,10*ROW('Water Data'!I188))="","",OFFSET('Water Data'!$I$28,0,10*ROW('Water Data'!I188)))</f>
        <v/>
      </c>
      <c r="CJ194" s="278" t="str">
        <f ca="true">+IF(OFFSET('Water Data'!$I$29,0,10*ROW('Water Data'!I188))="","",OFFSET('Water Data'!$I$29,0,10*ROW('Water Data'!I188)))</f>
        <v/>
      </c>
      <c r="CK194" s="278" t="str">
        <f ca="true">+IF(OFFSET('Sanitation Data'!$D$28,0,10*ROW('Sanitation Data'!D188))="","",OFFSET('Sanitation Data'!$D$28,0,10*ROW('Sanitation Data'!D188)))</f>
        <v/>
      </c>
      <c r="CL194" s="278" t="str">
        <f ca="true">+IF(OFFSET('Sanitation Data'!$D$29,0,10*ROW('Sanitation Data'!D188))="","",OFFSET('Sanitation Data'!$D$29,0,10*ROW('Sanitation Data'!D188)))</f>
        <v/>
      </c>
      <c r="CM194" s="278" t="str">
        <f ca="true">+IF(OFFSET('Sanitation Data'!$D$30,0,10*ROW('Sanitation Data'!D188))="","",OFFSET('Sanitation Data'!$D$30,0,10*ROW('Sanitation Data'!D188)))</f>
        <v/>
      </c>
      <c r="CN194" s="278" t="str">
        <f ca="true">+IF(OFFSET('Sanitation Data'!$D$31,0,10*ROW('Sanitation Data'!D188))="","",OFFSET('Sanitation Data'!$D$31,0,10*ROW('Sanitation Data'!D188)))</f>
        <v/>
      </c>
      <c r="CO194" s="278" t="str">
        <f ca="true">+IF(OFFSET('Sanitation Data'!$D$32,0,10*ROW('Sanitation Data'!D188))="","",OFFSET('Sanitation Data'!$D$32,0,10*ROW('Sanitation Data'!D188)))</f>
        <v/>
      </c>
      <c r="CP194" s="278" t="str">
        <f ca="true">+IF(OFFSET('Sanitation Data'!$E$28,0,10*ROW('Sanitation Data'!E188))="","",OFFSET('Sanitation Data'!$E$28,0,10*ROW('Sanitation Data'!E188)))</f>
        <v/>
      </c>
      <c r="CQ194" s="278" t="str">
        <f ca="true">+IF(OFFSET('Sanitation Data'!$E$29,0,10*ROW('Sanitation Data'!E188))="","",OFFSET('Sanitation Data'!$E$29,0,10*ROW('Sanitation Data'!E188)))</f>
        <v/>
      </c>
      <c r="CR194" s="278" t="str">
        <f ca="true">+IF(OFFSET('Sanitation Data'!$E$30,0,10*ROW('Sanitation Data'!E188))="","",OFFSET('Sanitation Data'!$E$30,0,10*ROW('Sanitation Data'!E188)))</f>
        <v/>
      </c>
      <c r="CS194" s="278" t="str">
        <f ca="true">+IF(OFFSET('Sanitation Data'!$E$31,0,10*ROW('Sanitation Data'!E188))="","",OFFSET('Sanitation Data'!$E$31,0,10*ROW('Sanitation Data'!E188)))</f>
        <v/>
      </c>
      <c r="CT194" s="278" t="str">
        <f ca="true">+IF(OFFSET('Sanitation Data'!$E$32,0,10*ROW('Sanitation Data'!E188))="","",OFFSET('Sanitation Data'!$E$32,0,10*ROW('Sanitation Data'!E188)))</f>
        <v/>
      </c>
      <c r="CU194" s="278" t="str">
        <f ca="true">+IF(OFFSET('Sanitation Data'!$F$28,0,10*ROW('Sanitation Data'!F188))="","",OFFSET('Sanitation Data'!$F$28,0,10*ROW('Sanitation Data'!F188)))</f>
        <v/>
      </c>
      <c r="CV194" s="278" t="str">
        <f ca="true">+IF(OFFSET('Sanitation Data'!$F$29,0,10*ROW('Sanitation Data'!F188))="","",OFFSET('Sanitation Data'!$F$29,0,10*ROW('Sanitation Data'!F188)))</f>
        <v/>
      </c>
      <c r="CW194" s="278" t="str">
        <f ca="true">+IF(OFFSET('Sanitation Data'!$F$30,0,10*ROW('Sanitation Data'!F188))="","",OFFSET('Sanitation Data'!$F$30,0,10*ROW('Sanitation Data'!F188)))</f>
        <v/>
      </c>
      <c r="CX194" s="278" t="str">
        <f ca="true">+IF(OFFSET('Sanitation Data'!$F$31,0,10*ROW('Sanitation Data'!F188))="","",OFFSET('Sanitation Data'!$F$31,0,10*ROW('Sanitation Data'!F188)))</f>
        <v/>
      </c>
      <c r="CY194" s="278" t="str">
        <f ca="true">+IF(OFFSET('Sanitation Data'!$F$32,0,10*ROW('Sanitation Data'!F188))="","",OFFSET('Sanitation Data'!$F$32,0,10*ROW('Sanitation Data'!F188)))</f>
        <v/>
      </c>
      <c r="CZ194" s="278" t="str">
        <f ca="true">+IF(OFFSET('Sanitation Data'!$G$28,0,10*ROW('Sanitation Data'!G188))="","",OFFSET('Sanitation Data'!$G$28,0,10*ROW('Sanitation Data'!G188)))</f>
        <v/>
      </c>
      <c r="DA194" s="278" t="str">
        <f ca="true">+IF(OFFSET('Sanitation Data'!$G$29,0,10*ROW('Sanitation Data'!G188))="","",OFFSET('Sanitation Data'!$G$29,0,10*ROW('Sanitation Data'!G188)))</f>
        <v/>
      </c>
      <c r="DB194" s="278" t="str">
        <f ca="true">+IF(OFFSET('Sanitation Data'!$G$30,0,10*ROW('Sanitation Data'!G188))="","",OFFSET('Sanitation Data'!$G$30,0,10*ROW('Sanitation Data'!G188)))</f>
        <v/>
      </c>
      <c r="DC194" s="278" t="str">
        <f ca="true">+IF(OFFSET('Sanitation Data'!$G$31,0,10*ROW('Sanitation Data'!G188))="","",OFFSET('Sanitation Data'!$G$31,0,10*ROW('Sanitation Data'!G188)))</f>
        <v/>
      </c>
      <c r="DD194" s="278" t="str">
        <f ca="true">+IF(OFFSET('Sanitation Data'!$G$32,0,10*ROW('Sanitation Data'!G188))="","",OFFSET('Sanitation Data'!$G$32,0,10*ROW('Sanitation Data'!G188)))</f>
        <v/>
      </c>
      <c r="DE194" s="278" t="str">
        <f ca="true">+IF(OFFSET('Sanitation Data'!$H$28,0,10*ROW('Sanitation Data'!H188))="","",OFFSET('Sanitation Data'!$H$28,0,10*ROW('Sanitation Data'!H188)))</f>
        <v/>
      </c>
      <c r="DF194" s="278" t="str">
        <f ca="true">+IF(OFFSET('Sanitation Data'!$H$29,0,10*ROW('Sanitation Data'!H188))="","",OFFSET('Sanitation Data'!$H$29,0,10*ROW('Sanitation Data'!H188)))</f>
        <v/>
      </c>
      <c r="DG194" s="278" t="str">
        <f ca="true">+IF(OFFSET('Sanitation Data'!$H$30,0,10*ROW('Sanitation Data'!H188))="","",OFFSET('Sanitation Data'!$H$30,0,10*ROW('Sanitation Data'!H188)))</f>
        <v/>
      </c>
      <c r="DH194" s="278" t="str">
        <f ca="true">+IF(OFFSET('Sanitation Data'!$H$31,0,10*ROW('Sanitation Data'!H188))="","",OFFSET('Sanitation Data'!$H$31,0,10*ROW('Sanitation Data'!H188)))</f>
        <v/>
      </c>
      <c r="DI194" s="278" t="str">
        <f ca="true">+IF(OFFSET('Sanitation Data'!$H$32,0,10*ROW('Sanitation Data'!H188))="","",OFFSET('Sanitation Data'!$H$32,0,10*ROW('Sanitation Data'!H188)))</f>
        <v/>
      </c>
      <c r="DJ194" s="278" t="str">
        <f ca="true">+IF(OFFSET('Sanitation Data'!$I$28,0,10*ROW('Sanitation Data'!I188))="","",OFFSET('Sanitation Data'!$I$28,0,10*ROW('Sanitation Data'!I188)))</f>
        <v/>
      </c>
      <c r="DK194" s="278" t="str">
        <f ca="true">+IF(OFFSET('Sanitation Data'!$I$29,0,10*ROW('Sanitation Data'!I188))="","",OFFSET('Sanitation Data'!$I$29,0,10*ROW('Sanitation Data'!I188)))</f>
        <v/>
      </c>
      <c r="DL194" s="278" t="str">
        <f ca="true">+IF(OFFSET('Sanitation Data'!$I$30,0,10*ROW('Sanitation Data'!I188))="","",OFFSET('Sanitation Data'!$I$30,0,10*ROW('Sanitation Data'!I188)))</f>
        <v/>
      </c>
      <c r="DM194" s="278" t="str">
        <f ca="true">+IF(OFFSET('Sanitation Data'!$I$31,0,10*ROW('Sanitation Data'!I188))="","",OFFSET('Sanitation Data'!$I$31,0,10*ROW('Sanitation Data'!I188)))</f>
        <v/>
      </c>
      <c r="DN194" s="278" t="str">
        <f ca="true">+IF(OFFSET('Sanitation Data'!$I$32,0,10*ROW('Sanitation Data'!I188))="","",OFFSET('Sanitation Data'!$I$32,0,10*ROW('Sanitation Data'!I188)))</f>
        <v/>
      </c>
      <c r="DO194" s="278" t="str">
        <f ca="true">+IF(OFFSET('Hygiene Data'!$D$11,0,10*ROW('Hygiene Data'!D188))="","",OFFSET('Hygiene Data'!$D$11,0,10*ROW('Hygiene Data'!D188)))</f>
        <v/>
      </c>
      <c r="DP194" s="278" t="str">
        <f ca="true">+IF(OFFSET('Hygiene Data'!$D$12,0,10*ROW('Hygiene Data'!D188))="","",OFFSET('Hygiene Data'!$D$12,0,10*ROW('Hygiene Data'!D188)))</f>
        <v/>
      </c>
      <c r="DQ194" s="278" t="str">
        <f ca="true">+IF(OFFSET('Hygiene Data'!$D$13,0,10*ROW('Hygiene Data'!D188))="","",OFFSET('Hygiene Data'!$D$13,0,10*ROW('Hygiene Data'!D188)))</f>
        <v/>
      </c>
      <c r="DR194" s="278" t="str">
        <f ca="true">+IF(OFFSET('Hygiene Data'!$E$11,0,10*ROW('Hygiene Data'!E188))="","",OFFSET('Hygiene Data'!$E$11,0,10*ROW('Hygiene Data'!E188)))</f>
        <v/>
      </c>
      <c r="DS194" s="278" t="str">
        <f ca="true">+IF(OFFSET('Hygiene Data'!$E$12,0,10*ROW('Hygiene Data'!E188))="","",OFFSET('Hygiene Data'!$E$12,0,10*ROW('Hygiene Data'!E188)))</f>
        <v/>
      </c>
      <c r="DT194" s="278" t="str">
        <f ca="true">+IF(OFFSET('Hygiene Data'!$E$13,0,10*ROW('Hygiene Data'!E188))="","",OFFSET('Hygiene Data'!$E$13,0,10*ROW('Hygiene Data'!E188)))</f>
        <v/>
      </c>
      <c r="DU194" s="278" t="str">
        <f ca="true">+IF(OFFSET('Hygiene Data'!$F$11,0,10*ROW('Hygiene Data'!F188))="","",OFFSET('Hygiene Data'!$F$11,0,10*ROW('Hygiene Data'!F188)))</f>
        <v/>
      </c>
      <c r="DV194" s="278" t="str">
        <f ca="true">+IF(OFFSET('Hygiene Data'!$F$12,0,10*ROW('Hygiene Data'!F188))="","",OFFSET('Hygiene Data'!$F$12,0,10*ROW('Hygiene Data'!F188)))</f>
        <v/>
      </c>
      <c r="DW194" s="278" t="str">
        <f ca="true">+IF(OFFSET('Hygiene Data'!$F$13,0,10*ROW('Hygiene Data'!F188))="","",OFFSET('Hygiene Data'!$F$13,0,10*ROW('Hygiene Data'!F188)))</f>
        <v/>
      </c>
      <c r="DX194" s="278" t="str">
        <f ca="true">+IF(OFFSET('Hygiene Data'!$G$11,0,10*ROW('Hygiene Data'!G188))="","",OFFSET('Hygiene Data'!$G$11,0,10*ROW('Hygiene Data'!G188)))</f>
        <v/>
      </c>
      <c r="DY194" s="278" t="str">
        <f ca="true">+IF(OFFSET('Hygiene Data'!$G$12,0,10*ROW('Hygiene Data'!G188))="","",OFFSET('Hygiene Data'!$G$12,0,10*ROW('Hygiene Data'!G188)))</f>
        <v/>
      </c>
      <c r="DZ194" s="278" t="str">
        <f ca="true">+IF(OFFSET('Hygiene Data'!$G$13,0,10*ROW('Hygiene Data'!G188))="","",OFFSET('Hygiene Data'!$G$13,0,10*ROW('Hygiene Data'!G188)))</f>
        <v/>
      </c>
      <c r="EA194" s="278" t="str">
        <f ca="true">+IF(OFFSET('Hygiene Data'!$H$11,0,10*ROW('Hygiene Data'!H188))="","",OFFSET('Hygiene Data'!$H$11,0,10*ROW('Hygiene Data'!H188)))</f>
        <v/>
      </c>
      <c r="EB194" s="278" t="str">
        <f ca="true">+IF(OFFSET('Hygiene Data'!$H$12,0,10*ROW('Hygiene Data'!H188))="","",OFFSET('Hygiene Data'!$H$12,0,10*ROW('Hygiene Data'!H188)))</f>
        <v/>
      </c>
      <c r="EC194" s="278" t="str">
        <f ca="true">+IF(OFFSET('Hygiene Data'!$H$13,0,10*ROW('Hygiene Data'!H188))="","",OFFSET('Hygiene Data'!$H$13,0,10*ROW('Hygiene Data'!H188)))</f>
        <v/>
      </c>
      <c r="ED194" s="278" t="str">
        <f ca="true">+IF(OFFSET('Hygiene Data'!$I$11,0,10*ROW('Hygiene Data'!I188))="","",OFFSET('Hygiene Data'!$I$11,0,10*ROW('Hygiene Data'!I188)))</f>
        <v/>
      </c>
      <c r="EE194" s="278" t="str">
        <f ca="true">+IF(OFFSET('Hygiene Data'!$I$12,0,10*ROW('Hygiene Data'!I188))="","",OFFSET('Hygiene Data'!$I$12,0,10*ROW('Hygiene Data'!I188)))</f>
        <v/>
      </c>
      <c r="EF194" s="278"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2"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8"/>
      <c r="BS195" s="278" t="str">
        <f ca="true">+IF(OFFSET('Water Data'!$D$27,0,10*ROW('Water Data'!D189))="","",OFFSET('Water Data'!$D$27,0,10*ROW('Water Data'!D189)))</f>
        <v/>
      </c>
      <c r="BT195" s="278" t="str">
        <f ca="true">+IF(OFFSET('Water Data'!$D$28,0,10*ROW('Water Data'!D189))="","",OFFSET('Water Data'!$D$28,0,10*ROW('Water Data'!D189)))</f>
        <v/>
      </c>
      <c r="BU195" s="278" t="str">
        <f ca="true">+IF(OFFSET('Water Data'!$D$29,0,10*ROW('Water Data'!D189))="","",OFFSET('Water Data'!$D$29,0,10*ROW('Water Data'!D189)))</f>
        <v/>
      </c>
      <c r="BV195" s="278" t="str">
        <f ca="true">+IF(OFFSET('Water Data'!$E$27,0,10*ROW('Water Data'!E189))="","",OFFSET('Water Data'!$E$27,0,10*ROW('Water Data'!E189)))</f>
        <v/>
      </c>
      <c r="BW195" s="278" t="str">
        <f ca="true">+IF(OFFSET('Water Data'!$E$28,0,10*ROW('Water Data'!E189))="","",OFFSET('Water Data'!$E$28,0,10*ROW('Water Data'!E189)))</f>
        <v/>
      </c>
      <c r="BX195" s="278" t="str">
        <f ca="true">+IF(OFFSET('Water Data'!$E$29,0,10*ROW('Water Data'!E189))="","",OFFSET('Water Data'!$E$29,0,10*ROW('Water Data'!E189)))</f>
        <v/>
      </c>
      <c r="BY195" s="278" t="str">
        <f ca="true">+IF(OFFSET('Water Data'!$F$27,0,10*ROW('Water Data'!F189))="","",OFFSET('Water Data'!$F$27,0,10*ROW('Water Data'!F189)))</f>
        <v/>
      </c>
      <c r="BZ195" s="278" t="str">
        <f ca="true">+IF(OFFSET('Water Data'!$F$28,0,10*ROW('Water Data'!F189))="","",OFFSET('Water Data'!$F$28,0,10*ROW('Water Data'!F189)))</f>
        <v/>
      </c>
      <c r="CA195" s="278" t="str">
        <f ca="true">+IF(OFFSET('Water Data'!$F$29,0,10*ROW('Water Data'!F189))="","",OFFSET('Water Data'!$F$29,0,10*ROW('Water Data'!F189)))</f>
        <v/>
      </c>
      <c r="CB195" s="278" t="str">
        <f ca="true">+IF(OFFSET('Water Data'!$G$27,0,10*ROW('Water Data'!G189))="","",OFFSET('Water Data'!$G$27,0,10*ROW('Water Data'!G189)))</f>
        <v/>
      </c>
      <c r="CC195" s="278" t="str">
        <f ca="true">+IF(OFFSET('Water Data'!$G$28,0,10*ROW('Water Data'!G189))="","",OFFSET('Water Data'!$G$28,0,10*ROW('Water Data'!G189)))</f>
        <v/>
      </c>
      <c r="CD195" s="278" t="str">
        <f ca="true">+IF(OFFSET('Water Data'!$G$29,0,10*ROW('Water Data'!G189))="","",OFFSET('Water Data'!$G$29,0,10*ROW('Water Data'!G189)))</f>
        <v/>
      </c>
      <c r="CE195" s="278" t="str">
        <f ca="true">+IF(OFFSET('Water Data'!$H$27,0,10*ROW('Water Data'!H189))="","",OFFSET('Water Data'!$H$27,0,10*ROW('Water Data'!H189)))</f>
        <v/>
      </c>
      <c r="CF195" s="278" t="str">
        <f ca="true">+IF(OFFSET('Water Data'!$H$28,0,10*ROW('Water Data'!H189))="","",OFFSET('Water Data'!$H$28,0,10*ROW('Water Data'!H189)))</f>
        <v/>
      </c>
      <c r="CG195" s="278" t="str">
        <f ca="true">+IF(OFFSET('Water Data'!$H$29,0,10*ROW('Water Data'!H189))="","",OFFSET('Water Data'!$H$29,0,10*ROW('Water Data'!H189)))</f>
        <v/>
      </c>
      <c r="CH195" s="278" t="str">
        <f ca="true">+IF(OFFSET('Water Data'!$I$27,0,10*ROW('Water Data'!I189))="","",OFFSET('Water Data'!$I$27,0,10*ROW('Water Data'!I189)))</f>
        <v/>
      </c>
      <c r="CI195" s="278" t="str">
        <f ca="true">+IF(OFFSET('Water Data'!$I$28,0,10*ROW('Water Data'!I189))="","",OFFSET('Water Data'!$I$28,0,10*ROW('Water Data'!I189)))</f>
        <v/>
      </c>
      <c r="CJ195" s="278" t="str">
        <f ca="true">+IF(OFFSET('Water Data'!$I$29,0,10*ROW('Water Data'!I189))="","",OFFSET('Water Data'!$I$29,0,10*ROW('Water Data'!I189)))</f>
        <v/>
      </c>
      <c r="CK195" s="278" t="str">
        <f ca="true">+IF(OFFSET('Sanitation Data'!$D$28,0,10*ROW('Sanitation Data'!D189))="","",OFFSET('Sanitation Data'!$D$28,0,10*ROW('Sanitation Data'!D189)))</f>
        <v/>
      </c>
      <c r="CL195" s="278" t="str">
        <f ca="true">+IF(OFFSET('Sanitation Data'!$D$29,0,10*ROW('Sanitation Data'!D189))="","",OFFSET('Sanitation Data'!$D$29,0,10*ROW('Sanitation Data'!D189)))</f>
        <v/>
      </c>
      <c r="CM195" s="278" t="str">
        <f ca="true">+IF(OFFSET('Sanitation Data'!$D$30,0,10*ROW('Sanitation Data'!D189))="","",OFFSET('Sanitation Data'!$D$30,0,10*ROW('Sanitation Data'!D189)))</f>
        <v/>
      </c>
      <c r="CN195" s="278" t="str">
        <f ca="true">+IF(OFFSET('Sanitation Data'!$D$31,0,10*ROW('Sanitation Data'!D189))="","",OFFSET('Sanitation Data'!$D$31,0,10*ROW('Sanitation Data'!D189)))</f>
        <v/>
      </c>
      <c r="CO195" s="278" t="str">
        <f ca="true">+IF(OFFSET('Sanitation Data'!$D$32,0,10*ROW('Sanitation Data'!D189))="","",OFFSET('Sanitation Data'!$D$32,0,10*ROW('Sanitation Data'!D189)))</f>
        <v/>
      </c>
      <c r="CP195" s="278" t="str">
        <f ca="true">+IF(OFFSET('Sanitation Data'!$E$28,0,10*ROW('Sanitation Data'!E189))="","",OFFSET('Sanitation Data'!$E$28,0,10*ROW('Sanitation Data'!E189)))</f>
        <v/>
      </c>
      <c r="CQ195" s="278" t="str">
        <f ca="true">+IF(OFFSET('Sanitation Data'!$E$29,0,10*ROW('Sanitation Data'!E189))="","",OFFSET('Sanitation Data'!$E$29,0,10*ROW('Sanitation Data'!E189)))</f>
        <v/>
      </c>
      <c r="CR195" s="278" t="str">
        <f ca="true">+IF(OFFSET('Sanitation Data'!$E$30,0,10*ROW('Sanitation Data'!E189))="","",OFFSET('Sanitation Data'!$E$30,0,10*ROW('Sanitation Data'!E189)))</f>
        <v/>
      </c>
      <c r="CS195" s="278" t="str">
        <f ca="true">+IF(OFFSET('Sanitation Data'!$E$31,0,10*ROW('Sanitation Data'!E189))="","",OFFSET('Sanitation Data'!$E$31,0,10*ROW('Sanitation Data'!E189)))</f>
        <v/>
      </c>
      <c r="CT195" s="278" t="str">
        <f ca="true">+IF(OFFSET('Sanitation Data'!$E$32,0,10*ROW('Sanitation Data'!E189))="","",OFFSET('Sanitation Data'!$E$32,0,10*ROW('Sanitation Data'!E189)))</f>
        <v/>
      </c>
      <c r="CU195" s="278" t="str">
        <f ca="true">+IF(OFFSET('Sanitation Data'!$F$28,0,10*ROW('Sanitation Data'!F189))="","",OFFSET('Sanitation Data'!$F$28,0,10*ROW('Sanitation Data'!F189)))</f>
        <v/>
      </c>
      <c r="CV195" s="278" t="str">
        <f ca="true">+IF(OFFSET('Sanitation Data'!$F$29,0,10*ROW('Sanitation Data'!F189))="","",OFFSET('Sanitation Data'!$F$29,0,10*ROW('Sanitation Data'!F189)))</f>
        <v/>
      </c>
      <c r="CW195" s="278" t="str">
        <f ca="true">+IF(OFFSET('Sanitation Data'!$F$30,0,10*ROW('Sanitation Data'!F189))="","",OFFSET('Sanitation Data'!$F$30,0,10*ROW('Sanitation Data'!F189)))</f>
        <v/>
      </c>
      <c r="CX195" s="278" t="str">
        <f ca="true">+IF(OFFSET('Sanitation Data'!$F$31,0,10*ROW('Sanitation Data'!F189))="","",OFFSET('Sanitation Data'!$F$31,0,10*ROW('Sanitation Data'!F189)))</f>
        <v/>
      </c>
      <c r="CY195" s="278" t="str">
        <f ca="true">+IF(OFFSET('Sanitation Data'!$F$32,0,10*ROW('Sanitation Data'!F189))="","",OFFSET('Sanitation Data'!$F$32,0,10*ROW('Sanitation Data'!F189)))</f>
        <v/>
      </c>
      <c r="CZ195" s="278" t="str">
        <f ca="true">+IF(OFFSET('Sanitation Data'!$G$28,0,10*ROW('Sanitation Data'!G189))="","",OFFSET('Sanitation Data'!$G$28,0,10*ROW('Sanitation Data'!G189)))</f>
        <v/>
      </c>
      <c r="DA195" s="278" t="str">
        <f ca="true">+IF(OFFSET('Sanitation Data'!$G$29,0,10*ROW('Sanitation Data'!G189))="","",OFFSET('Sanitation Data'!$G$29,0,10*ROW('Sanitation Data'!G189)))</f>
        <v/>
      </c>
      <c r="DB195" s="278" t="str">
        <f ca="true">+IF(OFFSET('Sanitation Data'!$G$30,0,10*ROW('Sanitation Data'!G189))="","",OFFSET('Sanitation Data'!$G$30,0,10*ROW('Sanitation Data'!G189)))</f>
        <v/>
      </c>
      <c r="DC195" s="278" t="str">
        <f ca="true">+IF(OFFSET('Sanitation Data'!$G$31,0,10*ROW('Sanitation Data'!G189))="","",OFFSET('Sanitation Data'!$G$31,0,10*ROW('Sanitation Data'!G189)))</f>
        <v/>
      </c>
      <c r="DD195" s="278" t="str">
        <f ca="true">+IF(OFFSET('Sanitation Data'!$G$32,0,10*ROW('Sanitation Data'!G189))="","",OFFSET('Sanitation Data'!$G$32,0,10*ROW('Sanitation Data'!G189)))</f>
        <v/>
      </c>
      <c r="DE195" s="278" t="str">
        <f ca="true">+IF(OFFSET('Sanitation Data'!$H$28,0,10*ROW('Sanitation Data'!H189))="","",OFFSET('Sanitation Data'!$H$28,0,10*ROW('Sanitation Data'!H189)))</f>
        <v/>
      </c>
      <c r="DF195" s="278" t="str">
        <f ca="true">+IF(OFFSET('Sanitation Data'!$H$29,0,10*ROW('Sanitation Data'!H189))="","",OFFSET('Sanitation Data'!$H$29,0,10*ROW('Sanitation Data'!H189)))</f>
        <v/>
      </c>
      <c r="DG195" s="278" t="str">
        <f ca="true">+IF(OFFSET('Sanitation Data'!$H$30,0,10*ROW('Sanitation Data'!H189))="","",OFFSET('Sanitation Data'!$H$30,0,10*ROW('Sanitation Data'!H189)))</f>
        <v/>
      </c>
      <c r="DH195" s="278" t="str">
        <f ca="true">+IF(OFFSET('Sanitation Data'!$H$31,0,10*ROW('Sanitation Data'!H189))="","",OFFSET('Sanitation Data'!$H$31,0,10*ROW('Sanitation Data'!H189)))</f>
        <v/>
      </c>
      <c r="DI195" s="278" t="str">
        <f ca="true">+IF(OFFSET('Sanitation Data'!$H$32,0,10*ROW('Sanitation Data'!H189))="","",OFFSET('Sanitation Data'!$H$32,0,10*ROW('Sanitation Data'!H189)))</f>
        <v/>
      </c>
      <c r="DJ195" s="278" t="str">
        <f ca="true">+IF(OFFSET('Sanitation Data'!$I$28,0,10*ROW('Sanitation Data'!I189))="","",OFFSET('Sanitation Data'!$I$28,0,10*ROW('Sanitation Data'!I189)))</f>
        <v/>
      </c>
      <c r="DK195" s="278" t="str">
        <f ca="true">+IF(OFFSET('Sanitation Data'!$I$29,0,10*ROW('Sanitation Data'!I189))="","",OFFSET('Sanitation Data'!$I$29,0,10*ROW('Sanitation Data'!I189)))</f>
        <v/>
      </c>
      <c r="DL195" s="278" t="str">
        <f ca="true">+IF(OFFSET('Sanitation Data'!$I$30,0,10*ROW('Sanitation Data'!I189))="","",OFFSET('Sanitation Data'!$I$30,0,10*ROW('Sanitation Data'!I189)))</f>
        <v/>
      </c>
      <c r="DM195" s="278" t="str">
        <f ca="true">+IF(OFFSET('Sanitation Data'!$I$31,0,10*ROW('Sanitation Data'!I189))="","",OFFSET('Sanitation Data'!$I$31,0,10*ROW('Sanitation Data'!I189)))</f>
        <v/>
      </c>
      <c r="DN195" s="278" t="str">
        <f ca="true">+IF(OFFSET('Sanitation Data'!$I$32,0,10*ROW('Sanitation Data'!I189))="","",OFFSET('Sanitation Data'!$I$32,0,10*ROW('Sanitation Data'!I189)))</f>
        <v/>
      </c>
      <c r="DO195" s="278" t="str">
        <f ca="true">+IF(OFFSET('Hygiene Data'!$D$11,0,10*ROW('Hygiene Data'!D189))="","",OFFSET('Hygiene Data'!$D$11,0,10*ROW('Hygiene Data'!D189)))</f>
        <v/>
      </c>
      <c r="DP195" s="278" t="str">
        <f ca="true">+IF(OFFSET('Hygiene Data'!$D$12,0,10*ROW('Hygiene Data'!D189))="","",OFFSET('Hygiene Data'!$D$12,0,10*ROW('Hygiene Data'!D189)))</f>
        <v/>
      </c>
      <c r="DQ195" s="278" t="str">
        <f ca="true">+IF(OFFSET('Hygiene Data'!$D$13,0,10*ROW('Hygiene Data'!D189))="","",OFFSET('Hygiene Data'!$D$13,0,10*ROW('Hygiene Data'!D189)))</f>
        <v/>
      </c>
      <c r="DR195" s="278" t="str">
        <f ca="true">+IF(OFFSET('Hygiene Data'!$E$11,0,10*ROW('Hygiene Data'!E189))="","",OFFSET('Hygiene Data'!$E$11,0,10*ROW('Hygiene Data'!E189)))</f>
        <v/>
      </c>
      <c r="DS195" s="278" t="str">
        <f ca="true">+IF(OFFSET('Hygiene Data'!$E$12,0,10*ROW('Hygiene Data'!E189))="","",OFFSET('Hygiene Data'!$E$12,0,10*ROW('Hygiene Data'!E189)))</f>
        <v/>
      </c>
      <c r="DT195" s="278" t="str">
        <f ca="true">+IF(OFFSET('Hygiene Data'!$E$13,0,10*ROW('Hygiene Data'!E189))="","",OFFSET('Hygiene Data'!$E$13,0,10*ROW('Hygiene Data'!E189)))</f>
        <v/>
      </c>
      <c r="DU195" s="278" t="str">
        <f ca="true">+IF(OFFSET('Hygiene Data'!$F$11,0,10*ROW('Hygiene Data'!F189))="","",OFFSET('Hygiene Data'!$F$11,0,10*ROW('Hygiene Data'!F189)))</f>
        <v/>
      </c>
      <c r="DV195" s="278" t="str">
        <f ca="true">+IF(OFFSET('Hygiene Data'!$F$12,0,10*ROW('Hygiene Data'!F189))="","",OFFSET('Hygiene Data'!$F$12,0,10*ROW('Hygiene Data'!F189)))</f>
        <v/>
      </c>
      <c r="DW195" s="278" t="str">
        <f ca="true">+IF(OFFSET('Hygiene Data'!$F$13,0,10*ROW('Hygiene Data'!F189))="","",OFFSET('Hygiene Data'!$F$13,0,10*ROW('Hygiene Data'!F189)))</f>
        <v/>
      </c>
      <c r="DX195" s="278" t="str">
        <f ca="true">+IF(OFFSET('Hygiene Data'!$G$11,0,10*ROW('Hygiene Data'!G189))="","",OFFSET('Hygiene Data'!$G$11,0,10*ROW('Hygiene Data'!G189)))</f>
        <v/>
      </c>
      <c r="DY195" s="278" t="str">
        <f ca="true">+IF(OFFSET('Hygiene Data'!$G$12,0,10*ROW('Hygiene Data'!G189))="","",OFFSET('Hygiene Data'!$G$12,0,10*ROW('Hygiene Data'!G189)))</f>
        <v/>
      </c>
      <c r="DZ195" s="278" t="str">
        <f ca="true">+IF(OFFSET('Hygiene Data'!$G$13,0,10*ROW('Hygiene Data'!G189))="","",OFFSET('Hygiene Data'!$G$13,0,10*ROW('Hygiene Data'!G189)))</f>
        <v/>
      </c>
      <c r="EA195" s="278" t="str">
        <f ca="true">+IF(OFFSET('Hygiene Data'!$H$11,0,10*ROW('Hygiene Data'!H189))="","",OFFSET('Hygiene Data'!$H$11,0,10*ROW('Hygiene Data'!H189)))</f>
        <v/>
      </c>
      <c r="EB195" s="278" t="str">
        <f ca="true">+IF(OFFSET('Hygiene Data'!$H$12,0,10*ROW('Hygiene Data'!H189))="","",OFFSET('Hygiene Data'!$H$12,0,10*ROW('Hygiene Data'!H189)))</f>
        <v/>
      </c>
      <c r="EC195" s="278" t="str">
        <f ca="true">+IF(OFFSET('Hygiene Data'!$H$13,0,10*ROW('Hygiene Data'!H189))="","",OFFSET('Hygiene Data'!$H$13,0,10*ROW('Hygiene Data'!H189)))</f>
        <v/>
      </c>
      <c r="ED195" s="278" t="str">
        <f ca="true">+IF(OFFSET('Hygiene Data'!$I$11,0,10*ROW('Hygiene Data'!I189))="","",OFFSET('Hygiene Data'!$I$11,0,10*ROW('Hygiene Data'!I189)))</f>
        <v/>
      </c>
      <c r="EE195" s="278" t="str">
        <f ca="true">+IF(OFFSET('Hygiene Data'!$I$12,0,10*ROW('Hygiene Data'!I189))="","",OFFSET('Hygiene Data'!$I$12,0,10*ROW('Hygiene Data'!I189)))</f>
        <v/>
      </c>
      <c r="EF195" s="278"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2"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8"/>
      <c r="BS196" s="278" t="str">
        <f ca="true">+IF(OFFSET('Water Data'!$D$27,0,10*ROW('Water Data'!D190))="","",OFFSET('Water Data'!$D$27,0,10*ROW('Water Data'!D190)))</f>
        <v/>
      </c>
      <c r="BT196" s="278" t="str">
        <f ca="true">+IF(OFFSET('Water Data'!$D$28,0,10*ROW('Water Data'!D190))="","",OFFSET('Water Data'!$D$28,0,10*ROW('Water Data'!D190)))</f>
        <v/>
      </c>
      <c r="BU196" s="278" t="str">
        <f ca="true">+IF(OFFSET('Water Data'!$D$29,0,10*ROW('Water Data'!D190))="","",OFFSET('Water Data'!$D$29,0,10*ROW('Water Data'!D190)))</f>
        <v/>
      </c>
      <c r="BV196" s="278" t="str">
        <f ca="true">+IF(OFFSET('Water Data'!$E$27,0,10*ROW('Water Data'!E190))="","",OFFSET('Water Data'!$E$27,0,10*ROW('Water Data'!E190)))</f>
        <v/>
      </c>
      <c r="BW196" s="278" t="str">
        <f ca="true">+IF(OFFSET('Water Data'!$E$28,0,10*ROW('Water Data'!E190))="","",OFFSET('Water Data'!$E$28,0,10*ROW('Water Data'!E190)))</f>
        <v/>
      </c>
      <c r="BX196" s="278" t="str">
        <f ca="true">+IF(OFFSET('Water Data'!$E$29,0,10*ROW('Water Data'!E190))="","",OFFSET('Water Data'!$E$29,0,10*ROW('Water Data'!E190)))</f>
        <v/>
      </c>
      <c r="BY196" s="278" t="str">
        <f ca="true">+IF(OFFSET('Water Data'!$F$27,0,10*ROW('Water Data'!F190))="","",OFFSET('Water Data'!$F$27,0,10*ROW('Water Data'!F190)))</f>
        <v/>
      </c>
      <c r="BZ196" s="278" t="str">
        <f ca="true">+IF(OFFSET('Water Data'!$F$28,0,10*ROW('Water Data'!F190))="","",OFFSET('Water Data'!$F$28,0,10*ROW('Water Data'!F190)))</f>
        <v/>
      </c>
      <c r="CA196" s="278" t="str">
        <f ca="true">+IF(OFFSET('Water Data'!$F$29,0,10*ROW('Water Data'!F190))="","",OFFSET('Water Data'!$F$29,0,10*ROW('Water Data'!F190)))</f>
        <v/>
      </c>
      <c r="CB196" s="278" t="str">
        <f ca="true">+IF(OFFSET('Water Data'!$G$27,0,10*ROW('Water Data'!G190))="","",OFFSET('Water Data'!$G$27,0,10*ROW('Water Data'!G190)))</f>
        <v/>
      </c>
      <c r="CC196" s="278" t="str">
        <f ca="true">+IF(OFFSET('Water Data'!$G$28,0,10*ROW('Water Data'!G190))="","",OFFSET('Water Data'!$G$28,0,10*ROW('Water Data'!G190)))</f>
        <v/>
      </c>
      <c r="CD196" s="278" t="str">
        <f ca="true">+IF(OFFSET('Water Data'!$G$29,0,10*ROW('Water Data'!G190))="","",OFFSET('Water Data'!$G$29,0,10*ROW('Water Data'!G190)))</f>
        <v/>
      </c>
      <c r="CE196" s="278" t="str">
        <f ca="true">+IF(OFFSET('Water Data'!$H$27,0,10*ROW('Water Data'!H190))="","",OFFSET('Water Data'!$H$27,0,10*ROW('Water Data'!H190)))</f>
        <v/>
      </c>
      <c r="CF196" s="278" t="str">
        <f ca="true">+IF(OFFSET('Water Data'!$H$28,0,10*ROW('Water Data'!H190))="","",OFFSET('Water Data'!$H$28,0,10*ROW('Water Data'!H190)))</f>
        <v/>
      </c>
      <c r="CG196" s="278" t="str">
        <f ca="true">+IF(OFFSET('Water Data'!$H$29,0,10*ROW('Water Data'!H190))="","",OFFSET('Water Data'!$H$29,0,10*ROW('Water Data'!H190)))</f>
        <v/>
      </c>
      <c r="CH196" s="278" t="str">
        <f ca="true">+IF(OFFSET('Water Data'!$I$27,0,10*ROW('Water Data'!I190))="","",OFFSET('Water Data'!$I$27,0,10*ROW('Water Data'!I190)))</f>
        <v/>
      </c>
      <c r="CI196" s="278" t="str">
        <f ca="true">+IF(OFFSET('Water Data'!$I$28,0,10*ROW('Water Data'!I190))="","",OFFSET('Water Data'!$I$28,0,10*ROW('Water Data'!I190)))</f>
        <v/>
      </c>
      <c r="CJ196" s="278" t="str">
        <f ca="true">+IF(OFFSET('Water Data'!$I$29,0,10*ROW('Water Data'!I190))="","",OFFSET('Water Data'!$I$29,0,10*ROW('Water Data'!I190)))</f>
        <v/>
      </c>
      <c r="CK196" s="278" t="str">
        <f ca="true">+IF(OFFSET('Sanitation Data'!$D$28,0,10*ROW('Sanitation Data'!D190))="","",OFFSET('Sanitation Data'!$D$28,0,10*ROW('Sanitation Data'!D190)))</f>
        <v/>
      </c>
      <c r="CL196" s="278" t="str">
        <f ca="true">+IF(OFFSET('Sanitation Data'!$D$29,0,10*ROW('Sanitation Data'!D190))="","",OFFSET('Sanitation Data'!$D$29,0,10*ROW('Sanitation Data'!D190)))</f>
        <v/>
      </c>
      <c r="CM196" s="278" t="str">
        <f ca="true">+IF(OFFSET('Sanitation Data'!$D$30,0,10*ROW('Sanitation Data'!D190))="","",OFFSET('Sanitation Data'!$D$30,0,10*ROW('Sanitation Data'!D190)))</f>
        <v/>
      </c>
      <c r="CN196" s="278" t="str">
        <f ca="true">+IF(OFFSET('Sanitation Data'!$D$31,0,10*ROW('Sanitation Data'!D190))="","",OFFSET('Sanitation Data'!$D$31,0,10*ROW('Sanitation Data'!D190)))</f>
        <v/>
      </c>
      <c r="CO196" s="278" t="str">
        <f ca="true">+IF(OFFSET('Sanitation Data'!$D$32,0,10*ROW('Sanitation Data'!D190))="","",OFFSET('Sanitation Data'!$D$32,0,10*ROW('Sanitation Data'!D190)))</f>
        <v/>
      </c>
      <c r="CP196" s="278" t="str">
        <f ca="true">+IF(OFFSET('Sanitation Data'!$E$28,0,10*ROW('Sanitation Data'!E190))="","",OFFSET('Sanitation Data'!$E$28,0,10*ROW('Sanitation Data'!E190)))</f>
        <v/>
      </c>
      <c r="CQ196" s="278" t="str">
        <f ca="true">+IF(OFFSET('Sanitation Data'!$E$29,0,10*ROW('Sanitation Data'!E190))="","",OFFSET('Sanitation Data'!$E$29,0,10*ROW('Sanitation Data'!E190)))</f>
        <v/>
      </c>
      <c r="CR196" s="278" t="str">
        <f ca="true">+IF(OFFSET('Sanitation Data'!$E$30,0,10*ROW('Sanitation Data'!E190))="","",OFFSET('Sanitation Data'!$E$30,0,10*ROW('Sanitation Data'!E190)))</f>
        <v/>
      </c>
      <c r="CS196" s="278" t="str">
        <f ca="true">+IF(OFFSET('Sanitation Data'!$E$31,0,10*ROW('Sanitation Data'!E190))="","",OFFSET('Sanitation Data'!$E$31,0,10*ROW('Sanitation Data'!E190)))</f>
        <v/>
      </c>
      <c r="CT196" s="278" t="str">
        <f ca="true">+IF(OFFSET('Sanitation Data'!$E$32,0,10*ROW('Sanitation Data'!E190))="","",OFFSET('Sanitation Data'!$E$32,0,10*ROW('Sanitation Data'!E190)))</f>
        <v/>
      </c>
      <c r="CU196" s="278" t="str">
        <f ca="true">+IF(OFFSET('Sanitation Data'!$F$28,0,10*ROW('Sanitation Data'!F190))="","",OFFSET('Sanitation Data'!$F$28,0,10*ROW('Sanitation Data'!F190)))</f>
        <v/>
      </c>
      <c r="CV196" s="278" t="str">
        <f ca="true">+IF(OFFSET('Sanitation Data'!$F$29,0,10*ROW('Sanitation Data'!F190))="","",OFFSET('Sanitation Data'!$F$29,0,10*ROW('Sanitation Data'!F190)))</f>
        <v/>
      </c>
      <c r="CW196" s="278" t="str">
        <f ca="true">+IF(OFFSET('Sanitation Data'!$F$30,0,10*ROW('Sanitation Data'!F190))="","",OFFSET('Sanitation Data'!$F$30,0,10*ROW('Sanitation Data'!F190)))</f>
        <v/>
      </c>
      <c r="CX196" s="278" t="str">
        <f ca="true">+IF(OFFSET('Sanitation Data'!$F$31,0,10*ROW('Sanitation Data'!F190))="","",OFFSET('Sanitation Data'!$F$31,0,10*ROW('Sanitation Data'!F190)))</f>
        <v/>
      </c>
      <c r="CY196" s="278" t="str">
        <f ca="true">+IF(OFFSET('Sanitation Data'!$F$32,0,10*ROW('Sanitation Data'!F190))="","",OFFSET('Sanitation Data'!$F$32,0,10*ROW('Sanitation Data'!F190)))</f>
        <v/>
      </c>
      <c r="CZ196" s="278" t="str">
        <f ca="true">+IF(OFFSET('Sanitation Data'!$G$28,0,10*ROW('Sanitation Data'!G190))="","",OFFSET('Sanitation Data'!$G$28,0,10*ROW('Sanitation Data'!G190)))</f>
        <v/>
      </c>
      <c r="DA196" s="278" t="str">
        <f ca="true">+IF(OFFSET('Sanitation Data'!$G$29,0,10*ROW('Sanitation Data'!G190))="","",OFFSET('Sanitation Data'!$G$29,0,10*ROW('Sanitation Data'!G190)))</f>
        <v/>
      </c>
      <c r="DB196" s="278" t="str">
        <f ca="true">+IF(OFFSET('Sanitation Data'!$G$30,0,10*ROW('Sanitation Data'!G190))="","",OFFSET('Sanitation Data'!$G$30,0,10*ROW('Sanitation Data'!G190)))</f>
        <v/>
      </c>
      <c r="DC196" s="278" t="str">
        <f ca="true">+IF(OFFSET('Sanitation Data'!$G$31,0,10*ROW('Sanitation Data'!G190))="","",OFFSET('Sanitation Data'!$G$31,0,10*ROW('Sanitation Data'!G190)))</f>
        <v/>
      </c>
      <c r="DD196" s="278" t="str">
        <f ca="true">+IF(OFFSET('Sanitation Data'!$G$32,0,10*ROW('Sanitation Data'!G190))="","",OFFSET('Sanitation Data'!$G$32,0,10*ROW('Sanitation Data'!G190)))</f>
        <v/>
      </c>
      <c r="DE196" s="278" t="str">
        <f ca="true">+IF(OFFSET('Sanitation Data'!$H$28,0,10*ROW('Sanitation Data'!H190))="","",OFFSET('Sanitation Data'!$H$28,0,10*ROW('Sanitation Data'!H190)))</f>
        <v/>
      </c>
      <c r="DF196" s="278" t="str">
        <f ca="true">+IF(OFFSET('Sanitation Data'!$H$29,0,10*ROW('Sanitation Data'!H190))="","",OFFSET('Sanitation Data'!$H$29,0,10*ROW('Sanitation Data'!H190)))</f>
        <v/>
      </c>
      <c r="DG196" s="278" t="str">
        <f ca="true">+IF(OFFSET('Sanitation Data'!$H$30,0,10*ROW('Sanitation Data'!H190))="","",OFFSET('Sanitation Data'!$H$30,0,10*ROW('Sanitation Data'!H190)))</f>
        <v/>
      </c>
      <c r="DH196" s="278" t="str">
        <f ca="true">+IF(OFFSET('Sanitation Data'!$H$31,0,10*ROW('Sanitation Data'!H190))="","",OFFSET('Sanitation Data'!$H$31,0,10*ROW('Sanitation Data'!H190)))</f>
        <v/>
      </c>
      <c r="DI196" s="278" t="str">
        <f ca="true">+IF(OFFSET('Sanitation Data'!$H$32,0,10*ROW('Sanitation Data'!H190))="","",OFFSET('Sanitation Data'!$H$32,0,10*ROW('Sanitation Data'!H190)))</f>
        <v/>
      </c>
      <c r="DJ196" s="278" t="str">
        <f ca="true">+IF(OFFSET('Sanitation Data'!$I$28,0,10*ROW('Sanitation Data'!I190))="","",OFFSET('Sanitation Data'!$I$28,0,10*ROW('Sanitation Data'!I190)))</f>
        <v/>
      </c>
      <c r="DK196" s="278" t="str">
        <f ca="true">+IF(OFFSET('Sanitation Data'!$I$29,0,10*ROW('Sanitation Data'!I190))="","",OFFSET('Sanitation Data'!$I$29,0,10*ROW('Sanitation Data'!I190)))</f>
        <v/>
      </c>
      <c r="DL196" s="278" t="str">
        <f ca="true">+IF(OFFSET('Sanitation Data'!$I$30,0,10*ROW('Sanitation Data'!I190))="","",OFFSET('Sanitation Data'!$I$30,0,10*ROW('Sanitation Data'!I190)))</f>
        <v/>
      </c>
      <c r="DM196" s="278" t="str">
        <f ca="true">+IF(OFFSET('Sanitation Data'!$I$31,0,10*ROW('Sanitation Data'!I190))="","",OFFSET('Sanitation Data'!$I$31,0,10*ROW('Sanitation Data'!I190)))</f>
        <v/>
      </c>
      <c r="DN196" s="278" t="str">
        <f ca="true">+IF(OFFSET('Sanitation Data'!$I$32,0,10*ROW('Sanitation Data'!I190))="","",OFFSET('Sanitation Data'!$I$32,0,10*ROW('Sanitation Data'!I190)))</f>
        <v/>
      </c>
      <c r="DO196" s="278" t="str">
        <f ca="true">+IF(OFFSET('Hygiene Data'!$D$11,0,10*ROW('Hygiene Data'!D190))="","",OFFSET('Hygiene Data'!$D$11,0,10*ROW('Hygiene Data'!D190)))</f>
        <v/>
      </c>
      <c r="DP196" s="278" t="str">
        <f ca="true">+IF(OFFSET('Hygiene Data'!$D$12,0,10*ROW('Hygiene Data'!D190))="","",OFFSET('Hygiene Data'!$D$12,0,10*ROW('Hygiene Data'!D190)))</f>
        <v/>
      </c>
      <c r="DQ196" s="278" t="str">
        <f ca="true">+IF(OFFSET('Hygiene Data'!$D$13,0,10*ROW('Hygiene Data'!D190))="","",OFFSET('Hygiene Data'!$D$13,0,10*ROW('Hygiene Data'!D190)))</f>
        <v/>
      </c>
      <c r="DR196" s="278" t="str">
        <f ca="true">+IF(OFFSET('Hygiene Data'!$E$11,0,10*ROW('Hygiene Data'!E190))="","",OFFSET('Hygiene Data'!$E$11,0,10*ROW('Hygiene Data'!E190)))</f>
        <v/>
      </c>
      <c r="DS196" s="278" t="str">
        <f ca="true">+IF(OFFSET('Hygiene Data'!$E$12,0,10*ROW('Hygiene Data'!E190))="","",OFFSET('Hygiene Data'!$E$12,0,10*ROW('Hygiene Data'!E190)))</f>
        <v/>
      </c>
      <c r="DT196" s="278" t="str">
        <f ca="true">+IF(OFFSET('Hygiene Data'!$E$13,0,10*ROW('Hygiene Data'!E190))="","",OFFSET('Hygiene Data'!$E$13,0,10*ROW('Hygiene Data'!E190)))</f>
        <v/>
      </c>
      <c r="DU196" s="278" t="str">
        <f ca="true">+IF(OFFSET('Hygiene Data'!$F$11,0,10*ROW('Hygiene Data'!F190))="","",OFFSET('Hygiene Data'!$F$11,0,10*ROW('Hygiene Data'!F190)))</f>
        <v/>
      </c>
      <c r="DV196" s="278" t="str">
        <f ca="true">+IF(OFFSET('Hygiene Data'!$F$12,0,10*ROW('Hygiene Data'!F190))="","",OFFSET('Hygiene Data'!$F$12,0,10*ROW('Hygiene Data'!F190)))</f>
        <v/>
      </c>
      <c r="DW196" s="278" t="str">
        <f ca="true">+IF(OFFSET('Hygiene Data'!$F$13,0,10*ROW('Hygiene Data'!F190))="","",OFFSET('Hygiene Data'!$F$13,0,10*ROW('Hygiene Data'!F190)))</f>
        <v/>
      </c>
      <c r="DX196" s="278" t="str">
        <f ca="true">+IF(OFFSET('Hygiene Data'!$G$11,0,10*ROW('Hygiene Data'!G190))="","",OFFSET('Hygiene Data'!$G$11,0,10*ROW('Hygiene Data'!G190)))</f>
        <v/>
      </c>
      <c r="DY196" s="278" t="str">
        <f ca="true">+IF(OFFSET('Hygiene Data'!$G$12,0,10*ROW('Hygiene Data'!G190))="","",OFFSET('Hygiene Data'!$G$12,0,10*ROW('Hygiene Data'!G190)))</f>
        <v/>
      </c>
      <c r="DZ196" s="278" t="str">
        <f ca="true">+IF(OFFSET('Hygiene Data'!$G$13,0,10*ROW('Hygiene Data'!G190))="","",OFFSET('Hygiene Data'!$G$13,0,10*ROW('Hygiene Data'!G190)))</f>
        <v/>
      </c>
      <c r="EA196" s="278" t="str">
        <f ca="true">+IF(OFFSET('Hygiene Data'!$H$11,0,10*ROW('Hygiene Data'!H190))="","",OFFSET('Hygiene Data'!$H$11,0,10*ROW('Hygiene Data'!H190)))</f>
        <v/>
      </c>
      <c r="EB196" s="278" t="str">
        <f ca="true">+IF(OFFSET('Hygiene Data'!$H$12,0,10*ROW('Hygiene Data'!H190))="","",OFFSET('Hygiene Data'!$H$12,0,10*ROW('Hygiene Data'!H190)))</f>
        <v/>
      </c>
      <c r="EC196" s="278" t="str">
        <f ca="true">+IF(OFFSET('Hygiene Data'!$H$13,0,10*ROW('Hygiene Data'!H190))="","",OFFSET('Hygiene Data'!$H$13,0,10*ROW('Hygiene Data'!H190)))</f>
        <v/>
      </c>
      <c r="ED196" s="278" t="str">
        <f ca="true">+IF(OFFSET('Hygiene Data'!$I$11,0,10*ROW('Hygiene Data'!I190))="","",OFFSET('Hygiene Data'!$I$11,0,10*ROW('Hygiene Data'!I190)))</f>
        <v/>
      </c>
      <c r="EE196" s="278" t="str">
        <f ca="true">+IF(OFFSET('Hygiene Data'!$I$12,0,10*ROW('Hygiene Data'!I190))="","",OFFSET('Hygiene Data'!$I$12,0,10*ROW('Hygiene Data'!I190)))</f>
        <v/>
      </c>
      <c r="EF196" s="278"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2"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8"/>
      <c r="BS197" s="278" t="str">
        <f ca="true">+IF(OFFSET('Water Data'!$D$27,0,10*ROW('Water Data'!D191))="","",OFFSET('Water Data'!$D$27,0,10*ROW('Water Data'!D191)))</f>
        <v/>
      </c>
      <c r="BT197" s="278" t="str">
        <f ca="true">+IF(OFFSET('Water Data'!$D$28,0,10*ROW('Water Data'!D191))="","",OFFSET('Water Data'!$D$28,0,10*ROW('Water Data'!D191)))</f>
        <v/>
      </c>
      <c r="BU197" s="278" t="str">
        <f ca="true">+IF(OFFSET('Water Data'!$D$29,0,10*ROW('Water Data'!D191))="","",OFFSET('Water Data'!$D$29,0,10*ROW('Water Data'!D191)))</f>
        <v/>
      </c>
      <c r="BV197" s="278" t="str">
        <f ca="true">+IF(OFFSET('Water Data'!$E$27,0,10*ROW('Water Data'!E191))="","",OFFSET('Water Data'!$E$27,0,10*ROW('Water Data'!E191)))</f>
        <v/>
      </c>
      <c r="BW197" s="278" t="str">
        <f ca="true">+IF(OFFSET('Water Data'!$E$28,0,10*ROW('Water Data'!E191))="","",OFFSET('Water Data'!$E$28,0,10*ROW('Water Data'!E191)))</f>
        <v/>
      </c>
      <c r="BX197" s="278" t="str">
        <f ca="true">+IF(OFFSET('Water Data'!$E$29,0,10*ROW('Water Data'!E191))="","",OFFSET('Water Data'!$E$29,0,10*ROW('Water Data'!E191)))</f>
        <v/>
      </c>
      <c r="BY197" s="278" t="str">
        <f ca="true">+IF(OFFSET('Water Data'!$F$27,0,10*ROW('Water Data'!F191))="","",OFFSET('Water Data'!$F$27,0,10*ROW('Water Data'!F191)))</f>
        <v/>
      </c>
      <c r="BZ197" s="278" t="str">
        <f ca="true">+IF(OFFSET('Water Data'!$F$28,0,10*ROW('Water Data'!F191))="","",OFFSET('Water Data'!$F$28,0,10*ROW('Water Data'!F191)))</f>
        <v/>
      </c>
      <c r="CA197" s="278" t="str">
        <f ca="true">+IF(OFFSET('Water Data'!$F$29,0,10*ROW('Water Data'!F191))="","",OFFSET('Water Data'!$F$29,0,10*ROW('Water Data'!F191)))</f>
        <v/>
      </c>
      <c r="CB197" s="278" t="str">
        <f ca="true">+IF(OFFSET('Water Data'!$G$27,0,10*ROW('Water Data'!G191))="","",OFFSET('Water Data'!$G$27,0,10*ROW('Water Data'!G191)))</f>
        <v/>
      </c>
      <c r="CC197" s="278" t="str">
        <f ca="true">+IF(OFFSET('Water Data'!$G$28,0,10*ROW('Water Data'!G191))="","",OFFSET('Water Data'!$G$28,0,10*ROW('Water Data'!G191)))</f>
        <v/>
      </c>
      <c r="CD197" s="278" t="str">
        <f ca="true">+IF(OFFSET('Water Data'!$G$29,0,10*ROW('Water Data'!G191))="","",OFFSET('Water Data'!$G$29,0,10*ROW('Water Data'!G191)))</f>
        <v/>
      </c>
      <c r="CE197" s="278" t="str">
        <f ca="true">+IF(OFFSET('Water Data'!$H$27,0,10*ROW('Water Data'!H191))="","",OFFSET('Water Data'!$H$27,0,10*ROW('Water Data'!H191)))</f>
        <v/>
      </c>
      <c r="CF197" s="278" t="str">
        <f ca="true">+IF(OFFSET('Water Data'!$H$28,0,10*ROW('Water Data'!H191))="","",OFFSET('Water Data'!$H$28,0,10*ROW('Water Data'!H191)))</f>
        <v/>
      </c>
      <c r="CG197" s="278" t="str">
        <f ca="true">+IF(OFFSET('Water Data'!$H$29,0,10*ROW('Water Data'!H191))="","",OFFSET('Water Data'!$H$29,0,10*ROW('Water Data'!H191)))</f>
        <v/>
      </c>
      <c r="CH197" s="278" t="str">
        <f ca="true">+IF(OFFSET('Water Data'!$I$27,0,10*ROW('Water Data'!I191))="","",OFFSET('Water Data'!$I$27,0,10*ROW('Water Data'!I191)))</f>
        <v/>
      </c>
      <c r="CI197" s="278" t="str">
        <f ca="true">+IF(OFFSET('Water Data'!$I$28,0,10*ROW('Water Data'!I191))="","",OFFSET('Water Data'!$I$28,0,10*ROW('Water Data'!I191)))</f>
        <v/>
      </c>
      <c r="CJ197" s="278" t="str">
        <f ca="true">+IF(OFFSET('Water Data'!$I$29,0,10*ROW('Water Data'!I191))="","",OFFSET('Water Data'!$I$29,0,10*ROW('Water Data'!I191)))</f>
        <v/>
      </c>
      <c r="CK197" s="278" t="str">
        <f ca="true">+IF(OFFSET('Sanitation Data'!$D$28,0,10*ROW('Sanitation Data'!D191))="","",OFFSET('Sanitation Data'!$D$28,0,10*ROW('Sanitation Data'!D191)))</f>
        <v/>
      </c>
      <c r="CL197" s="278" t="str">
        <f ca="true">+IF(OFFSET('Sanitation Data'!$D$29,0,10*ROW('Sanitation Data'!D191))="","",OFFSET('Sanitation Data'!$D$29,0,10*ROW('Sanitation Data'!D191)))</f>
        <v/>
      </c>
      <c r="CM197" s="278" t="str">
        <f ca="true">+IF(OFFSET('Sanitation Data'!$D$30,0,10*ROW('Sanitation Data'!D191))="","",OFFSET('Sanitation Data'!$D$30,0,10*ROW('Sanitation Data'!D191)))</f>
        <v/>
      </c>
      <c r="CN197" s="278" t="str">
        <f ca="true">+IF(OFFSET('Sanitation Data'!$D$31,0,10*ROW('Sanitation Data'!D191))="","",OFFSET('Sanitation Data'!$D$31,0,10*ROW('Sanitation Data'!D191)))</f>
        <v/>
      </c>
      <c r="CO197" s="278" t="str">
        <f ca="true">+IF(OFFSET('Sanitation Data'!$D$32,0,10*ROW('Sanitation Data'!D191))="","",OFFSET('Sanitation Data'!$D$32,0,10*ROW('Sanitation Data'!D191)))</f>
        <v/>
      </c>
      <c r="CP197" s="278" t="str">
        <f ca="true">+IF(OFFSET('Sanitation Data'!$E$28,0,10*ROW('Sanitation Data'!E191))="","",OFFSET('Sanitation Data'!$E$28,0,10*ROW('Sanitation Data'!E191)))</f>
        <v/>
      </c>
      <c r="CQ197" s="278" t="str">
        <f ca="true">+IF(OFFSET('Sanitation Data'!$E$29,0,10*ROW('Sanitation Data'!E191))="","",OFFSET('Sanitation Data'!$E$29,0,10*ROW('Sanitation Data'!E191)))</f>
        <v/>
      </c>
      <c r="CR197" s="278" t="str">
        <f ca="true">+IF(OFFSET('Sanitation Data'!$E$30,0,10*ROW('Sanitation Data'!E191))="","",OFFSET('Sanitation Data'!$E$30,0,10*ROW('Sanitation Data'!E191)))</f>
        <v/>
      </c>
      <c r="CS197" s="278" t="str">
        <f ca="true">+IF(OFFSET('Sanitation Data'!$E$31,0,10*ROW('Sanitation Data'!E191))="","",OFFSET('Sanitation Data'!$E$31,0,10*ROW('Sanitation Data'!E191)))</f>
        <v/>
      </c>
      <c r="CT197" s="278" t="str">
        <f ca="true">+IF(OFFSET('Sanitation Data'!$E$32,0,10*ROW('Sanitation Data'!E191))="","",OFFSET('Sanitation Data'!$E$32,0,10*ROW('Sanitation Data'!E191)))</f>
        <v/>
      </c>
      <c r="CU197" s="278" t="str">
        <f ca="true">+IF(OFFSET('Sanitation Data'!$F$28,0,10*ROW('Sanitation Data'!F191))="","",OFFSET('Sanitation Data'!$F$28,0,10*ROW('Sanitation Data'!F191)))</f>
        <v/>
      </c>
      <c r="CV197" s="278" t="str">
        <f ca="true">+IF(OFFSET('Sanitation Data'!$F$29,0,10*ROW('Sanitation Data'!F191))="","",OFFSET('Sanitation Data'!$F$29,0,10*ROW('Sanitation Data'!F191)))</f>
        <v/>
      </c>
      <c r="CW197" s="278" t="str">
        <f ca="true">+IF(OFFSET('Sanitation Data'!$F$30,0,10*ROW('Sanitation Data'!F191))="","",OFFSET('Sanitation Data'!$F$30,0,10*ROW('Sanitation Data'!F191)))</f>
        <v/>
      </c>
      <c r="CX197" s="278" t="str">
        <f ca="true">+IF(OFFSET('Sanitation Data'!$F$31,0,10*ROW('Sanitation Data'!F191))="","",OFFSET('Sanitation Data'!$F$31,0,10*ROW('Sanitation Data'!F191)))</f>
        <v/>
      </c>
      <c r="CY197" s="278" t="str">
        <f ca="true">+IF(OFFSET('Sanitation Data'!$F$32,0,10*ROW('Sanitation Data'!F191))="","",OFFSET('Sanitation Data'!$F$32,0,10*ROW('Sanitation Data'!F191)))</f>
        <v/>
      </c>
      <c r="CZ197" s="278" t="str">
        <f ca="true">+IF(OFFSET('Sanitation Data'!$G$28,0,10*ROW('Sanitation Data'!G191))="","",OFFSET('Sanitation Data'!$G$28,0,10*ROW('Sanitation Data'!G191)))</f>
        <v/>
      </c>
      <c r="DA197" s="278" t="str">
        <f ca="true">+IF(OFFSET('Sanitation Data'!$G$29,0,10*ROW('Sanitation Data'!G191))="","",OFFSET('Sanitation Data'!$G$29,0,10*ROW('Sanitation Data'!G191)))</f>
        <v/>
      </c>
      <c r="DB197" s="278" t="str">
        <f ca="true">+IF(OFFSET('Sanitation Data'!$G$30,0,10*ROW('Sanitation Data'!G191))="","",OFFSET('Sanitation Data'!$G$30,0,10*ROW('Sanitation Data'!G191)))</f>
        <v/>
      </c>
      <c r="DC197" s="278" t="str">
        <f ca="true">+IF(OFFSET('Sanitation Data'!$G$31,0,10*ROW('Sanitation Data'!G191))="","",OFFSET('Sanitation Data'!$G$31,0,10*ROW('Sanitation Data'!G191)))</f>
        <v/>
      </c>
      <c r="DD197" s="278" t="str">
        <f ca="true">+IF(OFFSET('Sanitation Data'!$G$32,0,10*ROW('Sanitation Data'!G191))="","",OFFSET('Sanitation Data'!$G$32,0,10*ROW('Sanitation Data'!G191)))</f>
        <v/>
      </c>
      <c r="DE197" s="278" t="str">
        <f ca="true">+IF(OFFSET('Sanitation Data'!$H$28,0,10*ROW('Sanitation Data'!H191))="","",OFFSET('Sanitation Data'!$H$28,0,10*ROW('Sanitation Data'!H191)))</f>
        <v/>
      </c>
      <c r="DF197" s="278" t="str">
        <f ca="true">+IF(OFFSET('Sanitation Data'!$H$29,0,10*ROW('Sanitation Data'!H191))="","",OFFSET('Sanitation Data'!$H$29,0,10*ROW('Sanitation Data'!H191)))</f>
        <v/>
      </c>
      <c r="DG197" s="278" t="str">
        <f ca="true">+IF(OFFSET('Sanitation Data'!$H$30,0,10*ROW('Sanitation Data'!H191))="","",OFFSET('Sanitation Data'!$H$30,0,10*ROW('Sanitation Data'!H191)))</f>
        <v/>
      </c>
      <c r="DH197" s="278" t="str">
        <f ca="true">+IF(OFFSET('Sanitation Data'!$H$31,0,10*ROW('Sanitation Data'!H191))="","",OFFSET('Sanitation Data'!$H$31,0,10*ROW('Sanitation Data'!H191)))</f>
        <v/>
      </c>
      <c r="DI197" s="278" t="str">
        <f ca="true">+IF(OFFSET('Sanitation Data'!$H$32,0,10*ROW('Sanitation Data'!H191))="","",OFFSET('Sanitation Data'!$H$32,0,10*ROW('Sanitation Data'!H191)))</f>
        <v/>
      </c>
      <c r="DJ197" s="278" t="str">
        <f ca="true">+IF(OFFSET('Sanitation Data'!$I$28,0,10*ROW('Sanitation Data'!I191))="","",OFFSET('Sanitation Data'!$I$28,0,10*ROW('Sanitation Data'!I191)))</f>
        <v/>
      </c>
      <c r="DK197" s="278" t="str">
        <f ca="true">+IF(OFFSET('Sanitation Data'!$I$29,0,10*ROW('Sanitation Data'!I191))="","",OFFSET('Sanitation Data'!$I$29,0,10*ROW('Sanitation Data'!I191)))</f>
        <v/>
      </c>
      <c r="DL197" s="278" t="str">
        <f ca="true">+IF(OFFSET('Sanitation Data'!$I$30,0,10*ROW('Sanitation Data'!I191))="","",OFFSET('Sanitation Data'!$I$30,0,10*ROW('Sanitation Data'!I191)))</f>
        <v/>
      </c>
      <c r="DM197" s="278" t="str">
        <f ca="true">+IF(OFFSET('Sanitation Data'!$I$31,0,10*ROW('Sanitation Data'!I191))="","",OFFSET('Sanitation Data'!$I$31,0,10*ROW('Sanitation Data'!I191)))</f>
        <v/>
      </c>
      <c r="DN197" s="278" t="str">
        <f ca="true">+IF(OFFSET('Sanitation Data'!$I$32,0,10*ROW('Sanitation Data'!I191))="","",OFFSET('Sanitation Data'!$I$32,0,10*ROW('Sanitation Data'!I191)))</f>
        <v/>
      </c>
      <c r="DO197" s="278" t="str">
        <f ca="true">+IF(OFFSET('Hygiene Data'!$D$11,0,10*ROW('Hygiene Data'!D191))="","",OFFSET('Hygiene Data'!$D$11,0,10*ROW('Hygiene Data'!D191)))</f>
        <v/>
      </c>
      <c r="DP197" s="278" t="str">
        <f ca="true">+IF(OFFSET('Hygiene Data'!$D$12,0,10*ROW('Hygiene Data'!D191))="","",OFFSET('Hygiene Data'!$D$12,0,10*ROW('Hygiene Data'!D191)))</f>
        <v/>
      </c>
      <c r="DQ197" s="278" t="str">
        <f ca="true">+IF(OFFSET('Hygiene Data'!$D$13,0,10*ROW('Hygiene Data'!D191))="","",OFFSET('Hygiene Data'!$D$13,0,10*ROW('Hygiene Data'!D191)))</f>
        <v/>
      </c>
      <c r="DR197" s="278" t="str">
        <f ca="true">+IF(OFFSET('Hygiene Data'!$E$11,0,10*ROW('Hygiene Data'!E191))="","",OFFSET('Hygiene Data'!$E$11,0,10*ROW('Hygiene Data'!E191)))</f>
        <v/>
      </c>
      <c r="DS197" s="278" t="str">
        <f ca="true">+IF(OFFSET('Hygiene Data'!$E$12,0,10*ROW('Hygiene Data'!E191))="","",OFFSET('Hygiene Data'!$E$12,0,10*ROW('Hygiene Data'!E191)))</f>
        <v/>
      </c>
      <c r="DT197" s="278" t="str">
        <f ca="true">+IF(OFFSET('Hygiene Data'!$E$13,0,10*ROW('Hygiene Data'!E191))="","",OFFSET('Hygiene Data'!$E$13,0,10*ROW('Hygiene Data'!E191)))</f>
        <v/>
      </c>
      <c r="DU197" s="278" t="str">
        <f ca="true">+IF(OFFSET('Hygiene Data'!$F$11,0,10*ROW('Hygiene Data'!F191))="","",OFFSET('Hygiene Data'!$F$11,0,10*ROW('Hygiene Data'!F191)))</f>
        <v/>
      </c>
      <c r="DV197" s="278" t="str">
        <f ca="true">+IF(OFFSET('Hygiene Data'!$F$12,0,10*ROW('Hygiene Data'!F191))="","",OFFSET('Hygiene Data'!$F$12,0,10*ROW('Hygiene Data'!F191)))</f>
        <v/>
      </c>
      <c r="DW197" s="278" t="str">
        <f ca="true">+IF(OFFSET('Hygiene Data'!$F$13,0,10*ROW('Hygiene Data'!F191))="","",OFFSET('Hygiene Data'!$F$13,0,10*ROW('Hygiene Data'!F191)))</f>
        <v/>
      </c>
      <c r="DX197" s="278" t="str">
        <f ca="true">+IF(OFFSET('Hygiene Data'!$G$11,0,10*ROW('Hygiene Data'!G191))="","",OFFSET('Hygiene Data'!$G$11,0,10*ROW('Hygiene Data'!G191)))</f>
        <v/>
      </c>
      <c r="DY197" s="278" t="str">
        <f ca="true">+IF(OFFSET('Hygiene Data'!$G$12,0,10*ROW('Hygiene Data'!G191))="","",OFFSET('Hygiene Data'!$G$12,0,10*ROW('Hygiene Data'!G191)))</f>
        <v/>
      </c>
      <c r="DZ197" s="278" t="str">
        <f ca="true">+IF(OFFSET('Hygiene Data'!$G$13,0,10*ROW('Hygiene Data'!G191))="","",OFFSET('Hygiene Data'!$G$13,0,10*ROW('Hygiene Data'!G191)))</f>
        <v/>
      </c>
      <c r="EA197" s="278" t="str">
        <f ca="true">+IF(OFFSET('Hygiene Data'!$H$11,0,10*ROW('Hygiene Data'!H191))="","",OFFSET('Hygiene Data'!$H$11,0,10*ROW('Hygiene Data'!H191)))</f>
        <v/>
      </c>
      <c r="EB197" s="278" t="str">
        <f ca="true">+IF(OFFSET('Hygiene Data'!$H$12,0,10*ROW('Hygiene Data'!H191))="","",OFFSET('Hygiene Data'!$H$12,0,10*ROW('Hygiene Data'!H191)))</f>
        <v/>
      </c>
      <c r="EC197" s="278" t="str">
        <f ca="true">+IF(OFFSET('Hygiene Data'!$H$13,0,10*ROW('Hygiene Data'!H191))="","",OFFSET('Hygiene Data'!$H$13,0,10*ROW('Hygiene Data'!H191)))</f>
        <v/>
      </c>
      <c r="ED197" s="278" t="str">
        <f ca="true">+IF(OFFSET('Hygiene Data'!$I$11,0,10*ROW('Hygiene Data'!I191))="","",OFFSET('Hygiene Data'!$I$11,0,10*ROW('Hygiene Data'!I191)))</f>
        <v/>
      </c>
      <c r="EE197" s="278" t="str">
        <f ca="true">+IF(OFFSET('Hygiene Data'!$I$12,0,10*ROW('Hygiene Data'!I191))="","",OFFSET('Hygiene Data'!$I$12,0,10*ROW('Hygiene Data'!I191)))</f>
        <v/>
      </c>
      <c r="EF197" s="278"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2"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8"/>
      <c r="BS198" s="278" t="str">
        <f ca="true">+IF(OFFSET('Water Data'!$D$27,0,10*ROW('Water Data'!D192))="","",OFFSET('Water Data'!$D$27,0,10*ROW('Water Data'!D192)))</f>
        <v/>
      </c>
      <c r="BT198" s="278" t="str">
        <f ca="true">+IF(OFFSET('Water Data'!$D$28,0,10*ROW('Water Data'!D192))="","",OFFSET('Water Data'!$D$28,0,10*ROW('Water Data'!D192)))</f>
        <v/>
      </c>
      <c r="BU198" s="278" t="str">
        <f ca="true">+IF(OFFSET('Water Data'!$D$29,0,10*ROW('Water Data'!D192))="","",OFFSET('Water Data'!$D$29,0,10*ROW('Water Data'!D192)))</f>
        <v/>
      </c>
      <c r="BV198" s="278" t="str">
        <f ca="true">+IF(OFFSET('Water Data'!$E$27,0,10*ROW('Water Data'!E192))="","",OFFSET('Water Data'!$E$27,0,10*ROW('Water Data'!E192)))</f>
        <v/>
      </c>
      <c r="BW198" s="278" t="str">
        <f ca="true">+IF(OFFSET('Water Data'!$E$28,0,10*ROW('Water Data'!E192))="","",OFFSET('Water Data'!$E$28,0,10*ROW('Water Data'!E192)))</f>
        <v/>
      </c>
      <c r="BX198" s="278" t="str">
        <f ca="true">+IF(OFFSET('Water Data'!$E$29,0,10*ROW('Water Data'!E192))="","",OFFSET('Water Data'!$E$29,0,10*ROW('Water Data'!E192)))</f>
        <v/>
      </c>
      <c r="BY198" s="278" t="str">
        <f ca="true">+IF(OFFSET('Water Data'!$F$27,0,10*ROW('Water Data'!F192))="","",OFFSET('Water Data'!$F$27,0,10*ROW('Water Data'!F192)))</f>
        <v/>
      </c>
      <c r="BZ198" s="278" t="str">
        <f ca="true">+IF(OFFSET('Water Data'!$F$28,0,10*ROW('Water Data'!F192))="","",OFFSET('Water Data'!$F$28,0,10*ROW('Water Data'!F192)))</f>
        <v/>
      </c>
      <c r="CA198" s="278" t="str">
        <f ca="true">+IF(OFFSET('Water Data'!$F$29,0,10*ROW('Water Data'!F192))="","",OFFSET('Water Data'!$F$29,0,10*ROW('Water Data'!F192)))</f>
        <v/>
      </c>
      <c r="CB198" s="278" t="str">
        <f ca="true">+IF(OFFSET('Water Data'!$G$27,0,10*ROW('Water Data'!G192))="","",OFFSET('Water Data'!$G$27,0,10*ROW('Water Data'!G192)))</f>
        <v/>
      </c>
      <c r="CC198" s="278" t="str">
        <f ca="true">+IF(OFFSET('Water Data'!$G$28,0,10*ROW('Water Data'!G192))="","",OFFSET('Water Data'!$G$28,0,10*ROW('Water Data'!G192)))</f>
        <v/>
      </c>
      <c r="CD198" s="278" t="str">
        <f ca="true">+IF(OFFSET('Water Data'!$G$29,0,10*ROW('Water Data'!G192))="","",OFFSET('Water Data'!$G$29,0,10*ROW('Water Data'!G192)))</f>
        <v/>
      </c>
      <c r="CE198" s="278" t="str">
        <f ca="true">+IF(OFFSET('Water Data'!$H$27,0,10*ROW('Water Data'!H192))="","",OFFSET('Water Data'!$H$27,0,10*ROW('Water Data'!H192)))</f>
        <v/>
      </c>
      <c r="CF198" s="278" t="str">
        <f ca="true">+IF(OFFSET('Water Data'!$H$28,0,10*ROW('Water Data'!H192))="","",OFFSET('Water Data'!$H$28,0,10*ROW('Water Data'!H192)))</f>
        <v/>
      </c>
      <c r="CG198" s="278" t="str">
        <f ca="true">+IF(OFFSET('Water Data'!$H$29,0,10*ROW('Water Data'!H192))="","",OFFSET('Water Data'!$H$29,0,10*ROW('Water Data'!H192)))</f>
        <v/>
      </c>
      <c r="CH198" s="278" t="str">
        <f ca="true">+IF(OFFSET('Water Data'!$I$27,0,10*ROW('Water Data'!I192))="","",OFFSET('Water Data'!$I$27,0,10*ROW('Water Data'!I192)))</f>
        <v/>
      </c>
      <c r="CI198" s="278" t="str">
        <f ca="true">+IF(OFFSET('Water Data'!$I$28,0,10*ROW('Water Data'!I192))="","",OFFSET('Water Data'!$I$28,0,10*ROW('Water Data'!I192)))</f>
        <v/>
      </c>
      <c r="CJ198" s="278" t="str">
        <f ca="true">+IF(OFFSET('Water Data'!$I$29,0,10*ROW('Water Data'!I192))="","",OFFSET('Water Data'!$I$29,0,10*ROW('Water Data'!I192)))</f>
        <v/>
      </c>
      <c r="CK198" s="278" t="str">
        <f ca="true">+IF(OFFSET('Sanitation Data'!$D$28,0,10*ROW('Sanitation Data'!D192))="","",OFFSET('Sanitation Data'!$D$28,0,10*ROW('Sanitation Data'!D192)))</f>
        <v/>
      </c>
      <c r="CL198" s="278" t="str">
        <f ca="true">+IF(OFFSET('Sanitation Data'!$D$29,0,10*ROW('Sanitation Data'!D192))="","",OFFSET('Sanitation Data'!$D$29,0,10*ROW('Sanitation Data'!D192)))</f>
        <v/>
      </c>
      <c r="CM198" s="278" t="str">
        <f ca="true">+IF(OFFSET('Sanitation Data'!$D$30,0,10*ROW('Sanitation Data'!D192))="","",OFFSET('Sanitation Data'!$D$30,0,10*ROW('Sanitation Data'!D192)))</f>
        <v/>
      </c>
      <c r="CN198" s="278" t="str">
        <f ca="true">+IF(OFFSET('Sanitation Data'!$D$31,0,10*ROW('Sanitation Data'!D192))="","",OFFSET('Sanitation Data'!$D$31,0,10*ROW('Sanitation Data'!D192)))</f>
        <v/>
      </c>
      <c r="CO198" s="278" t="str">
        <f ca="true">+IF(OFFSET('Sanitation Data'!$D$32,0,10*ROW('Sanitation Data'!D192))="","",OFFSET('Sanitation Data'!$D$32,0,10*ROW('Sanitation Data'!D192)))</f>
        <v/>
      </c>
      <c r="CP198" s="278" t="str">
        <f ca="true">+IF(OFFSET('Sanitation Data'!$E$28,0,10*ROW('Sanitation Data'!E192))="","",OFFSET('Sanitation Data'!$E$28,0,10*ROW('Sanitation Data'!E192)))</f>
        <v/>
      </c>
      <c r="CQ198" s="278" t="str">
        <f ca="true">+IF(OFFSET('Sanitation Data'!$E$29,0,10*ROW('Sanitation Data'!E192))="","",OFFSET('Sanitation Data'!$E$29,0,10*ROW('Sanitation Data'!E192)))</f>
        <v/>
      </c>
      <c r="CR198" s="278" t="str">
        <f ca="true">+IF(OFFSET('Sanitation Data'!$E$30,0,10*ROW('Sanitation Data'!E192))="","",OFFSET('Sanitation Data'!$E$30,0,10*ROW('Sanitation Data'!E192)))</f>
        <v/>
      </c>
      <c r="CS198" s="278" t="str">
        <f ca="true">+IF(OFFSET('Sanitation Data'!$E$31,0,10*ROW('Sanitation Data'!E192))="","",OFFSET('Sanitation Data'!$E$31,0,10*ROW('Sanitation Data'!E192)))</f>
        <v/>
      </c>
      <c r="CT198" s="278" t="str">
        <f ca="true">+IF(OFFSET('Sanitation Data'!$E$32,0,10*ROW('Sanitation Data'!E192))="","",OFFSET('Sanitation Data'!$E$32,0,10*ROW('Sanitation Data'!E192)))</f>
        <v/>
      </c>
      <c r="CU198" s="278" t="str">
        <f ca="true">+IF(OFFSET('Sanitation Data'!$F$28,0,10*ROW('Sanitation Data'!F192))="","",OFFSET('Sanitation Data'!$F$28,0,10*ROW('Sanitation Data'!F192)))</f>
        <v/>
      </c>
      <c r="CV198" s="278" t="str">
        <f ca="true">+IF(OFFSET('Sanitation Data'!$F$29,0,10*ROW('Sanitation Data'!F192))="","",OFFSET('Sanitation Data'!$F$29,0,10*ROW('Sanitation Data'!F192)))</f>
        <v/>
      </c>
      <c r="CW198" s="278" t="str">
        <f ca="true">+IF(OFFSET('Sanitation Data'!$F$30,0,10*ROW('Sanitation Data'!F192))="","",OFFSET('Sanitation Data'!$F$30,0,10*ROW('Sanitation Data'!F192)))</f>
        <v/>
      </c>
      <c r="CX198" s="278" t="str">
        <f ca="true">+IF(OFFSET('Sanitation Data'!$F$31,0,10*ROW('Sanitation Data'!F192))="","",OFFSET('Sanitation Data'!$F$31,0,10*ROW('Sanitation Data'!F192)))</f>
        <v/>
      </c>
      <c r="CY198" s="278" t="str">
        <f ca="true">+IF(OFFSET('Sanitation Data'!$F$32,0,10*ROW('Sanitation Data'!F192))="","",OFFSET('Sanitation Data'!$F$32,0,10*ROW('Sanitation Data'!F192)))</f>
        <v/>
      </c>
      <c r="CZ198" s="278" t="str">
        <f ca="true">+IF(OFFSET('Sanitation Data'!$G$28,0,10*ROW('Sanitation Data'!G192))="","",OFFSET('Sanitation Data'!$G$28,0,10*ROW('Sanitation Data'!G192)))</f>
        <v/>
      </c>
      <c r="DA198" s="278" t="str">
        <f ca="true">+IF(OFFSET('Sanitation Data'!$G$29,0,10*ROW('Sanitation Data'!G192))="","",OFFSET('Sanitation Data'!$G$29,0,10*ROW('Sanitation Data'!G192)))</f>
        <v/>
      </c>
      <c r="DB198" s="278" t="str">
        <f ca="true">+IF(OFFSET('Sanitation Data'!$G$30,0,10*ROW('Sanitation Data'!G192))="","",OFFSET('Sanitation Data'!$G$30,0,10*ROW('Sanitation Data'!G192)))</f>
        <v/>
      </c>
      <c r="DC198" s="278" t="str">
        <f ca="true">+IF(OFFSET('Sanitation Data'!$G$31,0,10*ROW('Sanitation Data'!G192))="","",OFFSET('Sanitation Data'!$G$31,0,10*ROW('Sanitation Data'!G192)))</f>
        <v/>
      </c>
      <c r="DD198" s="278" t="str">
        <f ca="true">+IF(OFFSET('Sanitation Data'!$G$32,0,10*ROW('Sanitation Data'!G192))="","",OFFSET('Sanitation Data'!$G$32,0,10*ROW('Sanitation Data'!G192)))</f>
        <v/>
      </c>
      <c r="DE198" s="278" t="str">
        <f ca="true">+IF(OFFSET('Sanitation Data'!$H$28,0,10*ROW('Sanitation Data'!H192))="","",OFFSET('Sanitation Data'!$H$28,0,10*ROW('Sanitation Data'!H192)))</f>
        <v/>
      </c>
      <c r="DF198" s="278" t="str">
        <f ca="true">+IF(OFFSET('Sanitation Data'!$H$29,0,10*ROW('Sanitation Data'!H192))="","",OFFSET('Sanitation Data'!$H$29,0,10*ROW('Sanitation Data'!H192)))</f>
        <v/>
      </c>
      <c r="DG198" s="278" t="str">
        <f ca="true">+IF(OFFSET('Sanitation Data'!$H$30,0,10*ROW('Sanitation Data'!H192))="","",OFFSET('Sanitation Data'!$H$30,0,10*ROW('Sanitation Data'!H192)))</f>
        <v/>
      </c>
      <c r="DH198" s="278" t="str">
        <f ca="true">+IF(OFFSET('Sanitation Data'!$H$31,0,10*ROW('Sanitation Data'!H192))="","",OFFSET('Sanitation Data'!$H$31,0,10*ROW('Sanitation Data'!H192)))</f>
        <v/>
      </c>
      <c r="DI198" s="278" t="str">
        <f ca="true">+IF(OFFSET('Sanitation Data'!$H$32,0,10*ROW('Sanitation Data'!H192))="","",OFFSET('Sanitation Data'!$H$32,0,10*ROW('Sanitation Data'!H192)))</f>
        <v/>
      </c>
      <c r="DJ198" s="278" t="str">
        <f ca="true">+IF(OFFSET('Sanitation Data'!$I$28,0,10*ROW('Sanitation Data'!I192))="","",OFFSET('Sanitation Data'!$I$28,0,10*ROW('Sanitation Data'!I192)))</f>
        <v/>
      </c>
      <c r="DK198" s="278" t="str">
        <f ca="true">+IF(OFFSET('Sanitation Data'!$I$29,0,10*ROW('Sanitation Data'!I192))="","",OFFSET('Sanitation Data'!$I$29,0,10*ROW('Sanitation Data'!I192)))</f>
        <v/>
      </c>
      <c r="DL198" s="278" t="str">
        <f ca="true">+IF(OFFSET('Sanitation Data'!$I$30,0,10*ROW('Sanitation Data'!I192))="","",OFFSET('Sanitation Data'!$I$30,0,10*ROW('Sanitation Data'!I192)))</f>
        <v/>
      </c>
      <c r="DM198" s="278" t="str">
        <f ca="true">+IF(OFFSET('Sanitation Data'!$I$31,0,10*ROW('Sanitation Data'!I192))="","",OFFSET('Sanitation Data'!$I$31,0,10*ROW('Sanitation Data'!I192)))</f>
        <v/>
      </c>
      <c r="DN198" s="278" t="str">
        <f ca="true">+IF(OFFSET('Sanitation Data'!$I$32,0,10*ROW('Sanitation Data'!I192))="","",OFFSET('Sanitation Data'!$I$32,0,10*ROW('Sanitation Data'!I192)))</f>
        <v/>
      </c>
      <c r="DO198" s="278" t="str">
        <f ca="true">+IF(OFFSET('Hygiene Data'!$D$11,0,10*ROW('Hygiene Data'!D192))="","",OFFSET('Hygiene Data'!$D$11,0,10*ROW('Hygiene Data'!D192)))</f>
        <v/>
      </c>
      <c r="DP198" s="278" t="str">
        <f ca="true">+IF(OFFSET('Hygiene Data'!$D$12,0,10*ROW('Hygiene Data'!D192))="","",OFFSET('Hygiene Data'!$D$12,0,10*ROW('Hygiene Data'!D192)))</f>
        <v/>
      </c>
      <c r="DQ198" s="278" t="str">
        <f ca="true">+IF(OFFSET('Hygiene Data'!$D$13,0,10*ROW('Hygiene Data'!D192))="","",OFFSET('Hygiene Data'!$D$13,0,10*ROW('Hygiene Data'!D192)))</f>
        <v/>
      </c>
      <c r="DR198" s="278" t="str">
        <f ca="true">+IF(OFFSET('Hygiene Data'!$E$11,0,10*ROW('Hygiene Data'!E192))="","",OFFSET('Hygiene Data'!$E$11,0,10*ROW('Hygiene Data'!E192)))</f>
        <v/>
      </c>
      <c r="DS198" s="278" t="str">
        <f ca="true">+IF(OFFSET('Hygiene Data'!$E$12,0,10*ROW('Hygiene Data'!E192))="","",OFFSET('Hygiene Data'!$E$12,0,10*ROW('Hygiene Data'!E192)))</f>
        <v/>
      </c>
      <c r="DT198" s="278" t="str">
        <f ca="true">+IF(OFFSET('Hygiene Data'!$E$13,0,10*ROW('Hygiene Data'!E192))="","",OFFSET('Hygiene Data'!$E$13,0,10*ROW('Hygiene Data'!E192)))</f>
        <v/>
      </c>
      <c r="DU198" s="278" t="str">
        <f ca="true">+IF(OFFSET('Hygiene Data'!$F$11,0,10*ROW('Hygiene Data'!F192))="","",OFFSET('Hygiene Data'!$F$11,0,10*ROW('Hygiene Data'!F192)))</f>
        <v/>
      </c>
      <c r="DV198" s="278" t="str">
        <f ca="true">+IF(OFFSET('Hygiene Data'!$F$12,0,10*ROW('Hygiene Data'!F192))="","",OFFSET('Hygiene Data'!$F$12,0,10*ROW('Hygiene Data'!F192)))</f>
        <v/>
      </c>
      <c r="DW198" s="278" t="str">
        <f ca="true">+IF(OFFSET('Hygiene Data'!$F$13,0,10*ROW('Hygiene Data'!F192))="","",OFFSET('Hygiene Data'!$F$13,0,10*ROW('Hygiene Data'!F192)))</f>
        <v/>
      </c>
      <c r="DX198" s="278" t="str">
        <f ca="true">+IF(OFFSET('Hygiene Data'!$G$11,0,10*ROW('Hygiene Data'!G192))="","",OFFSET('Hygiene Data'!$G$11,0,10*ROW('Hygiene Data'!G192)))</f>
        <v/>
      </c>
      <c r="DY198" s="278" t="str">
        <f ca="true">+IF(OFFSET('Hygiene Data'!$G$12,0,10*ROW('Hygiene Data'!G192))="","",OFFSET('Hygiene Data'!$G$12,0,10*ROW('Hygiene Data'!G192)))</f>
        <v/>
      </c>
      <c r="DZ198" s="278" t="str">
        <f ca="true">+IF(OFFSET('Hygiene Data'!$G$13,0,10*ROW('Hygiene Data'!G192))="","",OFFSET('Hygiene Data'!$G$13,0,10*ROW('Hygiene Data'!G192)))</f>
        <v/>
      </c>
      <c r="EA198" s="278" t="str">
        <f ca="true">+IF(OFFSET('Hygiene Data'!$H$11,0,10*ROW('Hygiene Data'!H192))="","",OFFSET('Hygiene Data'!$H$11,0,10*ROW('Hygiene Data'!H192)))</f>
        <v/>
      </c>
      <c r="EB198" s="278" t="str">
        <f ca="true">+IF(OFFSET('Hygiene Data'!$H$12,0,10*ROW('Hygiene Data'!H192))="","",OFFSET('Hygiene Data'!$H$12,0,10*ROW('Hygiene Data'!H192)))</f>
        <v/>
      </c>
      <c r="EC198" s="278" t="str">
        <f ca="true">+IF(OFFSET('Hygiene Data'!$H$13,0,10*ROW('Hygiene Data'!H192))="","",OFFSET('Hygiene Data'!$H$13,0,10*ROW('Hygiene Data'!H192)))</f>
        <v/>
      </c>
      <c r="ED198" s="278" t="str">
        <f ca="true">+IF(OFFSET('Hygiene Data'!$I$11,0,10*ROW('Hygiene Data'!I192))="","",OFFSET('Hygiene Data'!$I$11,0,10*ROW('Hygiene Data'!I192)))</f>
        <v/>
      </c>
      <c r="EE198" s="278" t="str">
        <f ca="true">+IF(OFFSET('Hygiene Data'!$I$12,0,10*ROW('Hygiene Data'!I192))="","",OFFSET('Hygiene Data'!$I$12,0,10*ROW('Hygiene Data'!I192)))</f>
        <v/>
      </c>
      <c r="EF198" s="278"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2"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8"/>
      <c r="BS199" s="278" t="str">
        <f ca="true">+IF(OFFSET('Water Data'!$D$27,0,10*ROW('Water Data'!D193))="","",OFFSET('Water Data'!$D$27,0,10*ROW('Water Data'!D193)))</f>
        <v/>
      </c>
      <c r="BT199" s="278" t="str">
        <f ca="true">+IF(OFFSET('Water Data'!$D$28,0,10*ROW('Water Data'!D193))="","",OFFSET('Water Data'!$D$28,0,10*ROW('Water Data'!D193)))</f>
        <v/>
      </c>
      <c r="BU199" s="278" t="str">
        <f ca="true">+IF(OFFSET('Water Data'!$D$29,0,10*ROW('Water Data'!D193))="","",OFFSET('Water Data'!$D$29,0,10*ROW('Water Data'!D193)))</f>
        <v/>
      </c>
      <c r="BV199" s="278" t="str">
        <f ca="true">+IF(OFFSET('Water Data'!$E$27,0,10*ROW('Water Data'!E193))="","",OFFSET('Water Data'!$E$27,0,10*ROW('Water Data'!E193)))</f>
        <v/>
      </c>
      <c r="BW199" s="278" t="str">
        <f ca="true">+IF(OFFSET('Water Data'!$E$28,0,10*ROW('Water Data'!E193))="","",OFFSET('Water Data'!$E$28,0,10*ROW('Water Data'!E193)))</f>
        <v/>
      </c>
      <c r="BX199" s="278" t="str">
        <f ca="true">+IF(OFFSET('Water Data'!$E$29,0,10*ROW('Water Data'!E193))="","",OFFSET('Water Data'!$E$29,0,10*ROW('Water Data'!E193)))</f>
        <v/>
      </c>
      <c r="BY199" s="278" t="str">
        <f ca="true">+IF(OFFSET('Water Data'!$F$27,0,10*ROW('Water Data'!F193))="","",OFFSET('Water Data'!$F$27,0,10*ROW('Water Data'!F193)))</f>
        <v/>
      </c>
      <c r="BZ199" s="278" t="str">
        <f ca="true">+IF(OFFSET('Water Data'!$F$28,0,10*ROW('Water Data'!F193))="","",OFFSET('Water Data'!$F$28,0,10*ROW('Water Data'!F193)))</f>
        <v/>
      </c>
      <c r="CA199" s="278" t="str">
        <f ca="true">+IF(OFFSET('Water Data'!$F$29,0,10*ROW('Water Data'!F193))="","",OFFSET('Water Data'!$F$29,0,10*ROW('Water Data'!F193)))</f>
        <v/>
      </c>
      <c r="CB199" s="278" t="str">
        <f ca="true">+IF(OFFSET('Water Data'!$G$27,0,10*ROW('Water Data'!G193))="","",OFFSET('Water Data'!$G$27,0,10*ROW('Water Data'!G193)))</f>
        <v/>
      </c>
      <c r="CC199" s="278" t="str">
        <f ca="true">+IF(OFFSET('Water Data'!$G$28,0,10*ROW('Water Data'!G193))="","",OFFSET('Water Data'!$G$28,0,10*ROW('Water Data'!G193)))</f>
        <v/>
      </c>
      <c r="CD199" s="278" t="str">
        <f ca="true">+IF(OFFSET('Water Data'!$G$29,0,10*ROW('Water Data'!G193))="","",OFFSET('Water Data'!$G$29,0,10*ROW('Water Data'!G193)))</f>
        <v/>
      </c>
      <c r="CE199" s="278" t="str">
        <f ca="true">+IF(OFFSET('Water Data'!$H$27,0,10*ROW('Water Data'!H193))="","",OFFSET('Water Data'!$H$27,0,10*ROW('Water Data'!H193)))</f>
        <v/>
      </c>
      <c r="CF199" s="278" t="str">
        <f ca="true">+IF(OFFSET('Water Data'!$H$28,0,10*ROW('Water Data'!H193))="","",OFFSET('Water Data'!$H$28,0,10*ROW('Water Data'!H193)))</f>
        <v/>
      </c>
      <c r="CG199" s="278" t="str">
        <f ca="true">+IF(OFFSET('Water Data'!$H$29,0,10*ROW('Water Data'!H193))="","",OFFSET('Water Data'!$H$29,0,10*ROW('Water Data'!H193)))</f>
        <v/>
      </c>
      <c r="CH199" s="278" t="str">
        <f ca="true">+IF(OFFSET('Water Data'!$I$27,0,10*ROW('Water Data'!I193))="","",OFFSET('Water Data'!$I$27,0,10*ROW('Water Data'!I193)))</f>
        <v/>
      </c>
      <c r="CI199" s="278" t="str">
        <f ca="true">+IF(OFFSET('Water Data'!$I$28,0,10*ROW('Water Data'!I193))="","",OFFSET('Water Data'!$I$28,0,10*ROW('Water Data'!I193)))</f>
        <v/>
      </c>
      <c r="CJ199" s="278" t="str">
        <f ca="true">+IF(OFFSET('Water Data'!$I$29,0,10*ROW('Water Data'!I193))="","",OFFSET('Water Data'!$I$29,0,10*ROW('Water Data'!I193)))</f>
        <v/>
      </c>
      <c r="CK199" s="278" t="str">
        <f ca="true">+IF(OFFSET('Sanitation Data'!$D$28,0,10*ROW('Sanitation Data'!D193))="","",OFFSET('Sanitation Data'!$D$28,0,10*ROW('Sanitation Data'!D193)))</f>
        <v/>
      </c>
      <c r="CL199" s="278" t="str">
        <f ca="true">+IF(OFFSET('Sanitation Data'!$D$29,0,10*ROW('Sanitation Data'!D193))="","",OFFSET('Sanitation Data'!$D$29,0,10*ROW('Sanitation Data'!D193)))</f>
        <v/>
      </c>
      <c r="CM199" s="278" t="str">
        <f ca="true">+IF(OFFSET('Sanitation Data'!$D$30,0,10*ROW('Sanitation Data'!D193))="","",OFFSET('Sanitation Data'!$D$30,0,10*ROW('Sanitation Data'!D193)))</f>
        <v/>
      </c>
      <c r="CN199" s="278" t="str">
        <f ca="true">+IF(OFFSET('Sanitation Data'!$D$31,0,10*ROW('Sanitation Data'!D193))="","",OFFSET('Sanitation Data'!$D$31,0,10*ROW('Sanitation Data'!D193)))</f>
        <v/>
      </c>
      <c r="CO199" s="278" t="str">
        <f ca="true">+IF(OFFSET('Sanitation Data'!$D$32,0,10*ROW('Sanitation Data'!D193))="","",OFFSET('Sanitation Data'!$D$32,0,10*ROW('Sanitation Data'!D193)))</f>
        <v/>
      </c>
      <c r="CP199" s="278" t="str">
        <f ca="true">+IF(OFFSET('Sanitation Data'!$E$28,0,10*ROW('Sanitation Data'!E193))="","",OFFSET('Sanitation Data'!$E$28,0,10*ROW('Sanitation Data'!E193)))</f>
        <v/>
      </c>
      <c r="CQ199" s="278" t="str">
        <f ca="true">+IF(OFFSET('Sanitation Data'!$E$29,0,10*ROW('Sanitation Data'!E193))="","",OFFSET('Sanitation Data'!$E$29,0,10*ROW('Sanitation Data'!E193)))</f>
        <v/>
      </c>
      <c r="CR199" s="278" t="str">
        <f ca="true">+IF(OFFSET('Sanitation Data'!$E$30,0,10*ROW('Sanitation Data'!E193))="","",OFFSET('Sanitation Data'!$E$30,0,10*ROW('Sanitation Data'!E193)))</f>
        <v/>
      </c>
      <c r="CS199" s="278" t="str">
        <f ca="true">+IF(OFFSET('Sanitation Data'!$E$31,0,10*ROW('Sanitation Data'!E193))="","",OFFSET('Sanitation Data'!$E$31,0,10*ROW('Sanitation Data'!E193)))</f>
        <v/>
      </c>
      <c r="CT199" s="278" t="str">
        <f ca="true">+IF(OFFSET('Sanitation Data'!$E$32,0,10*ROW('Sanitation Data'!E193))="","",OFFSET('Sanitation Data'!$E$32,0,10*ROW('Sanitation Data'!E193)))</f>
        <v/>
      </c>
      <c r="CU199" s="278" t="str">
        <f ca="true">+IF(OFFSET('Sanitation Data'!$F$28,0,10*ROW('Sanitation Data'!F193))="","",OFFSET('Sanitation Data'!$F$28,0,10*ROW('Sanitation Data'!F193)))</f>
        <v/>
      </c>
      <c r="CV199" s="278" t="str">
        <f ca="true">+IF(OFFSET('Sanitation Data'!$F$29,0,10*ROW('Sanitation Data'!F193))="","",OFFSET('Sanitation Data'!$F$29,0,10*ROW('Sanitation Data'!F193)))</f>
        <v/>
      </c>
      <c r="CW199" s="278" t="str">
        <f ca="true">+IF(OFFSET('Sanitation Data'!$F$30,0,10*ROW('Sanitation Data'!F193))="","",OFFSET('Sanitation Data'!$F$30,0,10*ROW('Sanitation Data'!F193)))</f>
        <v/>
      </c>
      <c r="CX199" s="278" t="str">
        <f ca="true">+IF(OFFSET('Sanitation Data'!$F$31,0,10*ROW('Sanitation Data'!F193))="","",OFFSET('Sanitation Data'!$F$31,0,10*ROW('Sanitation Data'!F193)))</f>
        <v/>
      </c>
      <c r="CY199" s="278" t="str">
        <f ca="true">+IF(OFFSET('Sanitation Data'!$F$32,0,10*ROW('Sanitation Data'!F193))="","",OFFSET('Sanitation Data'!$F$32,0,10*ROW('Sanitation Data'!F193)))</f>
        <v/>
      </c>
      <c r="CZ199" s="278" t="str">
        <f ca="true">+IF(OFFSET('Sanitation Data'!$G$28,0,10*ROW('Sanitation Data'!G193))="","",OFFSET('Sanitation Data'!$G$28,0,10*ROW('Sanitation Data'!G193)))</f>
        <v/>
      </c>
      <c r="DA199" s="278" t="str">
        <f ca="true">+IF(OFFSET('Sanitation Data'!$G$29,0,10*ROW('Sanitation Data'!G193))="","",OFFSET('Sanitation Data'!$G$29,0,10*ROW('Sanitation Data'!G193)))</f>
        <v/>
      </c>
      <c r="DB199" s="278" t="str">
        <f ca="true">+IF(OFFSET('Sanitation Data'!$G$30,0,10*ROW('Sanitation Data'!G193))="","",OFFSET('Sanitation Data'!$G$30,0,10*ROW('Sanitation Data'!G193)))</f>
        <v/>
      </c>
      <c r="DC199" s="278" t="str">
        <f ca="true">+IF(OFFSET('Sanitation Data'!$G$31,0,10*ROW('Sanitation Data'!G193))="","",OFFSET('Sanitation Data'!$G$31,0,10*ROW('Sanitation Data'!G193)))</f>
        <v/>
      </c>
      <c r="DD199" s="278" t="str">
        <f ca="true">+IF(OFFSET('Sanitation Data'!$G$32,0,10*ROW('Sanitation Data'!G193))="","",OFFSET('Sanitation Data'!$G$32,0,10*ROW('Sanitation Data'!G193)))</f>
        <v/>
      </c>
      <c r="DE199" s="278" t="str">
        <f ca="true">+IF(OFFSET('Sanitation Data'!$H$28,0,10*ROW('Sanitation Data'!H193))="","",OFFSET('Sanitation Data'!$H$28,0,10*ROW('Sanitation Data'!H193)))</f>
        <v/>
      </c>
      <c r="DF199" s="278" t="str">
        <f ca="true">+IF(OFFSET('Sanitation Data'!$H$29,0,10*ROW('Sanitation Data'!H193))="","",OFFSET('Sanitation Data'!$H$29,0,10*ROW('Sanitation Data'!H193)))</f>
        <v/>
      </c>
      <c r="DG199" s="278" t="str">
        <f ca="true">+IF(OFFSET('Sanitation Data'!$H$30,0,10*ROW('Sanitation Data'!H193))="","",OFFSET('Sanitation Data'!$H$30,0,10*ROW('Sanitation Data'!H193)))</f>
        <v/>
      </c>
      <c r="DH199" s="278" t="str">
        <f ca="true">+IF(OFFSET('Sanitation Data'!$H$31,0,10*ROW('Sanitation Data'!H193))="","",OFFSET('Sanitation Data'!$H$31,0,10*ROW('Sanitation Data'!H193)))</f>
        <v/>
      </c>
      <c r="DI199" s="278" t="str">
        <f ca="true">+IF(OFFSET('Sanitation Data'!$H$32,0,10*ROW('Sanitation Data'!H193))="","",OFFSET('Sanitation Data'!$H$32,0,10*ROW('Sanitation Data'!H193)))</f>
        <v/>
      </c>
      <c r="DJ199" s="278" t="str">
        <f ca="true">+IF(OFFSET('Sanitation Data'!$I$28,0,10*ROW('Sanitation Data'!I193))="","",OFFSET('Sanitation Data'!$I$28,0,10*ROW('Sanitation Data'!I193)))</f>
        <v/>
      </c>
      <c r="DK199" s="278" t="str">
        <f ca="true">+IF(OFFSET('Sanitation Data'!$I$29,0,10*ROW('Sanitation Data'!I193))="","",OFFSET('Sanitation Data'!$I$29,0,10*ROW('Sanitation Data'!I193)))</f>
        <v/>
      </c>
      <c r="DL199" s="278" t="str">
        <f ca="true">+IF(OFFSET('Sanitation Data'!$I$30,0,10*ROW('Sanitation Data'!I193))="","",OFFSET('Sanitation Data'!$I$30,0,10*ROW('Sanitation Data'!I193)))</f>
        <v/>
      </c>
      <c r="DM199" s="278" t="str">
        <f ca="true">+IF(OFFSET('Sanitation Data'!$I$31,0,10*ROW('Sanitation Data'!I193))="","",OFFSET('Sanitation Data'!$I$31,0,10*ROW('Sanitation Data'!I193)))</f>
        <v/>
      </c>
      <c r="DN199" s="278" t="str">
        <f ca="true">+IF(OFFSET('Sanitation Data'!$I$32,0,10*ROW('Sanitation Data'!I193))="","",OFFSET('Sanitation Data'!$I$32,0,10*ROW('Sanitation Data'!I193)))</f>
        <v/>
      </c>
      <c r="DO199" s="278" t="str">
        <f ca="true">+IF(OFFSET('Hygiene Data'!$D$11,0,10*ROW('Hygiene Data'!D193))="","",OFFSET('Hygiene Data'!$D$11,0,10*ROW('Hygiene Data'!D193)))</f>
        <v/>
      </c>
      <c r="DP199" s="278" t="str">
        <f ca="true">+IF(OFFSET('Hygiene Data'!$D$12,0,10*ROW('Hygiene Data'!D193))="","",OFFSET('Hygiene Data'!$D$12,0,10*ROW('Hygiene Data'!D193)))</f>
        <v/>
      </c>
      <c r="DQ199" s="278" t="str">
        <f ca="true">+IF(OFFSET('Hygiene Data'!$D$13,0,10*ROW('Hygiene Data'!D193))="","",OFFSET('Hygiene Data'!$D$13,0,10*ROW('Hygiene Data'!D193)))</f>
        <v/>
      </c>
      <c r="DR199" s="278" t="str">
        <f ca="true">+IF(OFFSET('Hygiene Data'!$E$11,0,10*ROW('Hygiene Data'!E193))="","",OFFSET('Hygiene Data'!$E$11,0,10*ROW('Hygiene Data'!E193)))</f>
        <v/>
      </c>
      <c r="DS199" s="278" t="str">
        <f ca="true">+IF(OFFSET('Hygiene Data'!$E$12,0,10*ROW('Hygiene Data'!E193))="","",OFFSET('Hygiene Data'!$E$12,0,10*ROW('Hygiene Data'!E193)))</f>
        <v/>
      </c>
      <c r="DT199" s="278" t="str">
        <f ca="true">+IF(OFFSET('Hygiene Data'!$E$13,0,10*ROW('Hygiene Data'!E193))="","",OFFSET('Hygiene Data'!$E$13,0,10*ROW('Hygiene Data'!E193)))</f>
        <v/>
      </c>
      <c r="DU199" s="278" t="str">
        <f ca="true">+IF(OFFSET('Hygiene Data'!$F$11,0,10*ROW('Hygiene Data'!F193))="","",OFFSET('Hygiene Data'!$F$11,0,10*ROW('Hygiene Data'!F193)))</f>
        <v/>
      </c>
      <c r="DV199" s="278" t="str">
        <f ca="true">+IF(OFFSET('Hygiene Data'!$F$12,0,10*ROW('Hygiene Data'!F193))="","",OFFSET('Hygiene Data'!$F$12,0,10*ROW('Hygiene Data'!F193)))</f>
        <v/>
      </c>
      <c r="DW199" s="278" t="str">
        <f ca="true">+IF(OFFSET('Hygiene Data'!$F$13,0,10*ROW('Hygiene Data'!F193))="","",OFFSET('Hygiene Data'!$F$13,0,10*ROW('Hygiene Data'!F193)))</f>
        <v/>
      </c>
      <c r="DX199" s="278" t="str">
        <f ca="true">+IF(OFFSET('Hygiene Data'!$G$11,0,10*ROW('Hygiene Data'!G193))="","",OFFSET('Hygiene Data'!$G$11,0,10*ROW('Hygiene Data'!G193)))</f>
        <v/>
      </c>
      <c r="DY199" s="278" t="str">
        <f ca="true">+IF(OFFSET('Hygiene Data'!$G$12,0,10*ROW('Hygiene Data'!G193))="","",OFFSET('Hygiene Data'!$G$12,0,10*ROW('Hygiene Data'!G193)))</f>
        <v/>
      </c>
      <c r="DZ199" s="278" t="str">
        <f ca="true">+IF(OFFSET('Hygiene Data'!$G$13,0,10*ROW('Hygiene Data'!G193))="","",OFFSET('Hygiene Data'!$G$13,0,10*ROW('Hygiene Data'!G193)))</f>
        <v/>
      </c>
      <c r="EA199" s="278" t="str">
        <f ca="true">+IF(OFFSET('Hygiene Data'!$H$11,0,10*ROW('Hygiene Data'!H193))="","",OFFSET('Hygiene Data'!$H$11,0,10*ROW('Hygiene Data'!H193)))</f>
        <v/>
      </c>
      <c r="EB199" s="278" t="str">
        <f ca="true">+IF(OFFSET('Hygiene Data'!$H$12,0,10*ROW('Hygiene Data'!H193))="","",OFFSET('Hygiene Data'!$H$12,0,10*ROW('Hygiene Data'!H193)))</f>
        <v/>
      </c>
      <c r="EC199" s="278" t="str">
        <f ca="true">+IF(OFFSET('Hygiene Data'!$H$13,0,10*ROW('Hygiene Data'!H193))="","",OFFSET('Hygiene Data'!$H$13,0,10*ROW('Hygiene Data'!H193)))</f>
        <v/>
      </c>
      <c r="ED199" s="278" t="str">
        <f ca="true">+IF(OFFSET('Hygiene Data'!$I$11,0,10*ROW('Hygiene Data'!I193))="","",OFFSET('Hygiene Data'!$I$11,0,10*ROW('Hygiene Data'!I193)))</f>
        <v/>
      </c>
      <c r="EE199" s="278" t="str">
        <f ca="true">+IF(OFFSET('Hygiene Data'!$I$12,0,10*ROW('Hygiene Data'!I193))="","",OFFSET('Hygiene Data'!$I$12,0,10*ROW('Hygiene Data'!I193)))</f>
        <v/>
      </c>
      <c r="EF199" s="278"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2"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8"/>
      <c r="BS200" s="278" t="str">
        <f ca="true">+IF(OFFSET('Water Data'!$D$27,0,10*ROW('Water Data'!D194))="","",OFFSET('Water Data'!$D$27,0,10*ROW('Water Data'!D194)))</f>
        <v/>
      </c>
      <c r="BT200" s="278" t="str">
        <f ca="true">+IF(OFFSET('Water Data'!$D$28,0,10*ROW('Water Data'!D194))="","",OFFSET('Water Data'!$D$28,0,10*ROW('Water Data'!D194)))</f>
        <v/>
      </c>
      <c r="BU200" s="278" t="str">
        <f ca="true">+IF(OFFSET('Water Data'!$D$29,0,10*ROW('Water Data'!D194))="","",OFFSET('Water Data'!$D$29,0,10*ROW('Water Data'!D194)))</f>
        <v/>
      </c>
      <c r="BV200" s="278" t="str">
        <f ca="true">+IF(OFFSET('Water Data'!$E$27,0,10*ROW('Water Data'!E194))="","",OFFSET('Water Data'!$E$27,0,10*ROW('Water Data'!E194)))</f>
        <v/>
      </c>
      <c r="BW200" s="278" t="str">
        <f ca="true">+IF(OFFSET('Water Data'!$E$28,0,10*ROW('Water Data'!E194))="","",OFFSET('Water Data'!$E$28,0,10*ROW('Water Data'!E194)))</f>
        <v/>
      </c>
      <c r="BX200" s="278" t="str">
        <f ca="true">+IF(OFFSET('Water Data'!$E$29,0,10*ROW('Water Data'!E194))="","",OFFSET('Water Data'!$E$29,0,10*ROW('Water Data'!E194)))</f>
        <v/>
      </c>
      <c r="BY200" s="278" t="str">
        <f ca="true">+IF(OFFSET('Water Data'!$F$27,0,10*ROW('Water Data'!F194))="","",OFFSET('Water Data'!$F$27,0,10*ROW('Water Data'!F194)))</f>
        <v/>
      </c>
      <c r="BZ200" s="278" t="str">
        <f ca="true">+IF(OFFSET('Water Data'!$F$28,0,10*ROW('Water Data'!F194))="","",OFFSET('Water Data'!$F$28,0,10*ROW('Water Data'!F194)))</f>
        <v/>
      </c>
      <c r="CA200" s="278" t="str">
        <f ca="true">+IF(OFFSET('Water Data'!$F$29,0,10*ROW('Water Data'!F194))="","",OFFSET('Water Data'!$F$29,0,10*ROW('Water Data'!F194)))</f>
        <v/>
      </c>
      <c r="CB200" s="278" t="str">
        <f ca="true">+IF(OFFSET('Water Data'!$G$27,0,10*ROW('Water Data'!G194))="","",OFFSET('Water Data'!$G$27,0,10*ROW('Water Data'!G194)))</f>
        <v/>
      </c>
      <c r="CC200" s="278" t="str">
        <f ca="true">+IF(OFFSET('Water Data'!$G$28,0,10*ROW('Water Data'!G194))="","",OFFSET('Water Data'!$G$28,0,10*ROW('Water Data'!G194)))</f>
        <v/>
      </c>
      <c r="CD200" s="278" t="str">
        <f ca="true">+IF(OFFSET('Water Data'!$G$29,0,10*ROW('Water Data'!G194))="","",OFFSET('Water Data'!$G$29,0,10*ROW('Water Data'!G194)))</f>
        <v/>
      </c>
      <c r="CE200" s="278" t="str">
        <f ca="true">+IF(OFFSET('Water Data'!$H$27,0,10*ROW('Water Data'!H194))="","",OFFSET('Water Data'!$H$27,0,10*ROW('Water Data'!H194)))</f>
        <v/>
      </c>
      <c r="CF200" s="278" t="str">
        <f ca="true">+IF(OFFSET('Water Data'!$H$28,0,10*ROW('Water Data'!H194))="","",OFFSET('Water Data'!$H$28,0,10*ROW('Water Data'!H194)))</f>
        <v/>
      </c>
      <c r="CG200" s="278" t="str">
        <f ca="true">+IF(OFFSET('Water Data'!$H$29,0,10*ROW('Water Data'!H194))="","",OFFSET('Water Data'!$H$29,0,10*ROW('Water Data'!H194)))</f>
        <v/>
      </c>
      <c r="CH200" s="278" t="str">
        <f ca="true">+IF(OFFSET('Water Data'!$I$27,0,10*ROW('Water Data'!I194))="","",OFFSET('Water Data'!$I$27,0,10*ROW('Water Data'!I194)))</f>
        <v/>
      </c>
      <c r="CI200" s="278" t="str">
        <f ca="true">+IF(OFFSET('Water Data'!$I$28,0,10*ROW('Water Data'!I194))="","",OFFSET('Water Data'!$I$28,0,10*ROW('Water Data'!I194)))</f>
        <v/>
      </c>
      <c r="CJ200" s="278" t="str">
        <f ca="true">+IF(OFFSET('Water Data'!$I$29,0,10*ROW('Water Data'!I194))="","",OFFSET('Water Data'!$I$29,0,10*ROW('Water Data'!I194)))</f>
        <v/>
      </c>
      <c r="CK200" s="278" t="str">
        <f ca="true">+IF(OFFSET('Sanitation Data'!$D$28,0,10*ROW('Sanitation Data'!D194))="","",OFFSET('Sanitation Data'!$D$28,0,10*ROW('Sanitation Data'!D194)))</f>
        <v/>
      </c>
      <c r="CL200" s="278" t="str">
        <f ca="true">+IF(OFFSET('Sanitation Data'!$D$29,0,10*ROW('Sanitation Data'!D194))="","",OFFSET('Sanitation Data'!$D$29,0,10*ROW('Sanitation Data'!D194)))</f>
        <v/>
      </c>
      <c r="CM200" s="278" t="str">
        <f ca="true">+IF(OFFSET('Sanitation Data'!$D$30,0,10*ROW('Sanitation Data'!D194))="","",OFFSET('Sanitation Data'!$D$30,0,10*ROW('Sanitation Data'!D194)))</f>
        <v/>
      </c>
      <c r="CN200" s="278" t="str">
        <f ca="true">+IF(OFFSET('Sanitation Data'!$D$31,0,10*ROW('Sanitation Data'!D194))="","",OFFSET('Sanitation Data'!$D$31,0,10*ROW('Sanitation Data'!D194)))</f>
        <v/>
      </c>
      <c r="CO200" s="278" t="str">
        <f ca="true">+IF(OFFSET('Sanitation Data'!$D$32,0,10*ROW('Sanitation Data'!D194))="","",OFFSET('Sanitation Data'!$D$32,0,10*ROW('Sanitation Data'!D194)))</f>
        <v/>
      </c>
      <c r="CP200" s="278" t="str">
        <f ca="true">+IF(OFFSET('Sanitation Data'!$E$28,0,10*ROW('Sanitation Data'!E194))="","",OFFSET('Sanitation Data'!$E$28,0,10*ROW('Sanitation Data'!E194)))</f>
        <v/>
      </c>
      <c r="CQ200" s="278" t="str">
        <f ca="true">+IF(OFFSET('Sanitation Data'!$E$29,0,10*ROW('Sanitation Data'!E194))="","",OFFSET('Sanitation Data'!$E$29,0,10*ROW('Sanitation Data'!E194)))</f>
        <v/>
      </c>
      <c r="CR200" s="278" t="str">
        <f ca="true">+IF(OFFSET('Sanitation Data'!$E$30,0,10*ROW('Sanitation Data'!E194))="","",OFFSET('Sanitation Data'!$E$30,0,10*ROW('Sanitation Data'!E194)))</f>
        <v/>
      </c>
      <c r="CS200" s="278" t="str">
        <f ca="true">+IF(OFFSET('Sanitation Data'!$E$31,0,10*ROW('Sanitation Data'!E194))="","",OFFSET('Sanitation Data'!$E$31,0,10*ROW('Sanitation Data'!E194)))</f>
        <v/>
      </c>
      <c r="CT200" s="278" t="str">
        <f ca="true">+IF(OFFSET('Sanitation Data'!$E$32,0,10*ROW('Sanitation Data'!E194))="","",OFFSET('Sanitation Data'!$E$32,0,10*ROW('Sanitation Data'!E194)))</f>
        <v/>
      </c>
      <c r="CU200" s="278" t="str">
        <f ca="true">+IF(OFFSET('Sanitation Data'!$F$28,0,10*ROW('Sanitation Data'!F194))="","",OFFSET('Sanitation Data'!$F$28,0,10*ROW('Sanitation Data'!F194)))</f>
        <v/>
      </c>
      <c r="CV200" s="278" t="str">
        <f ca="true">+IF(OFFSET('Sanitation Data'!$F$29,0,10*ROW('Sanitation Data'!F194))="","",OFFSET('Sanitation Data'!$F$29,0,10*ROW('Sanitation Data'!F194)))</f>
        <v/>
      </c>
      <c r="CW200" s="278" t="str">
        <f ca="true">+IF(OFFSET('Sanitation Data'!$F$30,0,10*ROW('Sanitation Data'!F194))="","",OFFSET('Sanitation Data'!$F$30,0,10*ROW('Sanitation Data'!F194)))</f>
        <v/>
      </c>
      <c r="CX200" s="278" t="str">
        <f ca="true">+IF(OFFSET('Sanitation Data'!$F$31,0,10*ROW('Sanitation Data'!F194))="","",OFFSET('Sanitation Data'!$F$31,0,10*ROW('Sanitation Data'!F194)))</f>
        <v/>
      </c>
      <c r="CY200" s="278" t="str">
        <f ca="true">+IF(OFFSET('Sanitation Data'!$F$32,0,10*ROW('Sanitation Data'!F194))="","",OFFSET('Sanitation Data'!$F$32,0,10*ROW('Sanitation Data'!F194)))</f>
        <v/>
      </c>
      <c r="CZ200" s="278" t="str">
        <f ca="true">+IF(OFFSET('Sanitation Data'!$G$28,0,10*ROW('Sanitation Data'!G194))="","",OFFSET('Sanitation Data'!$G$28,0,10*ROW('Sanitation Data'!G194)))</f>
        <v/>
      </c>
      <c r="DA200" s="278" t="str">
        <f ca="true">+IF(OFFSET('Sanitation Data'!$G$29,0,10*ROW('Sanitation Data'!G194))="","",OFFSET('Sanitation Data'!$G$29,0,10*ROW('Sanitation Data'!G194)))</f>
        <v/>
      </c>
      <c r="DB200" s="278" t="str">
        <f ca="true">+IF(OFFSET('Sanitation Data'!$G$30,0,10*ROW('Sanitation Data'!G194))="","",OFFSET('Sanitation Data'!$G$30,0,10*ROW('Sanitation Data'!G194)))</f>
        <v/>
      </c>
      <c r="DC200" s="278" t="str">
        <f ca="true">+IF(OFFSET('Sanitation Data'!$G$31,0,10*ROW('Sanitation Data'!G194))="","",OFFSET('Sanitation Data'!$G$31,0,10*ROW('Sanitation Data'!G194)))</f>
        <v/>
      </c>
      <c r="DD200" s="278" t="str">
        <f ca="true">+IF(OFFSET('Sanitation Data'!$G$32,0,10*ROW('Sanitation Data'!G194))="","",OFFSET('Sanitation Data'!$G$32,0,10*ROW('Sanitation Data'!G194)))</f>
        <v/>
      </c>
      <c r="DE200" s="278" t="str">
        <f ca="true">+IF(OFFSET('Sanitation Data'!$H$28,0,10*ROW('Sanitation Data'!H194))="","",OFFSET('Sanitation Data'!$H$28,0,10*ROW('Sanitation Data'!H194)))</f>
        <v/>
      </c>
      <c r="DF200" s="278" t="str">
        <f ca="true">+IF(OFFSET('Sanitation Data'!$H$29,0,10*ROW('Sanitation Data'!H194))="","",OFFSET('Sanitation Data'!$H$29,0,10*ROW('Sanitation Data'!H194)))</f>
        <v/>
      </c>
      <c r="DG200" s="278" t="str">
        <f ca="true">+IF(OFFSET('Sanitation Data'!$H$30,0,10*ROW('Sanitation Data'!H194))="","",OFFSET('Sanitation Data'!$H$30,0,10*ROW('Sanitation Data'!H194)))</f>
        <v/>
      </c>
      <c r="DH200" s="278" t="str">
        <f ca="true">+IF(OFFSET('Sanitation Data'!$H$31,0,10*ROW('Sanitation Data'!H194))="","",OFFSET('Sanitation Data'!$H$31,0,10*ROW('Sanitation Data'!H194)))</f>
        <v/>
      </c>
      <c r="DI200" s="278" t="str">
        <f ca="true">+IF(OFFSET('Sanitation Data'!$H$32,0,10*ROW('Sanitation Data'!H194))="","",OFFSET('Sanitation Data'!$H$32,0,10*ROW('Sanitation Data'!H194)))</f>
        <v/>
      </c>
      <c r="DJ200" s="278" t="str">
        <f ca="true">+IF(OFFSET('Sanitation Data'!$I$28,0,10*ROW('Sanitation Data'!I194))="","",OFFSET('Sanitation Data'!$I$28,0,10*ROW('Sanitation Data'!I194)))</f>
        <v/>
      </c>
      <c r="DK200" s="278" t="str">
        <f ca="true">+IF(OFFSET('Sanitation Data'!$I$29,0,10*ROW('Sanitation Data'!I194))="","",OFFSET('Sanitation Data'!$I$29,0,10*ROW('Sanitation Data'!I194)))</f>
        <v/>
      </c>
      <c r="DL200" s="278" t="str">
        <f ca="true">+IF(OFFSET('Sanitation Data'!$I$30,0,10*ROW('Sanitation Data'!I194))="","",OFFSET('Sanitation Data'!$I$30,0,10*ROW('Sanitation Data'!I194)))</f>
        <v/>
      </c>
      <c r="DM200" s="278" t="str">
        <f ca="true">+IF(OFFSET('Sanitation Data'!$I$31,0,10*ROW('Sanitation Data'!I194))="","",OFFSET('Sanitation Data'!$I$31,0,10*ROW('Sanitation Data'!I194)))</f>
        <v/>
      </c>
      <c r="DN200" s="278" t="str">
        <f ca="true">+IF(OFFSET('Sanitation Data'!$I$32,0,10*ROW('Sanitation Data'!I194))="","",OFFSET('Sanitation Data'!$I$32,0,10*ROW('Sanitation Data'!I194)))</f>
        <v/>
      </c>
      <c r="DO200" s="278" t="str">
        <f ca="true">+IF(OFFSET('Hygiene Data'!$D$11,0,10*ROW('Hygiene Data'!D194))="","",OFFSET('Hygiene Data'!$D$11,0,10*ROW('Hygiene Data'!D194)))</f>
        <v/>
      </c>
      <c r="DP200" s="278" t="str">
        <f ca="true">+IF(OFFSET('Hygiene Data'!$D$12,0,10*ROW('Hygiene Data'!D194))="","",OFFSET('Hygiene Data'!$D$12,0,10*ROW('Hygiene Data'!D194)))</f>
        <v/>
      </c>
      <c r="DQ200" s="278" t="str">
        <f ca="true">+IF(OFFSET('Hygiene Data'!$D$13,0,10*ROW('Hygiene Data'!D194))="","",OFFSET('Hygiene Data'!$D$13,0,10*ROW('Hygiene Data'!D194)))</f>
        <v/>
      </c>
      <c r="DR200" s="278" t="str">
        <f ca="true">+IF(OFFSET('Hygiene Data'!$E$11,0,10*ROW('Hygiene Data'!E194))="","",OFFSET('Hygiene Data'!$E$11,0,10*ROW('Hygiene Data'!E194)))</f>
        <v/>
      </c>
      <c r="DS200" s="278" t="str">
        <f ca="true">+IF(OFFSET('Hygiene Data'!$E$12,0,10*ROW('Hygiene Data'!E194))="","",OFFSET('Hygiene Data'!$E$12,0,10*ROW('Hygiene Data'!E194)))</f>
        <v/>
      </c>
      <c r="DT200" s="278" t="str">
        <f ca="true">+IF(OFFSET('Hygiene Data'!$E$13,0,10*ROW('Hygiene Data'!E194))="","",OFFSET('Hygiene Data'!$E$13,0,10*ROW('Hygiene Data'!E194)))</f>
        <v/>
      </c>
      <c r="DU200" s="278" t="str">
        <f ca="true">+IF(OFFSET('Hygiene Data'!$F$11,0,10*ROW('Hygiene Data'!F194))="","",OFFSET('Hygiene Data'!$F$11,0,10*ROW('Hygiene Data'!F194)))</f>
        <v/>
      </c>
      <c r="DV200" s="278" t="str">
        <f ca="true">+IF(OFFSET('Hygiene Data'!$F$12,0,10*ROW('Hygiene Data'!F194))="","",OFFSET('Hygiene Data'!$F$12,0,10*ROW('Hygiene Data'!F194)))</f>
        <v/>
      </c>
      <c r="DW200" s="278" t="str">
        <f ca="true">+IF(OFFSET('Hygiene Data'!$F$13,0,10*ROW('Hygiene Data'!F194))="","",OFFSET('Hygiene Data'!$F$13,0,10*ROW('Hygiene Data'!F194)))</f>
        <v/>
      </c>
      <c r="DX200" s="278" t="str">
        <f ca="true">+IF(OFFSET('Hygiene Data'!$G$11,0,10*ROW('Hygiene Data'!G194))="","",OFFSET('Hygiene Data'!$G$11,0,10*ROW('Hygiene Data'!G194)))</f>
        <v/>
      </c>
      <c r="DY200" s="278" t="str">
        <f ca="true">+IF(OFFSET('Hygiene Data'!$G$12,0,10*ROW('Hygiene Data'!G194))="","",OFFSET('Hygiene Data'!$G$12,0,10*ROW('Hygiene Data'!G194)))</f>
        <v/>
      </c>
      <c r="DZ200" s="278" t="str">
        <f ca="true">+IF(OFFSET('Hygiene Data'!$G$13,0,10*ROW('Hygiene Data'!G194))="","",OFFSET('Hygiene Data'!$G$13,0,10*ROW('Hygiene Data'!G194)))</f>
        <v/>
      </c>
      <c r="EA200" s="278" t="str">
        <f ca="true">+IF(OFFSET('Hygiene Data'!$H$11,0,10*ROW('Hygiene Data'!H194))="","",OFFSET('Hygiene Data'!$H$11,0,10*ROW('Hygiene Data'!H194)))</f>
        <v/>
      </c>
      <c r="EB200" s="278" t="str">
        <f ca="true">+IF(OFFSET('Hygiene Data'!$H$12,0,10*ROW('Hygiene Data'!H194))="","",OFFSET('Hygiene Data'!$H$12,0,10*ROW('Hygiene Data'!H194)))</f>
        <v/>
      </c>
      <c r="EC200" s="278" t="str">
        <f ca="true">+IF(OFFSET('Hygiene Data'!$H$13,0,10*ROW('Hygiene Data'!H194))="","",OFFSET('Hygiene Data'!$H$13,0,10*ROW('Hygiene Data'!H194)))</f>
        <v/>
      </c>
      <c r="ED200" s="278" t="str">
        <f ca="true">+IF(OFFSET('Hygiene Data'!$I$11,0,10*ROW('Hygiene Data'!I194))="","",OFFSET('Hygiene Data'!$I$11,0,10*ROW('Hygiene Data'!I194)))</f>
        <v/>
      </c>
      <c r="EE200" s="278" t="str">
        <f ca="true">+IF(OFFSET('Hygiene Data'!$I$12,0,10*ROW('Hygiene Data'!I194))="","",OFFSET('Hygiene Data'!$I$12,0,10*ROW('Hygiene Data'!I194)))</f>
        <v/>
      </c>
      <c r="EF200" s="278"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2"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8"/>
      <c r="BS201" s="278" t="str">
        <f ca="true">+IF(OFFSET('Water Data'!$D$27,0,10*ROW('Water Data'!D195))="","",OFFSET('Water Data'!$D$27,0,10*ROW('Water Data'!D195)))</f>
        <v/>
      </c>
      <c r="BT201" s="278" t="str">
        <f ca="true">+IF(OFFSET('Water Data'!$D$28,0,10*ROW('Water Data'!D195))="","",OFFSET('Water Data'!$D$28,0,10*ROW('Water Data'!D195)))</f>
        <v/>
      </c>
      <c r="BU201" s="278" t="str">
        <f ca="true">+IF(OFFSET('Water Data'!$D$29,0,10*ROW('Water Data'!D195))="","",OFFSET('Water Data'!$D$29,0,10*ROW('Water Data'!D195)))</f>
        <v/>
      </c>
      <c r="BV201" s="278" t="str">
        <f ca="true">+IF(OFFSET('Water Data'!$E$27,0,10*ROW('Water Data'!E195))="","",OFFSET('Water Data'!$E$27,0,10*ROW('Water Data'!E195)))</f>
        <v/>
      </c>
      <c r="BW201" s="278" t="str">
        <f ca="true">+IF(OFFSET('Water Data'!$E$28,0,10*ROW('Water Data'!E195))="","",OFFSET('Water Data'!$E$28,0,10*ROW('Water Data'!E195)))</f>
        <v/>
      </c>
      <c r="BX201" s="278" t="str">
        <f ca="true">+IF(OFFSET('Water Data'!$E$29,0,10*ROW('Water Data'!E195))="","",OFFSET('Water Data'!$E$29,0,10*ROW('Water Data'!E195)))</f>
        <v/>
      </c>
      <c r="BY201" s="278" t="str">
        <f ca="true">+IF(OFFSET('Water Data'!$F$27,0,10*ROW('Water Data'!F195))="","",OFFSET('Water Data'!$F$27,0,10*ROW('Water Data'!F195)))</f>
        <v/>
      </c>
      <c r="BZ201" s="278" t="str">
        <f ca="true">+IF(OFFSET('Water Data'!$F$28,0,10*ROW('Water Data'!F195))="","",OFFSET('Water Data'!$F$28,0,10*ROW('Water Data'!F195)))</f>
        <v/>
      </c>
      <c r="CA201" s="278" t="str">
        <f ca="true">+IF(OFFSET('Water Data'!$F$29,0,10*ROW('Water Data'!F195))="","",OFFSET('Water Data'!$F$29,0,10*ROW('Water Data'!F195)))</f>
        <v/>
      </c>
      <c r="CB201" s="278" t="str">
        <f ca="true">+IF(OFFSET('Water Data'!$G$27,0,10*ROW('Water Data'!G195))="","",OFFSET('Water Data'!$G$27,0,10*ROW('Water Data'!G195)))</f>
        <v/>
      </c>
      <c r="CC201" s="278" t="str">
        <f ca="true">+IF(OFFSET('Water Data'!$G$28,0,10*ROW('Water Data'!G195))="","",OFFSET('Water Data'!$G$28,0,10*ROW('Water Data'!G195)))</f>
        <v/>
      </c>
      <c r="CD201" s="278" t="str">
        <f ca="true">+IF(OFFSET('Water Data'!$G$29,0,10*ROW('Water Data'!G195))="","",OFFSET('Water Data'!$G$29,0,10*ROW('Water Data'!G195)))</f>
        <v/>
      </c>
      <c r="CE201" s="278" t="str">
        <f ca="true">+IF(OFFSET('Water Data'!$H$27,0,10*ROW('Water Data'!H195))="","",OFFSET('Water Data'!$H$27,0,10*ROW('Water Data'!H195)))</f>
        <v/>
      </c>
      <c r="CF201" s="278" t="str">
        <f ca="true">+IF(OFFSET('Water Data'!$H$28,0,10*ROW('Water Data'!H195))="","",OFFSET('Water Data'!$H$28,0,10*ROW('Water Data'!H195)))</f>
        <v/>
      </c>
      <c r="CG201" s="278" t="str">
        <f ca="true">+IF(OFFSET('Water Data'!$H$29,0,10*ROW('Water Data'!H195))="","",OFFSET('Water Data'!$H$29,0,10*ROW('Water Data'!H195)))</f>
        <v/>
      </c>
      <c r="CH201" s="278" t="str">
        <f ca="true">+IF(OFFSET('Water Data'!$I$27,0,10*ROW('Water Data'!I195))="","",OFFSET('Water Data'!$I$27,0,10*ROW('Water Data'!I195)))</f>
        <v/>
      </c>
      <c r="CI201" s="278" t="str">
        <f ca="true">+IF(OFFSET('Water Data'!$I$28,0,10*ROW('Water Data'!I195))="","",OFFSET('Water Data'!$I$28,0,10*ROW('Water Data'!I195)))</f>
        <v/>
      </c>
      <c r="CJ201" s="278" t="str">
        <f ca="true">+IF(OFFSET('Water Data'!$I$29,0,10*ROW('Water Data'!I195))="","",OFFSET('Water Data'!$I$29,0,10*ROW('Water Data'!I195)))</f>
        <v/>
      </c>
      <c r="CK201" s="278" t="str">
        <f ca="true">+IF(OFFSET('Sanitation Data'!$D$28,0,10*ROW('Sanitation Data'!D195))="","",OFFSET('Sanitation Data'!$D$28,0,10*ROW('Sanitation Data'!D195)))</f>
        <v/>
      </c>
      <c r="CL201" s="278" t="str">
        <f ca="true">+IF(OFFSET('Sanitation Data'!$D$29,0,10*ROW('Sanitation Data'!D195))="","",OFFSET('Sanitation Data'!$D$29,0,10*ROW('Sanitation Data'!D195)))</f>
        <v/>
      </c>
      <c r="CM201" s="278" t="str">
        <f ca="true">+IF(OFFSET('Sanitation Data'!$D$30,0,10*ROW('Sanitation Data'!D195))="","",OFFSET('Sanitation Data'!$D$30,0,10*ROW('Sanitation Data'!D195)))</f>
        <v/>
      </c>
      <c r="CN201" s="278" t="str">
        <f ca="true">+IF(OFFSET('Sanitation Data'!$D$31,0,10*ROW('Sanitation Data'!D195))="","",OFFSET('Sanitation Data'!$D$31,0,10*ROW('Sanitation Data'!D195)))</f>
        <v/>
      </c>
      <c r="CO201" s="278" t="str">
        <f ca="true">+IF(OFFSET('Sanitation Data'!$D$32,0,10*ROW('Sanitation Data'!D195))="","",OFFSET('Sanitation Data'!$D$32,0,10*ROW('Sanitation Data'!D195)))</f>
        <v/>
      </c>
      <c r="CP201" s="278" t="str">
        <f ca="true">+IF(OFFSET('Sanitation Data'!$E$28,0,10*ROW('Sanitation Data'!E195))="","",OFFSET('Sanitation Data'!$E$28,0,10*ROW('Sanitation Data'!E195)))</f>
        <v/>
      </c>
      <c r="CQ201" s="278" t="str">
        <f ca="true">+IF(OFFSET('Sanitation Data'!$E$29,0,10*ROW('Sanitation Data'!E195))="","",OFFSET('Sanitation Data'!$E$29,0,10*ROW('Sanitation Data'!E195)))</f>
        <v/>
      </c>
      <c r="CR201" s="278" t="str">
        <f ca="true">+IF(OFFSET('Sanitation Data'!$E$30,0,10*ROW('Sanitation Data'!E195))="","",OFFSET('Sanitation Data'!$E$30,0,10*ROW('Sanitation Data'!E195)))</f>
        <v/>
      </c>
      <c r="CS201" s="278" t="str">
        <f ca="true">+IF(OFFSET('Sanitation Data'!$E$31,0,10*ROW('Sanitation Data'!E195))="","",OFFSET('Sanitation Data'!$E$31,0,10*ROW('Sanitation Data'!E195)))</f>
        <v/>
      </c>
      <c r="CT201" s="278" t="str">
        <f ca="true">+IF(OFFSET('Sanitation Data'!$E$32,0,10*ROW('Sanitation Data'!E195))="","",OFFSET('Sanitation Data'!$E$32,0,10*ROW('Sanitation Data'!E195)))</f>
        <v/>
      </c>
      <c r="CU201" s="278" t="str">
        <f ca="true">+IF(OFFSET('Sanitation Data'!$F$28,0,10*ROW('Sanitation Data'!F195))="","",OFFSET('Sanitation Data'!$F$28,0,10*ROW('Sanitation Data'!F195)))</f>
        <v/>
      </c>
      <c r="CV201" s="278" t="str">
        <f ca="true">+IF(OFFSET('Sanitation Data'!$F$29,0,10*ROW('Sanitation Data'!F195))="","",OFFSET('Sanitation Data'!$F$29,0,10*ROW('Sanitation Data'!F195)))</f>
        <v/>
      </c>
      <c r="CW201" s="278" t="str">
        <f ca="true">+IF(OFFSET('Sanitation Data'!$F$30,0,10*ROW('Sanitation Data'!F195))="","",OFFSET('Sanitation Data'!$F$30,0,10*ROW('Sanitation Data'!F195)))</f>
        <v/>
      </c>
      <c r="CX201" s="278" t="str">
        <f ca="true">+IF(OFFSET('Sanitation Data'!$F$31,0,10*ROW('Sanitation Data'!F195))="","",OFFSET('Sanitation Data'!$F$31,0,10*ROW('Sanitation Data'!F195)))</f>
        <v/>
      </c>
      <c r="CY201" s="278" t="str">
        <f ca="true">+IF(OFFSET('Sanitation Data'!$F$32,0,10*ROW('Sanitation Data'!F195))="","",OFFSET('Sanitation Data'!$F$32,0,10*ROW('Sanitation Data'!F195)))</f>
        <v/>
      </c>
      <c r="CZ201" s="278" t="str">
        <f ca="true">+IF(OFFSET('Sanitation Data'!$G$28,0,10*ROW('Sanitation Data'!G195))="","",OFFSET('Sanitation Data'!$G$28,0,10*ROW('Sanitation Data'!G195)))</f>
        <v/>
      </c>
      <c r="DA201" s="278" t="str">
        <f ca="true">+IF(OFFSET('Sanitation Data'!$G$29,0,10*ROW('Sanitation Data'!G195))="","",OFFSET('Sanitation Data'!$G$29,0,10*ROW('Sanitation Data'!G195)))</f>
        <v/>
      </c>
      <c r="DB201" s="278" t="str">
        <f ca="true">+IF(OFFSET('Sanitation Data'!$G$30,0,10*ROW('Sanitation Data'!G195))="","",OFFSET('Sanitation Data'!$G$30,0,10*ROW('Sanitation Data'!G195)))</f>
        <v/>
      </c>
      <c r="DC201" s="278" t="str">
        <f ca="true">+IF(OFFSET('Sanitation Data'!$G$31,0,10*ROW('Sanitation Data'!G195))="","",OFFSET('Sanitation Data'!$G$31,0,10*ROW('Sanitation Data'!G195)))</f>
        <v/>
      </c>
      <c r="DD201" s="278" t="str">
        <f ca="true">+IF(OFFSET('Sanitation Data'!$G$32,0,10*ROW('Sanitation Data'!G195))="","",OFFSET('Sanitation Data'!$G$32,0,10*ROW('Sanitation Data'!G195)))</f>
        <v/>
      </c>
      <c r="DE201" s="278" t="str">
        <f ca="true">+IF(OFFSET('Sanitation Data'!$H$28,0,10*ROW('Sanitation Data'!H195))="","",OFFSET('Sanitation Data'!$H$28,0,10*ROW('Sanitation Data'!H195)))</f>
        <v/>
      </c>
      <c r="DF201" s="278" t="str">
        <f ca="true">+IF(OFFSET('Sanitation Data'!$H$29,0,10*ROW('Sanitation Data'!H195))="","",OFFSET('Sanitation Data'!$H$29,0,10*ROW('Sanitation Data'!H195)))</f>
        <v/>
      </c>
      <c r="DG201" s="278" t="str">
        <f ca="true">+IF(OFFSET('Sanitation Data'!$H$30,0,10*ROW('Sanitation Data'!H195))="","",OFFSET('Sanitation Data'!$H$30,0,10*ROW('Sanitation Data'!H195)))</f>
        <v/>
      </c>
      <c r="DH201" s="278" t="str">
        <f ca="true">+IF(OFFSET('Sanitation Data'!$H$31,0,10*ROW('Sanitation Data'!H195))="","",OFFSET('Sanitation Data'!$H$31,0,10*ROW('Sanitation Data'!H195)))</f>
        <v/>
      </c>
      <c r="DI201" s="278" t="str">
        <f ca="true">+IF(OFFSET('Sanitation Data'!$H$32,0,10*ROW('Sanitation Data'!H195))="","",OFFSET('Sanitation Data'!$H$32,0,10*ROW('Sanitation Data'!H195)))</f>
        <v/>
      </c>
      <c r="DJ201" s="278" t="str">
        <f ca="true">+IF(OFFSET('Sanitation Data'!$I$28,0,10*ROW('Sanitation Data'!I195))="","",OFFSET('Sanitation Data'!$I$28,0,10*ROW('Sanitation Data'!I195)))</f>
        <v/>
      </c>
      <c r="DK201" s="278" t="str">
        <f ca="true">+IF(OFFSET('Sanitation Data'!$I$29,0,10*ROW('Sanitation Data'!I195))="","",OFFSET('Sanitation Data'!$I$29,0,10*ROW('Sanitation Data'!I195)))</f>
        <v/>
      </c>
      <c r="DL201" s="278" t="str">
        <f ca="true">+IF(OFFSET('Sanitation Data'!$I$30,0,10*ROW('Sanitation Data'!I195))="","",OFFSET('Sanitation Data'!$I$30,0,10*ROW('Sanitation Data'!I195)))</f>
        <v/>
      </c>
      <c r="DM201" s="278" t="str">
        <f ca="true">+IF(OFFSET('Sanitation Data'!$I$31,0,10*ROW('Sanitation Data'!I195))="","",OFFSET('Sanitation Data'!$I$31,0,10*ROW('Sanitation Data'!I195)))</f>
        <v/>
      </c>
      <c r="DN201" s="278" t="str">
        <f ca="true">+IF(OFFSET('Sanitation Data'!$I$32,0,10*ROW('Sanitation Data'!I195))="","",OFFSET('Sanitation Data'!$I$32,0,10*ROW('Sanitation Data'!I195)))</f>
        <v/>
      </c>
      <c r="DO201" s="278" t="str">
        <f ca="true">+IF(OFFSET('Hygiene Data'!$D$11,0,10*ROW('Hygiene Data'!D195))="","",OFFSET('Hygiene Data'!$D$11,0,10*ROW('Hygiene Data'!D195)))</f>
        <v/>
      </c>
      <c r="DP201" s="278" t="str">
        <f ca="true">+IF(OFFSET('Hygiene Data'!$D$12,0,10*ROW('Hygiene Data'!D195))="","",OFFSET('Hygiene Data'!$D$12,0,10*ROW('Hygiene Data'!D195)))</f>
        <v/>
      </c>
      <c r="DQ201" s="278" t="str">
        <f ca="true">+IF(OFFSET('Hygiene Data'!$D$13,0,10*ROW('Hygiene Data'!D195))="","",OFFSET('Hygiene Data'!$D$13,0,10*ROW('Hygiene Data'!D195)))</f>
        <v/>
      </c>
      <c r="DR201" s="278" t="str">
        <f ca="true">+IF(OFFSET('Hygiene Data'!$E$11,0,10*ROW('Hygiene Data'!E195))="","",OFFSET('Hygiene Data'!$E$11,0,10*ROW('Hygiene Data'!E195)))</f>
        <v/>
      </c>
      <c r="DS201" s="278" t="str">
        <f ca="true">+IF(OFFSET('Hygiene Data'!$E$12,0,10*ROW('Hygiene Data'!E195))="","",OFFSET('Hygiene Data'!$E$12,0,10*ROW('Hygiene Data'!E195)))</f>
        <v/>
      </c>
      <c r="DT201" s="278" t="str">
        <f ca="true">+IF(OFFSET('Hygiene Data'!$E$13,0,10*ROW('Hygiene Data'!E195))="","",OFFSET('Hygiene Data'!$E$13,0,10*ROW('Hygiene Data'!E195)))</f>
        <v/>
      </c>
      <c r="DU201" s="278" t="str">
        <f ca="true">+IF(OFFSET('Hygiene Data'!$F$11,0,10*ROW('Hygiene Data'!F195))="","",OFFSET('Hygiene Data'!$F$11,0,10*ROW('Hygiene Data'!F195)))</f>
        <v/>
      </c>
      <c r="DV201" s="278" t="str">
        <f ca="true">+IF(OFFSET('Hygiene Data'!$F$12,0,10*ROW('Hygiene Data'!F195))="","",OFFSET('Hygiene Data'!$F$12,0,10*ROW('Hygiene Data'!F195)))</f>
        <v/>
      </c>
      <c r="DW201" s="278" t="str">
        <f ca="true">+IF(OFFSET('Hygiene Data'!$F$13,0,10*ROW('Hygiene Data'!F195))="","",OFFSET('Hygiene Data'!$F$13,0,10*ROW('Hygiene Data'!F195)))</f>
        <v/>
      </c>
      <c r="DX201" s="278" t="str">
        <f ca="true">+IF(OFFSET('Hygiene Data'!$G$11,0,10*ROW('Hygiene Data'!G195))="","",OFFSET('Hygiene Data'!$G$11,0,10*ROW('Hygiene Data'!G195)))</f>
        <v/>
      </c>
      <c r="DY201" s="278" t="str">
        <f ca="true">+IF(OFFSET('Hygiene Data'!$G$12,0,10*ROW('Hygiene Data'!G195))="","",OFFSET('Hygiene Data'!$G$12,0,10*ROW('Hygiene Data'!G195)))</f>
        <v/>
      </c>
      <c r="DZ201" s="278" t="str">
        <f ca="true">+IF(OFFSET('Hygiene Data'!$G$13,0,10*ROW('Hygiene Data'!G195))="","",OFFSET('Hygiene Data'!$G$13,0,10*ROW('Hygiene Data'!G195)))</f>
        <v/>
      </c>
      <c r="EA201" s="278" t="str">
        <f ca="true">+IF(OFFSET('Hygiene Data'!$H$11,0,10*ROW('Hygiene Data'!H195))="","",OFFSET('Hygiene Data'!$H$11,0,10*ROW('Hygiene Data'!H195)))</f>
        <v/>
      </c>
      <c r="EB201" s="278" t="str">
        <f ca="true">+IF(OFFSET('Hygiene Data'!$H$12,0,10*ROW('Hygiene Data'!H195))="","",OFFSET('Hygiene Data'!$H$12,0,10*ROW('Hygiene Data'!H195)))</f>
        <v/>
      </c>
      <c r="EC201" s="278" t="str">
        <f ca="true">+IF(OFFSET('Hygiene Data'!$H$13,0,10*ROW('Hygiene Data'!H195))="","",OFFSET('Hygiene Data'!$H$13,0,10*ROW('Hygiene Data'!H195)))</f>
        <v/>
      </c>
      <c r="ED201" s="278" t="str">
        <f ca="true">+IF(OFFSET('Hygiene Data'!$I$11,0,10*ROW('Hygiene Data'!I195))="","",OFFSET('Hygiene Data'!$I$11,0,10*ROW('Hygiene Data'!I195)))</f>
        <v/>
      </c>
      <c r="EE201" s="278" t="str">
        <f ca="true">+IF(OFFSET('Hygiene Data'!$I$12,0,10*ROW('Hygiene Data'!I195))="","",OFFSET('Hygiene Data'!$I$12,0,10*ROW('Hygiene Data'!I195)))</f>
        <v/>
      </c>
      <c r="EF201" s="278"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2"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8"/>
      <c r="BS202" s="278" t="str">
        <f ca="true">+IF(OFFSET('Water Data'!$D$27,0,10*ROW('Water Data'!D196))="","",OFFSET('Water Data'!$D$27,0,10*ROW('Water Data'!D196)))</f>
        <v/>
      </c>
      <c r="BT202" s="278" t="str">
        <f ca="true">+IF(OFFSET('Water Data'!$D$28,0,10*ROW('Water Data'!D196))="","",OFFSET('Water Data'!$D$28,0,10*ROW('Water Data'!D196)))</f>
        <v/>
      </c>
      <c r="BU202" s="278" t="str">
        <f ca="true">+IF(OFFSET('Water Data'!$D$29,0,10*ROW('Water Data'!D196))="","",OFFSET('Water Data'!$D$29,0,10*ROW('Water Data'!D196)))</f>
        <v/>
      </c>
      <c r="BV202" s="278" t="str">
        <f ca="true">+IF(OFFSET('Water Data'!$E$27,0,10*ROW('Water Data'!E196))="","",OFFSET('Water Data'!$E$27,0,10*ROW('Water Data'!E196)))</f>
        <v/>
      </c>
      <c r="BW202" s="278" t="str">
        <f ca="true">+IF(OFFSET('Water Data'!$E$28,0,10*ROW('Water Data'!E196))="","",OFFSET('Water Data'!$E$28,0,10*ROW('Water Data'!E196)))</f>
        <v/>
      </c>
      <c r="BX202" s="278" t="str">
        <f ca="true">+IF(OFFSET('Water Data'!$E$29,0,10*ROW('Water Data'!E196))="","",OFFSET('Water Data'!$E$29,0,10*ROW('Water Data'!E196)))</f>
        <v/>
      </c>
      <c r="BY202" s="278" t="str">
        <f ca="true">+IF(OFFSET('Water Data'!$F$27,0,10*ROW('Water Data'!F196))="","",OFFSET('Water Data'!$F$27,0,10*ROW('Water Data'!F196)))</f>
        <v/>
      </c>
      <c r="BZ202" s="278" t="str">
        <f ca="true">+IF(OFFSET('Water Data'!$F$28,0,10*ROW('Water Data'!F196))="","",OFFSET('Water Data'!$F$28,0,10*ROW('Water Data'!F196)))</f>
        <v/>
      </c>
      <c r="CA202" s="278" t="str">
        <f ca="true">+IF(OFFSET('Water Data'!$F$29,0,10*ROW('Water Data'!F196))="","",OFFSET('Water Data'!$F$29,0,10*ROW('Water Data'!F196)))</f>
        <v/>
      </c>
      <c r="CB202" s="278" t="str">
        <f ca="true">+IF(OFFSET('Water Data'!$G$27,0,10*ROW('Water Data'!G196))="","",OFFSET('Water Data'!$G$27,0,10*ROW('Water Data'!G196)))</f>
        <v/>
      </c>
      <c r="CC202" s="278" t="str">
        <f ca="true">+IF(OFFSET('Water Data'!$G$28,0,10*ROW('Water Data'!G196))="","",OFFSET('Water Data'!$G$28,0,10*ROW('Water Data'!G196)))</f>
        <v/>
      </c>
      <c r="CD202" s="278" t="str">
        <f ca="true">+IF(OFFSET('Water Data'!$G$29,0,10*ROW('Water Data'!G196))="","",OFFSET('Water Data'!$G$29,0,10*ROW('Water Data'!G196)))</f>
        <v/>
      </c>
      <c r="CE202" s="278" t="str">
        <f ca="true">+IF(OFFSET('Water Data'!$H$27,0,10*ROW('Water Data'!H196))="","",OFFSET('Water Data'!$H$27,0,10*ROW('Water Data'!H196)))</f>
        <v/>
      </c>
      <c r="CF202" s="278" t="str">
        <f ca="true">+IF(OFFSET('Water Data'!$H$28,0,10*ROW('Water Data'!H196))="","",OFFSET('Water Data'!$H$28,0,10*ROW('Water Data'!H196)))</f>
        <v/>
      </c>
      <c r="CG202" s="278" t="str">
        <f ca="true">+IF(OFFSET('Water Data'!$H$29,0,10*ROW('Water Data'!H196))="","",OFFSET('Water Data'!$H$29,0,10*ROW('Water Data'!H196)))</f>
        <v/>
      </c>
      <c r="CH202" s="278" t="str">
        <f ca="true">+IF(OFFSET('Water Data'!$I$27,0,10*ROW('Water Data'!I196))="","",OFFSET('Water Data'!$I$27,0,10*ROW('Water Data'!I196)))</f>
        <v/>
      </c>
      <c r="CI202" s="278" t="str">
        <f ca="true">+IF(OFFSET('Water Data'!$I$28,0,10*ROW('Water Data'!I196))="","",OFFSET('Water Data'!$I$28,0,10*ROW('Water Data'!I196)))</f>
        <v/>
      </c>
      <c r="CJ202" s="278" t="str">
        <f ca="true">+IF(OFFSET('Water Data'!$I$29,0,10*ROW('Water Data'!I196))="","",OFFSET('Water Data'!$I$29,0,10*ROW('Water Data'!I196)))</f>
        <v/>
      </c>
      <c r="CK202" s="278" t="str">
        <f ca="true">+IF(OFFSET('Sanitation Data'!$D$28,0,10*ROW('Sanitation Data'!D196))="","",OFFSET('Sanitation Data'!$D$28,0,10*ROW('Sanitation Data'!D196)))</f>
        <v/>
      </c>
      <c r="CL202" s="278" t="str">
        <f ca="true">+IF(OFFSET('Sanitation Data'!$D$29,0,10*ROW('Sanitation Data'!D196))="","",OFFSET('Sanitation Data'!$D$29,0,10*ROW('Sanitation Data'!D196)))</f>
        <v/>
      </c>
      <c r="CM202" s="278" t="str">
        <f ca="true">+IF(OFFSET('Sanitation Data'!$D$30,0,10*ROW('Sanitation Data'!D196))="","",OFFSET('Sanitation Data'!$D$30,0,10*ROW('Sanitation Data'!D196)))</f>
        <v/>
      </c>
      <c r="CN202" s="278" t="str">
        <f ca="true">+IF(OFFSET('Sanitation Data'!$D$31,0,10*ROW('Sanitation Data'!D196))="","",OFFSET('Sanitation Data'!$D$31,0,10*ROW('Sanitation Data'!D196)))</f>
        <v/>
      </c>
      <c r="CO202" s="278" t="str">
        <f ca="true">+IF(OFFSET('Sanitation Data'!$D$32,0,10*ROW('Sanitation Data'!D196))="","",OFFSET('Sanitation Data'!$D$32,0,10*ROW('Sanitation Data'!D196)))</f>
        <v/>
      </c>
      <c r="CP202" s="278" t="str">
        <f ca="true">+IF(OFFSET('Sanitation Data'!$E$28,0,10*ROW('Sanitation Data'!E196))="","",OFFSET('Sanitation Data'!$E$28,0,10*ROW('Sanitation Data'!E196)))</f>
        <v/>
      </c>
      <c r="CQ202" s="278" t="str">
        <f ca="true">+IF(OFFSET('Sanitation Data'!$E$29,0,10*ROW('Sanitation Data'!E196))="","",OFFSET('Sanitation Data'!$E$29,0,10*ROW('Sanitation Data'!E196)))</f>
        <v/>
      </c>
      <c r="CR202" s="278" t="str">
        <f ca="true">+IF(OFFSET('Sanitation Data'!$E$30,0,10*ROW('Sanitation Data'!E196))="","",OFFSET('Sanitation Data'!$E$30,0,10*ROW('Sanitation Data'!E196)))</f>
        <v/>
      </c>
      <c r="CS202" s="278" t="str">
        <f ca="true">+IF(OFFSET('Sanitation Data'!$E$31,0,10*ROW('Sanitation Data'!E196))="","",OFFSET('Sanitation Data'!$E$31,0,10*ROW('Sanitation Data'!E196)))</f>
        <v/>
      </c>
      <c r="CT202" s="278" t="str">
        <f ca="true">+IF(OFFSET('Sanitation Data'!$E$32,0,10*ROW('Sanitation Data'!E196))="","",OFFSET('Sanitation Data'!$E$32,0,10*ROW('Sanitation Data'!E196)))</f>
        <v/>
      </c>
      <c r="CU202" s="278" t="str">
        <f ca="true">+IF(OFFSET('Sanitation Data'!$F$28,0,10*ROW('Sanitation Data'!F196))="","",OFFSET('Sanitation Data'!$F$28,0,10*ROW('Sanitation Data'!F196)))</f>
        <v/>
      </c>
      <c r="CV202" s="278" t="str">
        <f ca="true">+IF(OFFSET('Sanitation Data'!$F$29,0,10*ROW('Sanitation Data'!F196))="","",OFFSET('Sanitation Data'!$F$29,0,10*ROW('Sanitation Data'!F196)))</f>
        <v/>
      </c>
      <c r="CW202" s="278" t="str">
        <f ca="true">+IF(OFFSET('Sanitation Data'!$F$30,0,10*ROW('Sanitation Data'!F196))="","",OFFSET('Sanitation Data'!$F$30,0,10*ROW('Sanitation Data'!F196)))</f>
        <v/>
      </c>
      <c r="CX202" s="278" t="str">
        <f ca="true">+IF(OFFSET('Sanitation Data'!$F$31,0,10*ROW('Sanitation Data'!F196))="","",OFFSET('Sanitation Data'!$F$31,0,10*ROW('Sanitation Data'!F196)))</f>
        <v/>
      </c>
      <c r="CY202" s="278" t="str">
        <f ca="true">+IF(OFFSET('Sanitation Data'!$F$32,0,10*ROW('Sanitation Data'!F196))="","",OFFSET('Sanitation Data'!$F$32,0,10*ROW('Sanitation Data'!F196)))</f>
        <v/>
      </c>
      <c r="CZ202" s="278" t="str">
        <f ca="true">+IF(OFFSET('Sanitation Data'!$G$28,0,10*ROW('Sanitation Data'!G196))="","",OFFSET('Sanitation Data'!$G$28,0,10*ROW('Sanitation Data'!G196)))</f>
        <v/>
      </c>
      <c r="DA202" s="278" t="str">
        <f ca="true">+IF(OFFSET('Sanitation Data'!$G$29,0,10*ROW('Sanitation Data'!G196))="","",OFFSET('Sanitation Data'!$G$29,0,10*ROW('Sanitation Data'!G196)))</f>
        <v/>
      </c>
      <c r="DB202" s="278" t="str">
        <f ca="true">+IF(OFFSET('Sanitation Data'!$G$30,0,10*ROW('Sanitation Data'!G196))="","",OFFSET('Sanitation Data'!$G$30,0,10*ROW('Sanitation Data'!G196)))</f>
        <v/>
      </c>
      <c r="DC202" s="278" t="str">
        <f ca="true">+IF(OFFSET('Sanitation Data'!$G$31,0,10*ROW('Sanitation Data'!G196))="","",OFFSET('Sanitation Data'!$G$31,0,10*ROW('Sanitation Data'!G196)))</f>
        <v/>
      </c>
      <c r="DD202" s="278" t="str">
        <f ca="true">+IF(OFFSET('Sanitation Data'!$G$32,0,10*ROW('Sanitation Data'!G196))="","",OFFSET('Sanitation Data'!$G$32,0,10*ROW('Sanitation Data'!G196)))</f>
        <v/>
      </c>
      <c r="DE202" s="278" t="str">
        <f ca="true">+IF(OFFSET('Sanitation Data'!$H$28,0,10*ROW('Sanitation Data'!H196))="","",OFFSET('Sanitation Data'!$H$28,0,10*ROW('Sanitation Data'!H196)))</f>
        <v/>
      </c>
      <c r="DF202" s="278" t="str">
        <f ca="true">+IF(OFFSET('Sanitation Data'!$H$29,0,10*ROW('Sanitation Data'!H196))="","",OFFSET('Sanitation Data'!$H$29,0,10*ROW('Sanitation Data'!H196)))</f>
        <v/>
      </c>
      <c r="DG202" s="278" t="str">
        <f ca="true">+IF(OFFSET('Sanitation Data'!$H$30,0,10*ROW('Sanitation Data'!H196))="","",OFFSET('Sanitation Data'!$H$30,0,10*ROW('Sanitation Data'!H196)))</f>
        <v/>
      </c>
      <c r="DH202" s="278" t="str">
        <f ca="true">+IF(OFFSET('Sanitation Data'!$H$31,0,10*ROW('Sanitation Data'!H196))="","",OFFSET('Sanitation Data'!$H$31,0,10*ROW('Sanitation Data'!H196)))</f>
        <v/>
      </c>
      <c r="DI202" s="278" t="str">
        <f ca="true">+IF(OFFSET('Sanitation Data'!$H$32,0,10*ROW('Sanitation Data'!H196))="","",OFFSET('Sanitation Data'!$H$32,0,10*ROW('Sanitation Data'!H196)))</f>
        <v/>
      </c>
      <c r="DJ202" s="278" t="str">
        <f ca="true">+IF(OFFSET('Sanitation Data'!$I$28,0,10*ROW('Sanitation Data'!I196))="","",OFFSET('Sanitation Data'!$I$28,0,10*ROW('Sanitation Data'!I196)))</f>
        <v/>
      </c>
      <c r="DK202" s="278" t="str">
        <f ca="true">+IF(OFFSET('Sanitation Data'!$I$29,0,10*ROW('Sanitation Data'!I196))="","",OFFSET('Sanitation Data'!$I$29,0,10*ROW('Sanitation Data'!I196)))</f>
        <v/>
      </c>
      <c r="DL202" s="278" t="str">
        <f ca="true">+IF(OFFSET('Sanitation Data'!$I$30,0,10*ROW('Sanitation Data'!I196))="","",OFFSET('Sanitation Data'!$I$30,0,10*ROW('Sanitation Data'!I196)))</f>
        <v/>
      </c>
      <c r="DM202" s="278" t="str">
        <f ca="true">+IF(OFFSET('Sanitation Data'!$I$31,0,10*ROW('Sanitation Data'!I196))="","",OFFSET('Sanitation Data'!$I$31,0,10*ROW('Sanitation Data'!I196)))</f>
        <v/>
      </c>
      <c r="DN202" s="278" t="str">
        <f ca="true">+IF(OFFSET('Sanitation Data'!$I$32,0,10*ROW('Sanitation Data'!I196))="","",OFFSET('Sanitation Data'!$I$32,0,10*ROW('Sanitation Data'!I196)))</f>
        <v/>
      </c>
      <c r="DO202" s="278" t="str">
        <f ca="true">+IF(OFFSET('Hygiene Data'!$D$11,0,10*ROW('Hygiene Data'!D196))="","",OFFSET('Hygiene Data'!$D$11,0,10*ROW('Hygiene Data'!D196)))</f>
        <v/>
      </c>
      <c r="DP202" s="278" t="str">
        <f ca="true">+IF(OFFSET('Hygiene Data'!$D$12,0,10*ROW('Hygiene Data'!D196))="","",OFFSET('Hygiene Data'!$D$12,0,10*ROW('Hygiene Data'!D196)))</f>
        <v/>
      </c>
      <c r="DQ202" s="278" t="str">
        <f ca="true">+IF(OFFSET('Hygiene Data'!$D$13,0,10*ROW('Hygiene Data'!D196))="","",OFFSET('Hygiene Data'!$D$13,0,10*ROW('Hygiene Data'!D196)))</f>
        <v/>
      </c>
      <c r="DR202" s="278" t="str">
        <f ca="true">+IF(OFFSET('Hygiene Data'!$E$11,0,10*ROW('Hygiene Data'!E196))="","",OFFSET('Hygiene Data'!$E$11,0,10*ROW('Hygiene Data'!E196)))</f>
        <v/>
      </c>
      <c r="DS202" s="278" t="str">
        <f ca="true">+IF(OFFSET('Hygiene Data'!$E$12,0,10*ROW('Hygiene Data'!E196))="","",OFFSET('Hygiene Data'!$E$12,0,10*ROW('Hygiene Data'!E196)))</f>
        <v/>
      </c>
      <c r="DT202" s="278" t="str">
        <f ca="true">+IF(OFFSET('Hygiene Data'!$E$13,0,10*ROW('Hygiene Data'!E196))="","",OFFSET('Hygiene Data'!$E$13,0,10*ROW('Hygiene Data'!E196)))</f>
        <v/>
      </c>
      <c r="DU202" s="278" t="str">
        <f ca="true">+IF(OFFSET('Hygiene Data'!$F$11,0,10*ROW('Hygiene Data'!F196))="","",OFFSET('Hygiene Data'!$F$11,0,10*ROW('Hygiene Data'!F196)))</f>
        <v/>
      </c>
      <c r="DV202" s="278" t="str">
        <f ca="true">+IF(OFFSET('Hygiene Data'!$F$12,0,10*ROW('Hygiene Data'!F196))="","",OFFSET('Hygiene Data'!$F$12,0,10*ROW('Hygiene Data'!F196)))</f>
        <v/>
      </c>
      <c r="DW202" s="278" t="str">
        <f ca="true">+IF(OFFSET('Hygiene Data'!$F$13,0,10*ROW('Hygiene Data'!F196))="","",OFFSET('Hygiene Data'!$F$13,0,10*ROW('Hygiene Data'!F196)))</f>
        <v/>
      </c>
      <c r="DX202" s="278" t="str">
        <f ca="true">+IF(OFFSET('Hygiene Data'!$G$11,0,10*ROW('Hygiene Data'!G196))="","",OFFSET('Hygiene Data'!$G$11,0,10*ROW('Hygiene Data'!G196)))</f>
        <v/>
      </c>
      <c r="DY202" s="278" t="str">
        <f ca="true">+IF(OFFSET('Hygiene Data'!$G$12,0,10*ROW('Hygiene Data'!G196))="","",OFFSET('Hygiene Data'!$G$12,0,10*ROW('Hygiene Data'!G196)))</f>
        <v/>
      </c>
      <c r="DZ202" s="278" t="str">
        <f ca="true">+IF(OFFSET('Hygiene Data'!$G$13,0,10*ROW('Hygiene Data'!G196))="","",OFFSET('Hygiene Data'!$G$13,0,10*ROW('Hygiene Data'!G196)))</f>
        <v/>
      </c>
      <c r="EA202" s="278" t="str">
        <f ca="true">+IF(OFFSET('Hygiene Data'!$H$11,0,10*ROW('Hygiene Data'!H196))="","",OFFSET('Hygiene Data'!$H$11,0,10*ROW('Hygiene Data'!H196)))</f>
        <v/>
      </c>
      <c r="EB202" s="278" t="str">
        <f ca="true">+IF(OFFSET('Hygiene Data'!$H$12,0,10*ROW('Hygiene Data'!H196))="","",OFFSET('Hygiene Data'!$H$12,0,10*ROW('Hygiene Data'!H196)))</f>
        <v/>
      </c>
      <c r="EC202" s="278" t="str">
        <f ca="true">+IF(OFFSET('Hygiene Data'!$H$13,0,10*ROW('Hygiene Data'!H196))="","",OFFSET('Hygiene Data'!$H$13,0,10*ROW('Hygiene Data'!H196)))</f>
        <v/>
      </c>
      <c r="ED202" s="278" t="str">
        <f ca="true">+IF(OFFSET('Hygiene Data'!$I$11,0,10*ROW('Hygiene Data'!I196))="","",OFFSET('Hygiene Data'!$I$11,0,10*ROW('Hygiene Data'!I196)))</f>
        <v/>
      </c>
      <c r="EE202" s="278" t="str">
        <f ca="true">+IF(OFFSET('Hygiene Data'!$I$12,0,10*ROW('Hygiene Data'!I196))="","",OFFSET('Hygiene Data'!$I$12,0,10*ROW('Hygiene Data'!I196)))</f>
        <v/>
      </c>
      <c r="EF202" s="278"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2"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8"/>
      <c r="BS203" s="278" t="str">
        <f ca="true">+IF(OFFSET('Water Data'!$D$27,0,10*ROW('Water Data'!D197))="","",OFFSET('Water Data'!$D$27,0,10*ROW('Water Data'!D197)))</f>
        <v/>
      </c>
      <c r="BT203" s="278" t="str">
        <f ca="true">+IF(OFFSET('Water Data'!$D$28,0,10*ROW('Water Data'!D197))="","",OFFSET('Water Data'!$D$28,0,10*ROW('Water Data'!D197)))</f>
        <v/>
      </c>
      <c r="BU203" s="278" t="str">
        <f ca="true">+IF(OFFSET('Water Data'!$D$29,0,10*ROW('Water Data'!D197))="","",OFFSET('Water Data'!$D$29,0,10*ROW('Water Data'!D197)))</f>
        <v/>
      </c>
      <c r="BV203" s="278" t="str">
        <f ca="true">+IF(OFFSET('Water Data'!$E$27,0,10*ROW('Water Data'!E197))="","",OFFSET('Water Data'!$E$27,0,10*ROW('Water Data'!E197)))</f>
        <v/>
      </c>
      <c r="BW203" s="278" t="str">
        <f ca="true">+IF(OFFSET('Water Data'!$E$28,0,10*ROW('Water Data'!E197))="","",OFFSET('Water Data'!$E$28,0,10*ROW('Water Data'!E197)))</f>
        <v/>
      </c>
      <c r="BX203" s="278" t="str">
        <f ca="true">+IF(OFFSET('Water Data'!$E$29,0,10*ROW('Water Data'!E197))="","",OFFSET('Water Data'!$E$29,0,10*ROW('Water Data'!E197)))</f>
        <v/>
      </c>
      <c r="BY203" s="278" t="str">
        <f ca="true">+IF(OFFSET('Water Data'!$F$27,0,10*ROW('Water Data'!F197))="","",OFFSET('Water Data'!$F$27,0,10*ROW('Water Data'!F197)))</f>
        <v/>
      </c>
      <c r="BZ203" s="278" t="str">
        <f ca="true">+IF(OFFSET('Water Data'!$F$28,0,10*ROW('Water Data'!F197))="","",OFFSET('Water Data'!$F$28,0,10*ROW('Water Data'!F197)))</f>
        <v/>
      </c>
      <c r="CA203" s="278" t="str">
        <f ca="true">+IF(OFFSET('Water Data'!$F$29,0,10*ROW('Water Data'!F197))="","",OFFSET('Water Data'!$F$29,0,10*ROW('Water Data'!F197)))</f>
        <v/>
      </c>
      <c r="CB203" s="278" t="str">
        <f ca="true">+IF(OFFSET('Water Data'!$G$27,0,10*ROW('Water Data'!G197))="","",OFFSET('Water Data'!$G$27,0,10*ROW('Water Data'!G197)))</f>
        <v/>
      </c>
      <c r="CC203" s="278" t="str">
        <f ca="true">+IF(OFFSET('Water Data'!$G$28,0,10*ROW('Water Data'!G197))="","",OFFSET('Water Data'!$G$28,0,10*ROW('Water Data'!G197)))</f>
        <v/>
      </c>
      <c r="CD203" s="278" t="str">
        <f ca="true">+IF(OFFSET('Water Data'!$G$29,0,10*ROW('Water Data'!G197))="","",OFFSET('Water Data'!$G$29,0,10*ROW('Water Data'!G197)))</f>
        <v/>
      </c>
      <c r="CE203" s="278" t="str">
        <f ca="true">+IF(OFFSET('Water Data'!$H$27,0,10*ROW('Water Data'!H197))="","",OFFSET('Water Data'!$H$27,0,10*ROW('Water Data'!H197)))</f>
        <v/>
      </c>
      <c r="CF203" s="278" t="str">
        <f ca="true">+IF(OFFSET('Water Data'!$H$28,0,10*ROW('Water Data'!H197))="","",OFFSET('Water Data'!$H$28,0,10*ROW('Water Data'!H197)))</f>
        <v/>
      </c>
      <c r="CG203" s="278" t="str">
        <f ca="true">+IF(OFFSET('Water Data'!$H$29,0,10*ROW('Water Data'!H197))="","",OFFSET('Water Data'!$H$29,0,10*ROW('Water Data'!H197)))</f>
        <v/>
      </c>
      <c r="CH203" s="278" t="str">
        <f ca="true">+IF(OFFSET('Water Data'!$I$27,0,10*ROW('Water Data'!I197))="","",OFFSET('Water Data'!$I$27,0,10*ROW('Water Data'!I197)))</f>
        <v/>
      </c>
      <c r="CI203" s="278" t="str">
        <f ca="true">+IF(OFFSET('Water Data'!$I$28,0,10*ROW('Water Data'!I197))="","",OFFSET('Water Data'!$I$28,0,10*ROW('Water Data'!I197)))</f>
        <v/>
      </c>
      <c r="CJ203" s="278" t="str">
        <f ca="true">+IF(OFFSET('Water Data'!$I$29,0,10*ROW('Water Data'!I197))="","",OFFSET('Water Data'!$I$29,0,10*ROW('Water Data'!I197)))</f>
        <v/>
      </c>
      <c r="CK203" s="278" t="str">
        <f ca="true">+IF(OFFSET('Sanitation Data'!$D$28,0,10*ROW('Sanitation Data'!D197))="","",OFFSET('Sanitation Data'!$D$28,0,10*ROW('Sanitation Data'!D197)))</f>
        <v/>
      </c>
      <c r="CL203" s="278" t="str">
        <f ca="true">+IF(OFFSET('Sanitation Data'!$D$29,0,10*ROW('Sanitation Data'!D197))="","",OFFSET('Sanitation Data'!$D$29,0,10*ROW('Sanitation Data'!D197)))</f>
        <v/>
      </c>
      <c r="CM203" s="278" t="str">
        <f ca="true">+IF(OFFSET('Sanitation Data'!$D$30,0,10*ROW('Sanitation Data'!D197))="","",OFFSET('Sanitation Data'!$D$30,0,10*ROW('Sanitation Data'!D197)))</f>
        <v/>
      </c>
      <c r="CN203" s="278" t="str">
        <f ca="true">+IF(OFFSET('Sanitation Data'!$D$31,0,10*ROW('Sanitation Data'!D197))="","",OFFSET('Sanitation Data'!$D$31,0,10*ROW('Sanitation Data'!D197)))</f>
        <v/>
      </c>
      <c r="CO203" s="278" t="str">
        <f ca="true">+IF(OFFSET('Sanitation Data'!$D$32,0,10*ROW('Sanitation Data'!D197))="","",OFFSET('Sanitation Data'!$D$32,0,10*ROW('Sanitation Data'!D197)))</f>
        <v/>
      </c>
      <c r="CP203" s="278" t="str">
        <f ca="true">+IF(OFFSET('Sanitation Data'!$E$28,0,10*ROW('Sanitation Data'!E197))="","",OFFSET('Sanitation Data'!$E$28,0,10*ROW('Sanitation Data'!E197)))</f>
        <v/>
      </c>
      <c r="CQ203" s="278" t="str">
        <f ca="true">+IF(OFFSET('Sanitation Data'!$E$29,0,10*ROW('Sanitation Data'!E197))="","",OFFSET('Sanitation Data'!$E$29,0,10*ROW('Sanitation Data'!E197)))</f>
        <v/>
      </c>
      <c r="CR203" s="278" t="str">
        <f ca="true">+IF(OFFSET('Sanitation Data'!$E$30,0,10*ROW('Sanitation Data'!E197))="","",OFFSET('Sanitation Data'!$E$30,0,10*ROW('Sanitation Data'!E197)))</f>
        <v/>
      </c>
      <c r="CS203" s="278" t="str">
        <f ca="true">+IF(OFFSET('Sanitation Data'!$E$31,0,10*ROW('Sanitation Data'!E197))="","",OFFSET('Sanitation Data'!$E$31,0,10*ROW('Sanitation Data'!E197)))</f>
        <v/>
      </c>
      <c r="CT203" s="278" t="str">
        <f ca="true">+IF(OFFSET('Sanitation Data'!$E$32,0,10*ROW('Sanitation Data'!E197))="","",OFFSET('Sanitation Data'!$E$32,0,10*ROW('Sanitation Data'!E197)))</f>
        <v/>
      </c>
      <c r="CU203" s="278" t="str">
        <f ca="true">+IF(OFFSET('Sanitation Data'!$F$28,0,10*ROW('Sanitation Data'!F197))="","",OFFSET('Sanitation Data'!$F$28,0,10*ROW('Sanitation Data'!F197)))</f>
        <v/>
      </c>
      <c r="CV203" s="278" t="str">
        <f ca="true">+IF(OFFSET('Sanitation Data'!$F$29,0,10*ROW('Sanitation Data'!F197))="","",OFFSET('Sanitation Data'!$F$29,0,10*ROW('Sanitation Data'!F197)))</f>
        <v/>
      </c>
      <c r="CW203" s="278" t="str">
        <f ca="true">+IF(OFFSET('Sanitation Data'!$F$30,0,10*ROW('Sanitation Data'!F197))="","",OFFSET('Sanitation Data'!$F$30,0,10*ROW('Sanitation Data'!F197)))</f>
        <v/>
      </c>
      <c r="CX203" s="278" t="str">
        <f ca="true">+IF(OFFSET('Sanitation Data'!$F$31,0,10*ROW('Sanitation Data'!F197))="","",OFFSET('Sanitation Data'!$F$31,0,10*ROW('Sanitation Data'!F197)))</f>
        <v/>
      </c>
      <c r="CY203" s="278" t="str">
        <f ca="true">+IF(OFFSET('Sanitation Data'!$F$32,0,10*ROW('Sanitation Data'!F197))="","",OFFSET('Sanitation Data'!$F$32,0,10*ROW('Sanitation Data'!F197)))</f>
        <v/>
      </c>
      <c r="CZ203" s="278" t="str">
        <f ca="true">+IF(OFFSET('Sanitation Data'!$G$28,0,10*ROW('Sanitation Data'!G197))="","",OFFSET('Sanitation Data'!$G$28,0,10*ROW('Sanitation Data'!G197)))</f>
        <v/>
      </c>
      <c r="DA203" s="278" t="str">
        <f ca="true">+IF(OFFSET('Sanitation Data'!$G$29,0,10*ROW('Sanitation Data'!G197))="","",OFFSET('Sanitation Data'!$G$29,0,10*ROW('Sanitation Data'!G197)))</f>
        <v/>
      </c>
      <c r="DB203" s="278" t="str">
        <f ca="true">+IF(OFFSET('Sanitation Data'!$G$30,0,10*ROW('Sanitation Data'!G197))="","",OFFSET('Sanitation Data'!$G$30,0,10*ROW('Sanitation Data'!G197)))</f>
        <v/>
      </c>
      <c r="DC203" s="278" t="str">
        <f ca="true">+IF(OFFSET('Sanitation Data'!$G$31,0,10*ROW('Sanitation Data'!G197))="","",OFFSET('Sanitation Data'!$G$31,0,10*ROW('Sanitation Data'!G197)))</f>
        <v/>
      </c>
      <c r="DD203" s="278" t="str">
        <f ca="true">+IF(OFFSET('Sanitation Data'!$G$32,0,10*ROW('Sanitation Data'!G197))="","",OFFSET('Sanitation Data'!$G$32,0,10*ROW('Sanitation Data'!G197)))</f>
        <v/>
      </c>
      <c r="DE203" s="278" t="str">
        <f ca="true">+IF(OFFSET('Sanitation Data'!$H$28,0,10*ROW('Sanitation Data'!H197))="","",OFFSET('Sanitation Data'!$H$28,0,10*ROW('Sanitation Data'!H197)))</f>
        <v/>
      </c>
      <c r="DF203" s="278" t="str">
        <f ca="true">+IF(OFFSET('Sanitation Data'!$H$29,0,10*ROW('Sanitation Data'!H197))="","",OFFSET('Sanitation Data'!$H$29,0,10*ROW('Sanitation Data'!H197)))</f>
        <v/>
      </c>
      <c r="DG203" s="278" t="str">
        <f ca="true">+IF(OFFSET('Sanitation Data'!$H$30,0,10*ROW('Sanitation Data'!H197))="","",OFFSET('Sanitation Data'!$H$30,0,10*ROW('Sanitation Data'!H197)))</f>
        <v/>
      </c>
      <c r="DH203" s="278" t="str">
        <f ca="true">+IF(OFFSET('Sanitation Data'!$H$31,0,10*ROW('Sanitation Data'!H197))="","",OFFSET('Sanitation Data'!$H$31,0,10*ROW('Sanitation Data'!H197)))</f>
        <v/>
      </c>
      <c r="DI203" s="278" t="str">
        <f ca="true">+IF(OFFSET('Sanitation Data'!$H$32,0,10*ROW('Sanitation Data'!H197))="","",OFFSET('Sanitation Data'!$H$32,0,10*ROW('Sanitation Data'!H197)))</f>
        <v/>
      </c>
      <c r="DJ203" s="278" t="str">
        <f ca="true">+IF(OFFSET('Sanitation Data'!$I$28,0,10*ROW('Sanitation Data'!I197))="","",OFFSET('Sanitation Data'!$I$28,0,10*ROW('Sanitation Data'!I197)))</f>
        <v/>
      </c>
      <c r="DK203" s="278" t="str">
        <f ca="true">+IF(OFFSET('Sanitation Data'!$I$29,0,10*ROW('Sanitation Data'!I197))="","",OFFSET('Sanitation Data'!$I$29,0,10*ROW('Sanitation Data'!I197)))</f>
        <v/>
      </c>
      <c r="DL203" s="278" t="str">
        <f ca="true">+IF(OFFSET('Sanitation Data'!$I$30,0,10*ROW('Sanitation Data'!I197))="","",OFFSET('Sanitation Data'!$I$30,0,10*ROW('Sanitation Data'!I197)))</f>
        <v/>
      </c>
      <c r="DM203" s="278" t="str">
        <f ca="true">+IF(OFFSET('Sanitation Data'!$I$31,0,10*ROW('Sanitation Data'!I197))="","",OFFSET('Sanitation Data'!$I$31,0,10*ROW('Sanitation Data'!I197)))</f>
        <v/>
      </c>
      <c r="DN203" s="278" t="str">
        <f ca="true">+IF(OFFSET('Sanitation Data'!$I$32,0,10*ROW('Sanitation Data'!I197))="","",OFFSET('Sanitation Data'!$I$32,0,10*ROW('Sanitation Data'!I197)))</f>
        <v/>
      </c>
      <c r="DO203" s="278" t="str">
        <f ca="true">+IF(OFFSET('Hygiene Data'!$D$11,0,10*ROW('Hygiene Data'!D197))="","",OFFSET('Hygiene Data'!$D$11,0,10*ROW('Hygiene Data'!D197)))</f>
        <v/>
      </c>
      <c r="DP203" s="278" t="str">
        <f ca="true">+IF(OFFSET('Hygiene Data'!$D$12,0,10*ROW('Hygiene Data'!D197))="","",OFFSET('Hygiene Data'!$D$12,0,10*ROW('Hygiene Data'!D197)))</f>
        <v/>
      </c>
      <c r="DQ203" s="278" t="str">
        <f ca="true">+IF(OFFSET('Hygiene Data'!$D$13,0,10*ROW('Hygiene Data'!D197))="","",OFFSET('Hygiene Data'!$D$13,0,10*ROW('Hygiene Data'!D197)))</f>
        <v/>
      </c>
      <c r="DR203" s="278" t="str">
        <f ca="true">+IF(OFFSET('Hygiene Data'!$E$11,0,10*ROW('Hygiene Data'!E197))="","",OFFSET('Hygiene Data'!$E$11,0,10*ROW('Hygiene Data'!E197)))</f>
        <v/>
      </c>
      <c r="DS203" s="278" t="str">
        <f ca="true">+IF(OFFSET('Hygiene Data'!$E$12,0,10*ROW('Hygiene Data'!E197))="","",OFFSET('Hygiene Data'!$E$12,0,10*ROW('Hygiene Data'!E197)))</f>
        <v/>
      </c>
      <c r="DT203" s="278" t="str">
        <f ca="true">+IF(OFFSET('Hygiene Data'!$E$13,0,10*ROW('Hygiene Data'!E197))="","",OFFSET('Hygiene Data'!$E$13,0,10*ROW('Hygiene Data'!E197)))</f>
        <v/>
      </c>
      <c r="DU203" s="278" t="str">
        <f ca="true">+IF(OFFSET('Hygiene Data'!$F$11,0,10*ROW('Hygiene Data'!F197))="","",OFFSET('Hygiene Data'!$F$11,0,10*ROW('Hygiene Data'!F197)))</f>
        <v/>
      </c>
      <c r="DV203" s="278" t="str">
        <f ca="true">+IF(OFFSET('Hygiene Data'!$F$12,0,10*ROW('Hygiene Data'!F197))="","",OFFSET('Hygiene Data'!$F$12,0,10*ROW('Hygiene Data'!F197)))</f>
        <v/>
      </c>
      <c r="DW203" s="278" t="str">
        <f ca="true">+IF(OFFSET('Hygiene Data'!$F$13,0,10*ROW('Hygiene Data'!F197))="","",OFFSET('Hygiene Data'!$F$13,0,10*ROW('Hygiene Data'!F197)))</f>
        <v/>
      </c>
      <c r="DX203" s="278" t="str">
        <f ca="true">+IF(OFFSET('Hygiene Data'!$G$11,0,10*ROW('Hygiene Data'!G197))="","",OFFSET('Hygiene Data'!$G$11,0,10*ROW('Hygiene Data'!G197)))</f>
        <v/>
      </c>
      <c r="DY203" s="278" t="str">
        <f ca="true">+IF(OFFSET('Hygiene Data'!$G$12,0,10*ROW('Hygiene Data'!G197))="","",OFFSET('Hygiene Data'!$G$12,0,10*ROW('Hygiene Data'!G197)))</f>
        <v/>
      </c>
      <c r="DZ203" s="278" t="str">
        <f ca="true">+IF(OFFSET('Hygiene Data'!$G$13,0,10*ROW('Hygiene Data'!G197))="","",OFFSET('Hygiene Data'!$G$13,0,10*ROW('Hygiene Data'!G197)))</f>
        <v/>
      </c>
      <c r="EA203" s="278" t="str">
        <f ca="true">+IF(OFFSET('Hygiene Data'!$H$11,0,10*ROW('Hygiene Data'!H197))="","",OFFSET('Hygiene Data'!$H$11,0,10*ROW('Hygiene Data'!H197)))</f>
        <v/>
      </c>
      <c r="EB203" s="278" t="str">
        <f ca="true">+IF(OFFSET('Hygiene Data'!$H$12,0,10*ROW('Hygiene Data'!H197))="","",OFFSET('Hygiene Data'!$H$12,0,10*ROW('Hygiene Data'!H197)))</f>
        <v/>
      </c>
      <c r="EC203" s="278" t="str">
        <f ca="true">+IF(OFFSET('Hygiene Data'!$H$13,0,10*ROW('Hygiene Data'!H197))="","",OFFSET('Hygiene Data'!$H$13,0,10*ROW('Hygiene Data'!H197)))</f>
        <v/>
      </c>
      <c r="ED203" s="278" t="str">
        <f ca="true">+IF(OFFSET('Hygiene Data'!$I$11,0,10*ROW('Hygiene Data'!I197))="","",OFFSET('Hygiene Data'!$I$11,0,10*ROW('Hygiene Data'!I197)))</f>
        <v/>
      </c>
      <c r="EE203" s="278" t="str">
        <f ca="true">+IF(OFFSET('Hygiene Data'!$I$12,0,10*ROW('Hygiene Data'!I197))="","",OFFSET('Hygiene Data'!$I$12,0,10*ROW('Hygiene Data'!I197)))</f>
        <v/>
      </c>
      <c r="EF203" s="278"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2"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8"/>
      <c r="BS204" s="278" t="str">
        <f ca="true">+IF(OFFSET('Water Data'!$D$27,0,10*ROW('Water Data'!D198))="","",OFFSET('Water Data'!$D$27,0,10*ROW('Water Data'!D198)))</f>
        <v/>
      </c>
      <c r="BT204" s="278" t="str">
        <f ca="true">+IF(OFFSET('Water Data'!$D$28,0,10*ROW('Water Data'!D198))="","",OFFSET('Water Data'!$D$28,0,10*ROW('Water Data'!D198)))</f>
        <v/>
      </c>
      <c r="BU204" s="278" t="str">
        <f ca="true">+IF(OFFSET('Water Data'!$D$29,0,10*ROW('Water Data'!D198))="","",OFFSET('Water Data'!$D$29,0,10*ROW('Water Data'!D198)))</f>
        <v/>
      </c>
      <c r="BV204" s="278" t="str">
        <f ca="true">+IF(OFFSET('Water Data'!$E$27,0,10*ROW('Water Data'!E198))="","",OFFSET('Water Data'!$E$27,0,10*ROW('Water Data'!E198)))</f>
        <v/>
      </c>
      <c r="BW204" s="278" t="str">
        <f ca="true">+IF(OFFSET('Water Data'!$E$28,0,10*ROW('Water Data'!E198))="","",OFFSET('Water Data'!$E$28,0,10*ROW('Water Data'!E198)))</f>
        <v/>
      </c>
      <c r="BX204" s="278" t="str">
        <f ca="true">+IF(OFFSET('Water Data'!$E$29,0,10*ROW('Water Data'!E198))="","",OFFSET('Water Data'!$E$29,0,10*ROW('Water Data'!E198)))</f>
        <v/>
      </c>
      <c r="BY204" s="278" t="str">
        <f ca="true">+IF(OFFSET('Water Data'!$F$27,0,10*ROW('Water Data'!F198))="","",OFFSET('Water Data'!$F$27,0,10*ROW('Water Data'!F198)))</f>
        <v/>
      </c>
      <c r="BZ204" s="278" t="str">
        <f ca="true">+IF(OFFSET('Water Data'!$F$28,0,10*ROW('Water Data'!F198))="","",OFFSET('Water Data'!$F$28,0,10*ROW('Water Data'!F198)))</f>
        <v/>
      </c>
      <c r="CA204" s="278" t="str">
        <f ca="true">+IF(OFFSET('Water Data'!$F$29,0,10*ROW('Water Data'!F198))="","",OFFSET('Water Data'!$F$29,0,10*ROW('Water Data'!F198)))</f>
        <v/>
      </c>
      <c r="CB204" s="278" t="str">
        <f ca="true">+IF(OFFSET('Water Data'!$G$27,0,10*ROW('Water Data'!G198))="","",OFFSET('Water Data'!$G$27,0,10*ROW('Water Data'!G198)))</f>
        <v/>
      </c>
      <c r="CC204" s="278" t="str">
        <f ca="true">+IF(OFFSET('Water Data'!$G$28,0,10*ROW('Water Data'!G198))="","",OFFSET('Water Data'!$G$28,0,10*ROW('Water Data'!G198)))</f>
        <v/>
      </c>
      <c r="CD204" s="278" t="str">
        <f ca="true">+IF(OFFSET('Water Data'!$G$29,0,10*ROW('Water Data'!G198))="","",OFFSET('Water Data'!$G$29,0,10*ROW('Water Data'!G198)))</f>
        <v/>
      </c>
      <c r="CE204" s="278" t="str">
        <f ca="true">+IF(OFFSET('Water Data'!$H$27,0,10*ROW('Water Data'!H198))="","",OFFSET('Water Data'!$H$27,0,10*ROW('Water Data'!H198)))</f>
        <v/>
      </c>
      <c r="CF204" s="278" t="str">
        <f ca="true">+IF(OFFSET('Water Data'!$H$28,0,10*ROW('Water Data'!H198))="","",OFFSET('Water Data'!$H$28,0,10*ROW('Water Data'!H198)))</f>
        <v/>
      </c>
      <c r="CG204" s="278" t="str">
        <f ca="true">+IF(OFFSET('Water Data'!$H$29,0,10*ROW('Water Data'!H198))="","",OFFSET('Water Data'!$H$29,0,10*ROW('Water Data'!H198)))</f>
        <v/>
      </c>
      <c r="CH204" s="278" t="str">
        <f ca="true">+IF(OFFSET('Water Data'!$I$27,0,10*ROW('Water Data'!I198))="","",OFFSET('Water Data'!$I$27,0,10*ROW('Water Data'!I198)))</f>
        <v/>
      </c>
      <c r="CI204" s="278" t="str">
        <f ca="true">+IF(OFFSET('Water Data'!$I$28,0,10*ROW('Water Data'!I198))="","",OFFSET('Water Data'!$I$28,0,10*ROW('Water Data'!I198)))</f>
        <v/>
      </c>
      <c r="CJ204" s="278" t="str">
        <f ca="true">+IF(OFFSET('Water Data'!$I$29,0,10*ROW('Water Data'!I198))="","",OFFSET('Water Data'!$I$29,0,10*ROW('Water Data'!I198)))</f>
        <v/>
      </c>
      <c r="CK204" s="278" t="str">
        <f ca="true">+IF(OFFSET('Sanitation Data'!$D$28,0,10*ROW('Sanitation Data'!D198))="","",OFFSET('Sanitation Data'!$D$28,0,10*ROW('Sanitation Data'!D198)))</f>
        <v/>
      </c>
      <c r="CL204" s="278" t="str">
        <f ca="true">+IF(OFFSET('Sanitation Data'!$D$29,0,10*ROW('Sanitation Data'!D198))="","",OFFSET('Sanitation Data'!$D$29,0,10*ROW('Sanitation Data'!D198)))</f>
        <v/>
      </c>
      <c r="CM204" s="278" t="str">
        <f ca="true">+IF(OFFSET('Sanitation Data'!$D$30,0,10*ROW('Sanitation Data'!D198))="","",OFFSET('Sanitation Data'!$D$30,0,10*ROW('Sanitation Data'!D198)))</f>
        <v/>
      </c>
      <c r="CN204" s="278" t="str">
        <f ca="true">+IF(OFFSET('Sanitation Data'!$D$31,0,10*ROW('Sanitation Data'!D198))="","",OFFSET('Sanitation Data'!$D$31,0,10*ROW('Sanitation Data'!D198)))</f>
        <v/>
      </c>
      <c r="CO204" s="278" t="str">
        <f ca="true">+IF(OFFSET('Sanitation Data'!$D$32,0,10*ROW('Sanitation Data'!D198))="","",OFFSET('Sanitation Data'!$D$32,0,10*ROW('Sanitation Data'!D198)))</f>
        <v/>
      </c>
      <c r="CP204" s="278" t="str">
        <f ca="true">+IF(OFFSET('Sanitation Data'!$E$28,0,10*ROW('Sanitation Data'!E198))="","",OFFSET('Sanitation Data'!$E$28,0,10*ROW('Sanitation Data'!E198)))</f>
        <v/>
      </c>
      <c r="CQ204" s="278" t="str">
        <f ca="true">+IF(OFFSET('Sanitation Data'!$E$29,0,10*ROW('Sanitation Data'!E198))="","",OFFSET('Sanitation Data'!$E$29,0,10*ROW('Sanitation Data'!E198)))</f>
        <v/>
      </c>
      <c r="CR204" s="278" t="str">
        <f ca="true">+IF(OFFSET('Sanitation Data'!$E$30,0,10*ROW('Sanitation Data'!E198))="","",OFFSET('Sanitation Data'!$E$30,0,10*ROW('Sanitation Data'!E198)))</f>
        <v/>
      </c>
      <c r="CS204" s="278" t="str">
        <f ca="true">+IF(OFFSET('Sanitation Data'!$E$31,0,10*ROW('Sanitation Data'!E198))="","",OFFSET('Sanitation Data'!$E$31,0,10*ROW('Sanitation Data'!E198)))</f>
        <v/>
      </c>
      <c r="CT204" s="278" t="str">
        <f ca="true">+IF(OFFSET('Sanitation Data'!$E$32,0,10*ROW('Sanitation Data'!E198))="","",OFFSET('Sanitation Data'!$E$32,0,10*ROW('Sanitation Data'!E198)))</f>
        <v/>
      </c>
      <c r="CU204" s="278" t="str">
        <f ca="true">+IF(OFFSET('Sanitation Data'!$F$28,0,10*ROW('Sanitation Data'!F198))="","",OFFSET('Sanitation Data'!$F$28,0,10*ROW('Sanitation Data'!F198)))</f>
        <v/>
      </c>
      <c r="CV204" s="278" t="str">
        <f ca="true">+IF(OFFSET('Sanitation Data'!$F$29,0,10*ROW('Sanitation Data'!F198))="","",OFFSET('Sanitation Data'!$F$29,0,10*ROW('Sanitation Data'!F198)))</f>
        <v/>
      </c>
      <c r="CW204" s="278" t="str">
        <f ca="true">+IF(OFFSET('Sanitation Data'!$F$30,0,10*ROW('Sanitation Data'!F198))="","",OFFSET('Sanitation Data'!$F$30,0,10*ROW('Sanitation Data'!F198)))</f>
        <v/>
      </c>
      <c r="CX204" s="278" t="str">
        <f ca="true">+IF(OFFSET('Sanitation Data'!$F$31,0,10*ROW('Sanitation Data'!F198))="","",OFFSET('Sanitation Data'!$F$31,0,10*ROW('Sanitation Data'!F198)))</f>
        <v/>
      </c>
      <c r="CY204" s="278" t="str">
        <f ca="true">+IF(OFFSET('Sanitation Data'!$F$32,0,10*ROW('Sanitation Data'!F198))="","",OFFSET('Sanitation Data'!$F$32,0,10*ROW('Sanitation Data'!F198)))</f>
        <v/>
      </c>
      <c r="CZ204" s="278" t="str">
        <f ca="true">+IF(OFFSET('Sanitation Data'!$G$28,0,10*ROW('Sanitation Data'!G198))="","",OFFSET('Sanitation Data'!$G$28,0,10*ROW('Sanitation Data'!G198)))</f>
        <v/>
      </c>
      <c r="DA204" s="278" t="str">
        <f ca="true">+IF(OFFSET('Sanitation Data'!$G$29,0,10*ROW('Sanitation Data'!G198))="","",OFFSET('Sanitation Data'!$G$29,0,10*ROW('Sanitation Data'!G198)))</f>
        <v/>
      </c>
      <c r="DB204" s="278" t="str">
        <f ca="true">+IF(OFFSET('Sanitation Data'!$G$30,0,10*ROW('Sanitation Data'!G198))="","",OFFSET('Sanitation Data'!$G$30,0,10*ROW('Sanitation Data'!G198)))</f>
        <v/>
      </c>
      <c r="DC204" s="278" t="str">
        <f ca="true">+IF(OFFSET('Sanitation Data'!$G$31,0,10*ROW('Sanitation Data'!G198))="","",OFFSET('Sanitation Data'!$G$31,0,10*ROW('Sanitation Data'!G198)))</f>
        <v/>
      </c>
      <c r="DD204" s="278" t="str">
        <f ca="true">+IF(OFFSET('Sanitation Data'!$G$32,0,10*ROW('Sanitation Data'!G198))="","",OFFSET('Sanitation Data'!$G$32,0,10*ROW('Sanitation Data'!G198)))</f>
        <v/>
      </c>
      <c r="DE204" s="278" t="str">
        <f ca="true">+IF(OFFSET('Sanitation Data'!$H$28,0,10*ROW('Sanitation Data'!H198))="","",OFFSET('Sanitation Data'!$H$28,0,10*ROW('Sanitation Data'!H198)))</f>
        <v/>
      </c>
      <c r="DF204" s="278" t="str">
        <f ca="true">+IF(OFFSET('Sanitation Data'!$H$29,0,10*ROW('Sanitation Data'!H198))="","",OFFSET('Sanitation Data'!$H$29,0,10*ROW('Sanitation Data'!H198)))</f>
        <v/>
      </c>
      <c r="DG204" s="278" t="str">
        <f ca="true">+IF(OFFSET('Sanitation Data'!$H$30,0,10*ROW('Sanitation Data'!H198))="","",OFFSET('Sanitation Data'!$H$30,0,10*ROW('Sanitation Data'!H198)))</f>
        <v/>
      </c>
      <c r="DH204" s="278" t="str">
        <f ca="true">+IF(OFFSET('Sanitation Data'!$H$31,0,10*ROW('Sanitation Data'!H198))="","",OFFSET('Sanitation Data'!$H$31,0,10*ROW('Sanitation Data'!H198)))</f>
        <v/>
      </c>
      <c r="DI204" s="278" t="str">
        <f ca="true">+IF(OFFSET('Sanitation Data'!$H$32,0,10*ROW('Sanitation Data'!H198))="","",OFFSET('Sanitation Data'!$H$32,0,10*ROW('Sanitation Data'!H198)))</f>
        <v/>
      </c>
      <c r="DJ204" s="278" t="str">
        <f ca="true">+IF(OFFSET('Sanitation Data'!$I$28,0,10*ROW('Sanitation Data'!I198))="","",OFFSET('Sanitation Data'!$I$28,0,10*ROW('Sanitation Data'!I198)))</f>
        <v/>
      </c>
      <c r="DK204" s="278" t="str">
        <f ca="true">+IF(OFFSET('Sanitation Data'!$I$29,0,10*ROW('Sanitation Data'!I198))="","",OFFSET('Sanitation Data'!$I$29,0,10*ROW('Sanitation Data'!I198)))</f>
        <v/>
      </c>
      <c r="DL204" s="278" t="str">
        <f ca="true">+IF(OFFSET('Sanitation Data'!$I$30,0,10*ROW('Sanitation Data'!I198))="","",OFFSET('Sanitation Data'!$I$30,0,10*ROW('Sanitation Data'!I198)))</f>
        <v/>
      </c>
      <c r="DM204" s="278" t="str">
        <f ca="true">+IF(OFFSET('Sanitation Data'!$I$31,0,10*ROW('Sanitation Data'!I198))="","",OFFSET('Sanitation Data'!$I$31,0,10*ROW('Sanitation Data'!I198)))</f>
        <v/>
      </c>
      <c r="DN204" s="278" t="str">
        <f ca="true">+IF(OFFSET('Sanitation Data'!$I$32,0,10*ROW('Sanitation Data'!I198))="","",OFFSET('Sanitation Data'!$I$32,0,10*ROW('Sanitation Data'!I198)))</f>
        <v/>
      </c>
      <c r="DO204" s="278" t="str">
        <f ca="true">+IF(OFFSET('Hygiene Data'!$D$11,0,10*ROW('Hygiene Data'!D198))="","",OFFSET('Hygiene Data'!$D$11,0,10*ROW('Hygiene Data'!D198)))</f>
        <v/>
      </c>
      <c r="DP204" s="278" t="str">
        <f ca="true">+IF(OFFSET('Hygiene Data'!$D$12,0,10*ROW('Hygiene Data'!D198))="","",OFFSET('Hygiene Data'!$D$12,0,10*ROW('Hygiene Data'!D198)))</f>
        <v/>
      </c>
      <c r="DQ204" s="278" t="str">
        <f ca="true">+IF(OFFSET('Hygiene Data'!$D$13,0,10*ROW('Hygiene Data'!D198))="","",OFFSET('Hygiene Data'!$D$13,0,10*ROW('Hygiene Data'!D198)))</f>
        <v/>
      </c>
      <c r="DR204" s="278" t="str">
        <f ca="true">+IF(OFFSET('Hygiene Data'!$E$11,0,10*ROW('Hygiene Data'!E198))="","",OFFSET('Hygiene Data'!$E$11,0,10*ROW('Hygiene Data'!E198)))</f>
        <v/>
      </c>
      <c r="DS204" s="278" t="str">
        <f ca="true">+IF(OFFSET('Hygiene Data'!$E$12,0,10*ROW('Hygiene Data'!E198))="","",OFFSET('Hygiene Data'!$E$12,0,10*ROW('Hygiene Data'!E198)))</f>
        <v/>
      </c>
      <c r="DT204" s="278" t="str">
        <f ca="true">+IF(OFFSET('Hygiene Data'!$E$13,0,10*ROW('Hygiene Data'!E198))="","",OFFSET('Hygiene Data'!$E$13,0,10*ROW('Hygiene Data'!E198)))</f>
        <v/>
      </c>
      <c r="DU204" s="278" t="str">
        <f ca="true">+IF(OFFSET('Hygiene Data'!$F$11,0,10*ROW('Hygiene Data'!F198))="","",OFFSET('Hygiene Data'!$F$11,0,10*ROW('Hygiene Data'!F198)))</f>
        <v/>
      </c>
      <c r="DV204" s="278" t="str">
        <f ca="true">+IF(OFFSET('Hygiene Data'!$F$12,0,10*ROW('Hygiene Data'!F198))="","",OFFSET('Hygiene Data'!$F$12,0,10*ROW('Hygiene Data'!F198)))</f>
        <v/>
      </c>
      <c r="DW204" s="278" t="str">
        <f ca="true">+IF(OFFSET('Hygiene Data'!$F$13,0,10*ROW('Hygiene Data'!F198))="","",OFFSET('Hygiene Data'!$F$13,0,10*ROW('Hygiene Data'!F198)))</f>
        <v/>
      </c>
      <c r="DX204" s="278" t="str">
        <f ca="true">+IF(OFFSET('Hygiene Data'!$G$11,0,10*ROW('Hygiene Data'!G198))="","",OFFSET('Hygiene Data'!$G$11,0,10*ROW('Hygiene Data'!G198)))</f>
        <v/>
      </c>
      <c r="DY204" s="278" t="str">
        <f ca="true">+IF(OFFSET('Hygiene Data'!$G$12,0,10*ROW('Hygiene Data'!G198))="","",OFFSET('Hygiene Data'!$G$12,0,10*ROW('Hygiene Data'!G198)))</f>
        <v/>
      </c>
      <c r="DZ204" s="278" t="str">
        <f ca="true">+IF(OFFSET('Hygiene Data'!$G$13,0,10*ROW('Hygiene Data'!G198))="","",OFFSET('Hygiene Data'!$G$13,0,10*ROW('Hygiene Data'!G198)))</f>
        <v/>
      </c>
      <c r="EA204" s="278" t="str">
        <f ca="true">+IF(OFFSET('Hygiene Data'!$H$11,0,10*ROW('Hygiene Data'!H198))="","",OFFSET('Hygiene Data'!$H$11,0,10*ROW('Hygiene Data'!H198)))</f>
        <v/>
      </c>
      <c r="EB204" s="278" t="str">
        <f ca="true">+IF(OFFSET('Hygiene Data'!$H$12,0,10*ROW('Hygiene Data'!H198))="","",OFFSET('Hygiene Data'!$H$12,0,10*ROW('Hygiene Data'!H198)))</f>
        <v/>
      </c>
      <c r="EC204" s="278" t="str">
        <f ca="true">+IF(OFFSET('Hygiene Data'!$H$13,0,10*ROW('Hygiene Data'!H198))="","",OFFSET('Hygiene Data'!$H$13,0,10*ROW('Hygiene Data'!H198)))</f>
        <v/>
      </c>
      <c r="ED204" s="278" t="str">
        <f ca="true">+IF(OFFSET('Hygiene Data'!$I$11,0,10*ROW('Hygiene Data'!I198))="","",OFFSET('Hygiene Data'!$I$11,0,10*ROW('Hygiene Data'!I198)))</f>
        <v/>
      </c>
      <c r="EE204" s="278" t="str">
        <f ca="true">+IF(OFFSET('Hygiene Data'!$I$12,0,10*ROW('Hygiene Data'!I198))="","",OFFSET('Hygiene Data'!$I$12,0,10*ROW('Hygiene Data'!I198)))</f>
        <v/>
      </c>
      <c r="EF204" s="278"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2"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8"/>
      <c r="BS205" s="278" t="str">
        <f ca="true">+IF(OFFSET('Water Data'!$D$27,0,10*ROW('Water Data'!D199))="","",OFFSET('Water Data'!$D$27,0,10*ROW('Water Data'!D199)))</f>
        <v/>
      </c>
      <c r="BT205" s="278" t="str">
        <f ca="true">+IF(OFFSET('Water Data'!$D$28,0,10*ROW('Water Data'!D199))="","",OFFSET('Water Data'!$D$28,0,10*ROW('Water Data'!D199)))</f>
        <v/>
      </c>
      <c r="BU205" s="278" t="str">
        <f ca="true">+IF(OFFSET('Water Data'!$D$29,0,10*ROW('Water Data'!D199))="","",OFFSET('Water Data'!$D$29,0,10*ROW('Water Data'!D199)))</f>
        <v/>
      </c>
      <c r="BV205" s="278" t="str">
        <f ca="true">+IF(OFFSET('Water Data'!$E$27,0,10*ROW('Water Data'!E199))="","",OFFSET('Water Data'!$E$27,0,10*ROW('Water Data'!E199)))</f>
        <v/>
      </c>
      <c r="BW205" s="278" t="str">
        <f ca="true">+IF(OFFSET('Water Data'!$E$28,0,10*ROW('Water Data'!E199))="","",OFFSET('Water Data'!$E$28,0,10*ROW('Water Data'!E199)))</f>
        <v/>
      </c>
      <c r="BX205" s="278" t="str">
        <f ca="true">+IF(OFFSET('Water Data'!$E$29,0,10*ROW('Water Data'!E199))="","",OFFSET('Water Data'!$E$29,0,10*ROW('Water Data'!E199)))</f>
        <v/>
      </c>
      <c r="BY205" s="278" t="str">
        <f ca="true">+IF(OFFSET('Water Data'!$F$27,0,10*ROW('Water Data'!F199))="","",OFFSET('Water Data'!$F$27,0,10*ROW('Water Data'!F199)))</f>
        <v/>
      </c>
      <c r="BZ205" s="278" t="str">
        <f ca="true">+IF(OFFSET('Water Data'!$F$28,0,10*ROW('Water Data'!F199))="","",OFFSET('Water Data'!$F$28,0,10*ROW('Water Data'!F199)))</f>
        <v/>
      </c>
      <c r="CA205" s="278" t="str">
        <f ca="true">+IF(OFFSET('Water Data'!$F$29,0,10*ROW('Water Data'!F199))="","",OFFSET('Water Data'!$F$29,0,10*ROW('Water Data'!F199)))</f>
        <v/>
      </c>
      <c r="CB205" s="278" t="str">
        <f ca="true">+IF(OFFSET('Water Data'!$G$27,0,10*ROW('Water Data'!G199))="","",OFFSET('Water Data'!$G$27,0,10*ROW('Water Data'!G199)))</f>
        <v/>
      </c>
      <c r="CC205" s="278" t="str">
        <f ca="true">+IF(OFFSET('Water Data'!$G$28,0,10*ROW('Water Data'!G199))="","",OFFSET('Water Data'!$G$28,0,10*ROW('Water Data'!G199)))</f>
        <v/>
      </c>
      <c r="CD205" s="278" t="str">
        <f ca="true">+IF(OFFSET('Water Data'!$G$29,0,10*ROW('Water Data'!G199))="","",OFFSET('Water Data'!$G$29,0,10*ROW('Water Data'!G199)))</f>
        <v/>
      </c>
      <c r="CE205" s="278" t="str">
        <f ca="true">+IF(OFFSET('Water Data'!$H$27,0,10*ROW('Water Data'!H199))="","",OFFSET('Water Data'!$H$27,0,10*ROW('Water Data'!H199)))</f>
        <v/>
      </c>
      <c r="CF205" s="278" t="str">
        <f ca="true">+IF(OFFSET('Water Data'!$H$28,0,10*ROW('Water Data'!H199))="","",OFFSET('Water Data'!$H$28,0,10*ROW('Water Data'!H199)))</f>
        <v/>
      </c>
      <c r="CG205" s="278" t="str">
        <f ca="true">+IF(OFFSET('Water Data'!$H$29,0,10*ROW('Water Data'!H199))="","",OFFSET('Water Data'!$H$29,0,10*ROW('Water Data'!H199)))</f>
        <v/>
      </c>
      <c r="CH205" s="278" t="str">
        <f ca="true">+IF(OFFSET('Water Data'!$I$27,0,10*ROW('Water Data'!I199))="","",OFFSET('Water Data'!$I$27,0,10*ROW('Water Data'!I199)))</f>
        <v/>
      </c>
      <c r="CI205" s="278" t="str">
        <f ca="true">+IF(OFFSET('Water Data'!$I$28,0,10*ROW('Water Data'!I199))="","",OFFSET('Water Data'!$I$28,0,10*ROW('Water Data'!I199)))</f>
        <v/>
      </c>
      <c r="CJ205" s="278" t="str">
        <f ca="true">+IF(OFFSET('Water Data'!$I$29,0,10*ROW('Water Data'!I199))="","",OFFSET('Water Data'!$I$29,0,10*ROW('Water Data'!I199)))</f>
        <v/>
      </c>
      <c r="CK205" s="278" t="str">
        <f ca="true">+IF(OFFSET('Sanitation Data'!$D$28,0,10*ROW('Sanitation Data'!D199))="","",OFFSET('Sanitation Data'!$D$28,0,10*ROW('Sanitation Data'!D199)))</f>
        <v/>
      </c>
      <c r="CL205" s="278" t="str">
        <f ca="true">+IF(OFFSET('Sanitation Data'!$D$29,0,10*ROW('Sanitation Data'!D199))="","",OFFSET('Sanitation Data'!$D$29,0,10*ROW('Sanitation Data'!D199)))</f>
        <v/>
      </c>
      <c r="CM205" s="278" t="str">
        <f ca="true">+IF(OFFSET('Sanitation Data'!$D$30,0,10*ROW('Sanitation Data'!D199))="","",OFFSET('Sanitation Data'!$D$30,0,10*ROW('Sanitation Data'!D199)))</f>
        <v/>
      </c>
      <c r="CN205" s="278" t="str">
        <f ca="true">+IF(OFFSET('Sanitation Data'!$D$31,0,10*ROW('Sanitation Data'!D199))="","",OFFSET('Sanitation Data'!$D$31,0,10*ROW('Sanitation Data'!D199)))</f>
        <v/>
      </c>
      <c r="CO205" s="278" t="str">
        <f ca="true">+IF(OFFSET('Sanitation Data'!$D$32,0,10*ROW('Sanitation Data'!D199))="","",OFFSET('Sanitation Data'!$D$32,0,10*ROW('Sanitation Data'!D199)))</f>
        <v/>
      </c>
      <c r="CP205" s="278" t="str">
        <f ca="true">+IF(OFFSET('Sanitation Data'!$E$28,0,10*ROW('Sanitation Data'!E199))="","",OFFSET('Sanitation Data'!$E$28,0,10*ROW('Sanitation Data'!E199)))</f>
        <v/>
      </c>
      <c r="CQ205" s="278" t="str">
        <f ca="true">+IF(OFFSET('Sanitation Data'!$E$29,0,10*ROW('Sanitation Data'!E199))="","",OFFSET('Sanitation Data'!$E$29,0,10*ROW('Sanitation Data'!E199)))</f>
        <v/>
      </c>
      <c r="CR205" s="278" t="str">
        <f ca="true">+IF(OFFSET('Sanitation Data'!$E$30,0,10*ROW('Sanitation Data'!E199))="","",OFFSET('Sanitation Data'!$E$30,0,10*ROW('Sanitation Data'!E199)))</f>
        <v/>
      </c>
      <c r="CS205" s="278" t="str">
        <f ca="true">+IF(OFFSET('Sanitation Data'!$E$31,0,10*ROW('Sanitation Data'!E199))="","",OFFSET('Sanitation Data'!$E$31,0,10*ROW('Sanitation Data'!E199)))</f>
        <v/>
      </c>
      <c r="CT205" s="278" t="str">
        <f ca="true">+IF(OFFSET('Sanitation Data'!$E$32,0,10*ROW('Sanitation Data'!E199))="","",OFFSET('Sanitation Data'!$E$32,0,10*ROW('Sanitation Data'!E199)))</f>
        <v/>
      </c>
      <c r="CU205" s="278" t="str">
        <f ca="true">+IF(OFFSET('Sanitation Data'!$F$28,0,10*ROW('Sanitation Data'!F199))="","",OFFSET('Sanitation Data'!$F$28,0,10*ROW('Sanitation Data'!F199)))</f>
        <v/>
      </c>
      <c r="CV205" s="278" t="str">
        <f ca="true">+IF(OFFSET('Sanitation Data'!$F$29,0,10*ROW('Sanitation Data'!F199))="","",OFFSET('Sanitation Data'!$F$29,0,10*ROW('Sanitation Data'!F199)))</f>
        <v/>
      </c>
      <c r="CW205" s="278" t="str">
        <f ca="true">+IF(OFFSET('Sanitation Data'!$F$30,0,10*ROW('Sanitation Data'!F199))="","",OFFSET('Sanitation Data'!$F$30,0,10*ROW('Sanitation Data'!F199)))</f>
        <v/>
      </c>
      <c r="CX205" s="278" t="str">
        <f ca="true">+IF(OFFSET('Sanitation Data'!$F$31,0,10*ROW('Sanitation Data'!F199))="","",OFFSET('Sanitation Data'!$F$31,0,10*ROW('Sanitation Data'!F199)))</f>
        <v/>
      </c>
      <c r="CY205" s="278" t="str">
        <f ca="true">+IF(OFFSET('Sanitation Data'!$F$32,0,10*ROW('Sanitation Data'!F199))="","",OFFSET('Sanitation Data'!$F$32,0,10*ROW('Sanitation Data'!F199)))</f>
        <v/>
      </c>
      <c r="CZ205" s="278" t="str">
        <f ca="true">+IF(OFFSET('Sanitation Data'!$G$28,0,10*ROW('Sanitation Data'!G199))="","",OFFSET('Sanitation Data'!$G$28,0,10*ROW('Sanitation Data'!G199)))</f>
        <v/>
      </c>
      <c r="DA205" s="278" t="str">
        <f ca="true">+IF(OFFSET('Sanitation Data'!$G$29,0,10*ROW('Sanitation Data'!G199))="","",OFFSET('Sanitation Data'!$G$29,0,10*ROW('Sanitation Data'!G199)))</f>
        <v/>
      </c>
      <c r="DB205" s="278" t="str">
        <f ca="true">+IF(OFFSET('Sanitation Data'!$G$30,0,10*ROW('Sanitation Data'!G199))="","",OFFSET('Sanitation Data'!$G$30,0,10*ROW('Sanitation Data'!G199)))</f>
        <v/>
      </c>
      <c r="DC205" s="278" t="str">
        <f ca="true">+IF(OFFSET('Sanitation Data'!$G$31,0,10*ROW('Sanitation Data'!G199))="","",OFFSET('Sanitation Data'!$G$31,0,10*ROW('Sanitation Data'!G199)))</f>
        <v/>
      </c>
      <c r="DD205" s="278" t="str">
        <f ca="true">+IF(OFFSET('Sanitation Data'!$G$32,0,10*ROW('Sanitation Data'!G199))="","",OFFSET('Sanitation Data'!$G$32,0,10*ROW('Sanitation Data'!G199)))</f>
        <v/>
      </c>
      <c r="DE205" s="278" t="str">
        <f ca="true">+IF(OFFSET('Sanitation Data'!$H$28,0,10*ROW('Sanitation Data'!H199))="","",OFFSET('Sanitation Data'!$H$28,0,10*ROW('Sanitation Data'!H199)))</f>
        <v/>
      </c>
      <c r="DF205" s="278" t="str">
        <f ca="true">+IF(OFFSET('Sanitation Data'!$H$29,0,10*ROW('Sanitation Data'!H199))="","",OFFSET('Sanitation Data'!$H$29,0,10*ROW('Sanitation Data'!H199)))</f>
        <v/>
      </c>
      <c r="DG205" s="278" t="str">
        <f ca="true">+IF(OFFSET('Sanitation Data'!$H$30,0,10*ROW('Sanitation Data'!H199))="","",OFFSET('Sanitation Data'!$H$30,0,10*ROW('Sanitation Data'!H199)))</f>
        <v/>
      </c>
      <c r="DH205" s="278" t="str">
        <f ca="true">+IF(OFFSET('Sanitation Data'!$H$31,0,10*ROW('Sanitation Data'!H199))="","",OFFSET('Sanitation Data'!$H$31,0,10*ROW('Sanitation Data'!H199)))</f>
        <v/>
      </c>
      <c r="DI205" s="278" t="str">
        <f ca="true">+IF(OFFSET('Sanitation Data'!$H$32,0,10*ROW('Sanitation Data'!H199))="","",OFFSET('Sanitation Data'!$H$32,0,10*ROW('Sanitation Data'!H199)))</f>
        <v/>
      </c>
      <c r="DJ205" s="278" t="str">
        <f ca="true">+IF(OFFSET('Sanitation Data'!$I$28,0,10*ROW('Sanitation Data'!I199))="","",OFFSET('Sanitation Data'!$I$28,0,10*ROW('Sanitation Data'!I199)))</f>
        <v/>
      </c>
      <c r="DK205" s="278" t="str">
        <f ca="true">+IF(OFFSET('Sanitation Data'!$I$29,0,10*ROW('Sanitation Data'!I199))="","",OFFSET('Sanitation Data'!$I$29,0,10*ROW('Sanitation Data'!I199)))</f>
        <v/>
      </c>
      <c r="DL205" s="278" t="str">
        <f ca="true">+IF(OFFSET('Sanitation Data'!$I$30,0,10*ROW('Sanitation Data'!I199))="","",OFFSET('Sanitation Data'!$I$30,0,10*ROW('Sanitation Data'!I199)))</f>
        <v/>
      </c>
      <c r="DM205" s="278" t="str">
        <f ca="true">+IF(OFFSET('Sanitation Data'!$I$31,0,10*ROW('Sanitation Data'!I199))="","",OFFSET('Sanitation Data'!$I$31,0,10*ROW('Sanitation Data'!I199)))</f>
        <v/>
      </c>
      <c r="DN205" s="278" t="str">
        <f ca="true">+IF(OFFSET('Sanitation Data'!$I$32,0,10*ROW('Sanitation Data'!I199))="","",OFFSET('Sanitation Data'!$I$32,0,10*ROW('Sanitation Data'!I199)))</f>
        <v/>
      </c>
      <c r="DO205" s="278" t="str">
        <f ca="true">+IF(OFFSET('Hygiene Data'!$D$11,0,10*ROW('Hygiene Data'!D199))="","",OFFSET('Hygiene Data'!$D$11,0,10*ROW('Hygiene Data'!D199)))</f>
        <v/>
      </c>
      <c r="DP205" s="278" t="str">
        <f ca="true">+IF(OFFSET('Hygiene Data'!$D$12,0,10*ROW('Hygiene Data'!D199))="","",OFFSET('Hygiene Data'!$D$12,0,10*ROW('Hygiene Data'!D199)))</f>
        <v/>
      </c>
      <c r="DQ205" s="278" t="str">
        <f ca="true">+IF(OFFSET('Hygiene Data'!$D$13,0,10*ROW('Hygiene Data'!D199))="","",OFFSET('Hygiene Data'!$D$13,0,10*ROW('Hygiene Data'!D199)))</f>
        <v/>
      </c>
      <c r="DR205" s="278" t="str">
        <f ca="true">+IF(OFFSET('Hygiene Data'!$E$11,0,10*ROW('Hygiene Data'!E199))="","",OFFSET('Hygiene Data'!$E$11,0,10*ROW('Hygiene Data'!E199)))</f>
        <v/>
      </c>
      <c r="DS205" s="278" t="str">
        <f ca="true">+IF(OFFSET('Hygiene Data'!$E$12,0,10*ROW('Hygiene Data'!E199))="","",OFFSET('Hygiene Data'!$E$12,0,10*ROW('Hygiene Data'!E199)))</f>
        <v/>
      </c>
      <c r="DT205" s="278" t="str">
        <f ca="true">+IF(OFFSET('Hygiene Data'!$E$13,0,10*ROW('Hygiene Data'!E199))="","",OFFSET('Hygiene Data'!$E$13,0,10*ROW('Hygiene Data'!E199)))</f>
        <v/>
      </c>
      <c r="DU205" s="278" t="str">
        <f ca="true">+IF(OFFSET('Hygiene Data'!$F$11,0,10*ROW('Hygiene Data'!F199))="","",OFFSET('Hygiene Data'!$F$11,0,10*ROW('Hygiene Data'!F199)))</f>
        <v/>
      </c>
      <c r="DV205" s="278" t="str">
        <f ca="true">+IF(OFFSET('Hygiene Data'!$F$12,0,10*ROW('Hygiene Data'!F199))="","",OFFSET('Hygiene Data'!$F$12,0,10*ROW('Hygiene Data'!F199)))</f>
        <v/>
      </c>
      <c r="DW205" s="278" t="str">
        <f ca="true">+IF(OFFSET('Hygiene Data'!$F$13,0,10*ROW('Hygiene Data'!F199))="","",OFFSET('Hygiene Data'!$F$13,0,10*ROW('Hygiene Data'!F199)))</f>
        <v/>
      </c>
      <c r="DX205" s="278" t="str">
        <f ca="true">+IF(OFFSET('Hygiene Data'!$G$11,0,10*ROW('Hygiene Data'!G199))="","",OFFSET('Hygiene Data'!$G$11,0,10*ROW('Hygiene Data'!G199)))</f>
        <v/>
      </c>
      <c r="DY205" s="278" t="str">
        <f ca="true">+IF(OFFSET('Hygiene Data'!$G$12,0,10*ROW('Hygiene Data'!G199))="","",OFFSET('Hygiene Data'!$G$12,0,10*ROW('Hygiene Data'!G199)))</f>
        <v/>
      </c>
      <c r="DZ205" s="278" t="str">
        <f ca="true">+IF(OFFSET('Hygiene Data'!$G$13,0,10*ROW('Hygiene Data'!G199))="","",OFFSET('Hygiene Data'!$G$13,0,10*ROW('Hygiene Data'!G199)))</f>
        <v/>
      </c>
      <c r="EA205" s="278" t="str">
        <f ca="true">+IF(OFFSET('Hygiene Data'!$H$11,0,10*ROW('Hygiene Data'!H199))="","",OFFSET('Hygiene Data'!$H$11,0,10*ROW('Hygiene Data'!H199)))</f>
        <v/>
      </c>
      <c r="EB205" s="278" t="str">
        <f ca="true">+IF(OFFSET('Hygiene Data'!$H$12,0,10*ROW('Hygiene Data'!H199))="","",OFFSET('Hygiene Data'!$H$12,0,10*ROW('Hygiene Data'!H199)))</f>
        <v/>
      </c>
      <c r="EC205" s="278" t="str">
        <f ca="true">+IF(OFFSET('Hygiene Data'!$H$13,0,10*ROW('Hygiene Data'!H199))="","",OFFSET('Hygiene Data'!$H$13,0,10*ROW('Hygiene Data'!H199)))</f>
        <v/>
      </c>
      <c r="ED205" s="278" t="str">
        <f ca="true">+IF(OFFSET('Hygiene Data'!$I$11,0,10*ROW('Hygiene Data'!I199))="","",OFFSET('Hygiene Data'!$I$11,0,10*ROW('Hygiene Data'!I199)))</f>
        <v/>
      </c>
      <c r="EE205" s="278" t="str">
        <f ca="true">+IF(OFFSET('Hygiene Data'!$I$12,0,10*ROW('Hygiene Data'!I199))="","",OFFSET('Hygiene Data'!$I$12,0,10*ROW('Hygiene Data'!I199)))</f>
        <v/>
      </c>
      <c r="EF205" s="278"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2"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8"/>
      <c r="BS206" s="278" t="str">
        <f ca="true">+IF(OFFSET('Water Data'!$D$27,0,10*ROW('Water Data'!D200))="","",OFFSET('Water Data'!$D$27,0,10*ROW('Water Data'!D200)))</f>
        <v/>
      </c>
      <c r="BT206" s="278" t="str">
        <f ca="true">+IF(OFFSET('Water Data'!$D$28,0,10*ROW('Water Data'!D200))="","",OFFSET('Water Data'!$D$28,0,10*ROW('Water Data'!D200)))</f>
        <v/>
      </c>
      <c r="BU206" s="278" t="str">
        <f ca="true">+IF(OFFSET('Water Data'!$D$29,0,10*ROW('Water Data'!D200))="","",OFFSET('Water Data'!$D$29,0,10*ROW('Water Data'!D200)))</f>
        <v/>
      </c>
      <c r="BV206" s="278" t="str">
        <f ca="true">+IF(OFFSET('Water Data'!$E$27,0,10*ROW('Water Data'!E200))="","",OFFSET('Water Data'!$E$27,0,10*ROW('Water Data'!E200)))</f>
        <v/>
      </c>
      <c r="BW206" s="278" t="str">
        <f ca="true">+IF(OFFSET('Water Data'!$E$28,0,10*ROW('Water Data'!E200))="","",OFFSET('Water Data'!$E$28,0,10*ROW('Water Data'!E200)))</f>
        <v/>
      </c>
      <c r="BX206" s="278" t="str">
        <f ca="true">+IF(OFFSET('Water Data'!$E$29,0,10*ROW('Water Data'!E200))="","",OFFSET('Water Data'!$E$29,0,10*ROW('Water Data'!E200)))</f>
        <v/>
      </c>
      <c r="BY206" s="278" t="str">
        <f ca="true">+IF(OFFSET('Water Data'!$F$27,0,10*ROW('Water Data'!F200))="","",OFFSET('Water Data'!$F$27,0,10*ROW('Water Data'!F200)))</f>
        <v/>
      </c>
      <c r="BZ206" s="278" t="str">
        <f ca="true">+IF(OFFSET('Water Data'!$F$28,0,10*ROW('Water Data'!F200))="","",OFFSET('Water Data'!$F$28,0,10*ROW('Water Data'!F200)))</f>
        <v/>
      </c>
      <c r="CA206" s="278" t="str">
        <f ca="true">+IF(OFFSET('Water Data'!$F$29,0,10*ROW('Water Data'!F200))="","",OFFSET('Water Data'!$F$29,0,10*ROW('Water Data'!F200)))</f>
        <v/>
      </c>
      <c r="CB206" s="278" t="str">
        <f ca="true">+IF(OFFSET('Water Data'!$G$27,0,10*ROW('Water Data'!G200))="","",OFFSET('Water Data'!$G$27,0,10*ROW('Water Data'!G200)))</f>
        <v/>
      </c>
      <c r="CC206" s="278" t="str">
        <f ca="true">+IF(OFFSET('Water Data'!$G$28,0,10*ROW('Water Data'!G200))="","",OFFSET('Water Data'!$G$28,0,10*ROW('Water Data'!G200)))</f>
        <v/>
      </c>
      <c r="CD206" s="278" t="str">
        <f ca="true">+IF(OFFSET('Water Data'!$G$29,0,10*ROW('Water Data'!G200))="","",OFFSET('Water Data'!$G$29,0,10*ROW('Water Data'!G200)))</f>
        <v/>
      </c>
      <c r="CE206" s="278" t="str">
        <f ca="true">+IF(OFFSET('Water Data'!$H$27,0,10*ROW('Water Data'!H200))="","",OFFSET('Water Data'!$H$27,0,10*ROW('Water Data'!H200)))</f>
        <v/>
      </c>
      <c r="CF206" s="278" t="str">
        <f ca="true">+IF(OFFSET('Water Data'!$H$28,0,10*ROW('Water Data'!H200))="","",OFFSET('Water Data'!$H$28,0,10*ROW('Water Data'!H200)))</f>
        <v/>
      </c>
      <c r="CG206" s="278" t="str">
        <f ca="true">+IF(OFFSET('Water Data'!$H$29,0,10*ROW('Water Data'!H200))="","",OFFSET('Water Data'!$H$29,0,10*ROW('Water Data'!H200)))</f>
        <v/>
      </c>
      <c r="CH206" s="278" t="str">
        <f ca="true">+IF(OFFSET('Water Data'!$I$27,0,10*ROW('Water Data'!I200))="","",OFFSET('Water Data'!$I$27,0,10*ROW('Water Data'!I200)))</f>
        <v/>
      </c>
      <c r="CI206" s="278" t="str">
        <f ca="true">+IF(OFFSET('Water Data'!$I$28,0,10*ROW('Water Data'!I200))="","",OFFSET('Water Data'!$I$28,0,10*ROW('Water Data'!I200)))</f>
        <v/>
      </c>
      <c r="CJ206" s="278" t="str">
        <f ca="true">+IF(OFFSET('Water Data'!$I$29,0,10*ROW('Water Data'!I200))="","",OFFSET('Water Data'!$I$29,0,10*ROW('Water Data'!I200)))</f>
        <v/>
      </c>
      <c r="CK206" s="278" t="str">
        <f ca="true">+IF(OFFSET('Sanitation Data'!$D$28,0,10*ROW('Sanitation Data'!D200))="","",OFFSET('Sanitation Data'!$D$28,0,10*ROW('Sanitation Data'!D200)))</f>
        <v/>
      </c>
      <c r="CL206" s="278" t="str">
        <f ca="true">+IF(OFFSET('Sanitation Data'!$D$29,0,10*ROW('Sanitation Data'!D200))="","",OFFSET('Sanitation Data'!$D$29,0,10*ROW('Sanitation Data'!D200)))</f>
        <v/>
      </c>
      <c r="CM206" s="278" t="str">
        <f ca="true">+IF(OFFSET('Sanitation Data'!$D$30,0,10*ROW('Sanitation Data'!D200))="","",OFFSET('Sanitation Data'!$D$30,0,10*ROW('Sanitation Data'!D200)))</f>
        <v/>
      </c>
      <c r="CN206" s="278" t="str">
        <f ca="true">+IF(OFFSET('Sanitation Data'!$D$31,0,10*ROW('Sanitation Data'!D200))="","",OFFSET('Sanitation Data'!$D$31,0,10*ROW('Sanitation Data'!D200)))</f>
        <v/>
      </c>
      <c r="CO206" s="278" t="str">
        <f ca="true">+IF(OFFSET('Sanitation Data'!$D$32,0,10*ROW('Sanitation Data'!D200))="","",OFFSET('Sanitation Data'!$D$32,0,10*ROW('Sanitation Data'!D200)))</f>
        <v/>
      </c>
      <c r="CP206" s="278" t="str">
        <f ca="true">+IF(OFFSET('Sanitation Data'!$E$28,0,10*ROW('Sanitation Data'!E200))="","",OFFSET('Sanitation Data'!$E$28,0,10*ROW('Sanitation Data'!E200)))</f>
        <v/>
      </c>
      <c r="CQ206" s="278" t="str">
        <f ca="true">+IF(OFFSET('Sanitation Data'!$E$29,0,10*ROW('Sanitation Data'!E200))="","",OFFSET('Sanitation Data'!$E$29,0,10*ROW('Sanitation Data'!E200)))</f>
        <v/>
      </c>
      <c r="CR206" s="278" t="str">
        <f ca="true">+IF(OFFSET('Sanitation Data'!$E$30,0,10*ROW('Sanitation Data'!E200))="","",OFFSET('Sanitation Data'!$E$30,0,10*ROW('Sanitation Data'!E200)))</f>
        <v/>
      </c>
      <c r="CS206" s="278" t="str">
        <f ca="true">+IF(OFFSET('Sanitation Data'!$E$31,0,10*ROW('Sanitation Data'!E200))="","",OFFSET('Sanitation Data'!$E$31,0,10*ROW('Sanitation Data'!E200)))</f>
        <v/>
      </c>
      <c r="CT206" s="278" t="str">
        <f ca="true">+IF(OFFSET('Sanitation Data'!$E$32,0,10*ROW('Sanitation Data'!E200))="","",OFFSET('Sanitation Data'!$E$32,0,10*ROW('Sanitation Data'!E200)))</f>
        <v/>
      </c>
      <c r="CU206" s="278" t="str">
        <f ca="true">+IF(OFFSET('Sanitation Data'!$F$28,0,10*ROW('Sanitation Data'!F200))="","",OFFSET('Sanitation Data'!$F$28,0,10*ROW('Sanitation Data'!F200)))</f>
        <v/>
      </c>
      <c r="CV206" s="278" t="str">
        <f ca="true">+IF(OFFSET('Sanitation Data'!$F$29,0,10*ROW('Sanitation Data'!F200))="","",OFFSET('Sanitation Data'!$F$29,0,10*ROW('Sanitation Data'!F200)))</f>
        <v/>
      </c>
      <c r="CW206" s="278" t="str">
        <f ca="true">+IF(OFFSET('Sanitation Data'!$F$30,0,10*ROW('Sanitation Data'!F200))="","",OFFSET('Sanitation Data'!$F$30,0,10*ROW('Sanitation Data'!F200)))</f>
        <v/>
      </c>
      <c r="CX206" s="278" t="str">
        <f ca="true">+IF(OFFSET('Sanitation Data'!$F$31,0,10*ROW('Sanitation Data'!F200))="","",OFFSET('Sanitation Data'!$F$31,0,10*ROW('Sanitation Data'!F200)))</f>
        <v/>
      </c>
      <c r="CY206" s="278" t="str">
        <f ca="true">+IF(OFFSET('Sanitation Data'!$F$32,0,10*ROW('Sanitation Data'!F200))="","",OFFSET('Sanitation Data'!$F$32,0,10*ROW('Sanitation Data'!F200)))</f>
        <v/>
      </c>
      <c r="CZ206" s="278" t="str">
        <f ca="true">+IF(OFFSET('Sanitation Data'!$G$28,0,10*ROW('Sanitation Data'!G200))="","",OFFSET('Sanitation Data'!$G$28,0,10*ROW('Sanitation Data'!G200)))</f>
        <v/>
      </c>
      <c r="DA206" s="278" t="str">
        <f ca="true">+IF(OFFSET('Sanitation Data'!$G$29,0,10*ROW('Sanitation Data'!G200))="","",OFFSET('Sanitation Data'!$G$29,0,10*ROW('Sanitation Data'!G200)))</f>
        <v/>
      </c>
      <c r="DB206" s="278" t="str">
        <f ca="true">+IF(OFFSET('Sanitation Data'!$G$30,0,10*ROW('Sanitation Data'!G200))="","",OFFSET('Sanitation Data'!$G$30,0,10*ROW('Sanitation Data'!G200)))</f>
        <v/>
      </c>
      <c r="DC206" s="278" t="str">
        <f ca="true">+IF(OFFSET('Sanitation Data'!$G$31,0,10*ROW('Sanitation Data'!G200))="","",OFFSET('Sanitation Data'!$G$31,0,10*ROW('Sanitation Data'!G200)))</f>
        <v/>
      </c>
      <c r="DD206" s="278" t="str">
        <f ca="true">+IF(OFFSET('Sanitation Data'!$G$32,0,10*ROW('Sanitation Data'!G200))="","",OFFSET('Sanitation Data'!$G$32,0,10*ROW('Sanitation Data'!G200)))</f>
        <v/>
      </c>
      <c r="DE206" s="278" t="str">
        <f ca="true">+IF(OFFSET('Sanitation Data'!$H$28,0,10*ROW('Sanitation Data'!H200))="","",OFFSET('Sanitation Data'!$H$28,0,10*ROW('Sanitation Data'!H200)))</f>
        <v/>
      </c>
      <c r="DF206" s="278" t="str">
        <f ca="true">+IF(OFFSET('Sanitation Data'!$H$29,0,10*ROW('Sanitation Data'!H200))="","",OFFSET('Sanitation Data'!$H$29,0,10*ROW('Sanitation Data'!H200)))</f>
        <v/>
      </c>
      <c r="DG206" s="278" t="str">
        <f ca="true">+IF(OFFSET('Sanitation Data'!$H$30,0,10*ROW('Sanitation Data'!H200))="","",OFFSET('Sanitation Data'!$H$30,0,10*ROW('Sanitation Data'!H200)))</f>
        <v/>
      </c>
      <c r="DH206" s="278" t="str">
        <f ca="true">+IF(OFFSET('Sanitation Data'!$H$31,0,10*ROW('Sanitation Data'!H200))="","",OFFSET('Sanitation Data'!$H$31,0,10*ROW('Sanitation Data'!H200)))</f>
        <v/>
      </c>
      <c r="DI206" s="278" t="str">
        <f ca="true">+IF(OFFSET('Sanitation Data'!$H$32,0,10*ROW('Sanitation Data'!H200))="","",OFFSET('Sanitation Data'!$H$32,0,10*ROW('Sanitation Data'!H200)))</f>
        <v/>
      </c>
      <c r="DJ206" s="278" t="str">
        <f ca="true">+IF(OFFSET('Sanitation Data'!$I$28,0,10*ROW('Sanitation Data'!I200))="","",OFFSET('Sanitation Data'!$I$28,0,10*ROW('Sanitation Data'!I200)))</f>
        <v/>
      </c>
      <c r="DK206" s="278" t="str">
        <f ca="true">+IF(OFFSET('Sanitation Data'!$I$29,0,10*ROW('Sanitation Data'!I200))="","",OFFSET('Sanitation Data'!$I$29,0,10*ROW('Sanitation Data'!I200)))</f>
        <v/>
      </c>
      <c r="DL206" s="278" t="str">
        <f ca="true">+IF(OFFSET('Sanitation Data'!$I$30,0,10*ROW('Sanitation Data'!I200))="","",OFFSET('Sanitation Data'!$I$30,0,10*ROW('Sanitation Data'!I200)))</f>
        <v/>
      </c>
      <c r="DM206" s="278" t="str">
        <f ca="true">+IF(OFFSET('Sanitation Data'!$I$31,0,10*ROW('Sanitation Data'!I200))="","",OFFSET('Sanitation Data'!$I$31,0,10*ROW('Sanitation Data'!I200)))</f>
        <v/>
      </c>
      <c r="DN206" s="278" t="str">
        <f ca="true">+IF(OFFSET('Sanitation Data'!$I$32,0,10*ROW('Sanitation Data'!I200))="","",OFFSET('Sanitation Data'!$I$32,0,10*ROW('Sanitation Data'!I200)))</f>
        <v/>
      </c>
      <c r="DO206" s="278" t="str">
        <f ca="true">+IF(OFFSET('Hygiene Data'!$D$11,0,10*ROW('Hygiene Data'!D200))="","",OFFSET('Hygiene Data'!$D$11,0,10*ROW('Hygiene Data'!D200)))</f>
        <v/>
      </c>
      <c r="DP206" s="278" t="str">
        <f ca="true">+IF(OFFSET('Hygiene Data'!$D$12,0,10*ROW('Hygiene Data'!D200))="","",OFFSET('Hygiene Data'!$D$12,0,10*ROW('Hygiene Data'!D200)))</f>
        <v/>
      </c>
      <c r="DQ206" s="278" t="str">
        <f ca="true">+IF(OFFSET('Hygiene Data'!$D$13,0,10*ROW('Hygiene Data'!D200))="","",OFFSET('Hygiene Data'!$D$13,0,10*ROW('Hygiene Data'!D200)))</f>
        <v/>
      </c>
      <c r="DR206" s="278" t="str">
        <f ca="true">+IF(OFFSET('Hygiene Data'!$E$11,0,10*ROW('Hygiene Data'!E200))="","",OFFSET('Hygiene Data'!$E$11,0,10*ROW('Hygiene Data'!E200)))</f>
        <v/>
      </c>
      <c r="DS206" s="278" t="str">
        <f ca="true">+IF(OFFSET('Hygiene Data'!$E$12,0,10*ROW('Hygiene Data'!E200))="","",OFFSET('Hygiene Data'!$E$12,0,10*ROW('Hygiene Data'!E200)))</f>
        <v/>
      </c>
      <c r="DT206" s="278" t="str">
        <f ca="true">+IF(OFFSET('Hygiene Data'!$E$13,0,10*ROW('Hygiene Data'!E200))="","",OFFSET('Hygiene Data'!$E$13,0,10*ROW('Hygiene Data'!E200)))</f>
        <v/>
      </c>
      <c r="DU206" s="278" t="str">
        <f ca="true">+IF(OFFSET('Hygiene Data'!$F$11,0,10*ROW('Hygiene Data'!F200))="","",OFFSET('Hygiene Data'!$F$11,0,10*ROW('Hygiene Data'!F200)))</f>
        <v/>
      </c>
      <c r="DV206" s="278" t="str">
        <f ca="true">+IF(OFFSET('Hygiene Data'!$F$12,0,10*ROW('Hygiene Data'!F200))="","",OFFSET('Hygiene Data'!$F$12,0,10*ROW('Hygiene Data'!F200)))</f>
        <v/>
      </c>
      <c r="DW206" s="278" t="str">
        <f ca="true">+IF(OFFSET('Hygiene Data'!$F$13,0,10*ROW('Hygiene Data'!F200))="","",OFFSET('Hygiene Data'!$F$13,0,10*ROW('Hygiene Data'!F200)))</f>
        <v/>
      </c>
      <c r="DX206" s="278" t="str">
        <f ca="true">+IF(OFFSET('Hygiene Data'!$G$11,0,10*ROW('Hygiene Data'!G200))="","",OFFSET('Hygiene Data'!$G$11,0,10*ROW('Hygiene Data'!G200)))</f>
        <v/>
      </c>
      <c r="DY206" s="278" t="str">
        <f ca="true">+IF(OFFSET('Hygiene Data'!$G$12,0,10*ROW('Hygiene Data'!G200))="","",OFFSET('Hygiene Data'!$G$12,0,10*ROW('Hygiene Data'!G200)))</f>
        <v/>
      </c>
      <c r="DZ206" s="278" t="str">
        <f ca="true">+IF(OFFSET('Hygiene Data'!$G$13,0,10*ROW('Hygiene Data'!G200))="","",OFFSET('Hygiene Data'!$G$13,0,10*ROW('Hygiene Data'!G200)))</f>
        <v/>
      </c>
      <c r="EA206" s="278" t="str">
        <f ca="true">+IF(OFFSET('Hygiene Data'!$H$11,0,10*ROW('Hygiene Data'!H200))="","",OFFSET('Hygiene Data'!$H$11,0,10*ROW('Hygiene Data'!H200)))</f>
        <v/>
      </c>
      <c r="EB206" s="278" t="str">
        <f ca="true">+IF(OFFSET('Hygiene Data'!$H$12,0,10*ROW('Hygiene Data'!H200))="","",OFFSET('Hygiene Data'!$H$12,0,10*ROW('Hygiene Data'!H200)))</f>
        <v/>
      </c>
      <c r="EC206" s="278" t="str">
        <f ca="true">+IF(OFFSET('Hygiene Data'!$H$13,0,10*ROW('Hygiene Data'!H200))="","",OFFSET('Hygiene Data'!$H$13,0,10*ROW('Hygiene Data'!H200)))</f>
        <v/>
      </c>
      <c r="ED206" s="278" t="str">
        <f ca="true">+IF(OFFSET('Hygiene Data'!$I$11,0,10*ROW('Hygiene Data'!I200))="","",OFFSET('Hygiene Data'!$I$11,0,10*ROW('Hygiene Data'!I200)))</f>
        <v/>
      </c>
      <c r="EE206" s="278" t="str">
        <f ca="true">+IF(OFFSET('Hygiene Data'!$I$12,0,10*ROW('Hygiene Data'!I200))="","",OFFSET('Hygiene Data'!$I$12,0,10*ROW('Hygiene Data'!I200)))</f>
        <v/>
      </c>
      <c r="EF206" s="278"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2"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8"/>
      <c r="BS207" s="278" t="str">
        <f ca="true">+IF(OFFSET('Water Data'!$D$27,0,10*ROW('Water Data'!D201))="","",OFFSET('Water Data'!$D$27,0,10*ROW('Water Data'!D201)))</f>
        <v/>
      </c>
      <c r="BT207" s="278" t="str">
        <f ca="true">+IF(OFFSET('Water Data'!$D$28,0,10*ROW('Water Data'!D201))="","",OFFSET('Water Data'!$D$28,0,10*ROW('Water Data'!D201)))</f>
        <v/>
      </c>
      <c r="BU207" s="278" t="str">
        <f ca="true">+IF(OFFSET('Water Data'!$D$29,0,10*ROW('Water Data'!D201))="","",OFFSET('Water Data'!$D$29,0,10*ROW('Water Data'!D201)))</f>
        <v/>
      </c>
      <c r="BV207" s="278" t="str">
        <f ca="true">+IF(OFFSET('Water Data'!$E$27,0,10*ROW('Water Data'!E201))="","",OFFSET('Water Data'!$E$27,0,10*ROW('Water Data'!E201)))</f>
        <v/>
      </c>
      <c r="BW207" s="278" t="str">
        <f ca="true">+IF(OFFSET('Water Data'!$E$28,0,10*ROW('Water Data'!E201))="","",OFFSET('Water Data'!$E$28,0,10*ROW('Water Data'!E201)))</f>
        <v/>
      </c>
      <c r="BX207" s="278" t="str">
        <f ca="true">+IF(OFFSET('Water Data'!$E$29,0,10*ROW('Water Data'!E201))="","",OFFSET('Water Data'!$E$29,0,10*ROW('Water Data'!E201)))</f>
        <v/>
      </c>
      <c r="BY207" s="278" t="str">
        <f ca="true">+IF(OFFSET('Water Data'!$F$27,0,10*ROW('Water Data'!F201))="","",OFFSET('Water Data'!$F$27,0,10*ROW('Water Data'!F201)))</f>
        <v/>
      </c>
      <c r="BZ207" s="278" t="str">
        <f ca="true">+IF(OFFSET('Water Data'!$F$28,0,10*ROW('Water Data'!F201))="","",OFFSET('Water Data'!$F$28,0,10*ROW('Water Data'!F201)))</f>
        <v/>
      </c>
      <c r="CA207" s="278" t="str">
        <f ca="true">+IF(OFFSET('Water Data'!$F$29,0,10*ROW('Water Data'!F201))="","",OFFSET('Water Data'!$F$29,0,10*ROW('Water Data'!F201)))</f>
        <v/>
      </c>
      <c r="CB207" s="278" t="str">
        <f ca="true">+IF(OFFSET('Water Data'!$G$27,0,10*ROW('Water Data'!G201))="","",OFFSET('Water Data'!$G$27,0,10*ROW('Water Data'!G201)))</f>
        <v/>
      </c>
      <c r="CC207" s="278" t="str">
        <f ca="true">+IF(OFFSET('Water Data'!$G$28,0,10*ROW('Water Data'!G201))="","",OFFSET('Water Data'!$G$28,0,10*ROW('Water Data'!G201)))</f>
        <v/>
      </c>
      <c r="CD207" s="278" t="str">
        <f ca="true">+IF(OFFSET('Water Data'!$G$29,0,10*ROW('Water Data'!G201))="","",OFFSET('Water Data'!$G$29,0,10*ROW('Water Data'!G201)))</f>
        <v/>
      </c>
      <c r="CE207" s="278" t="str">
        <f ca="true">+IF(OFFSET('Water Data'!$H$27,0,10*ROW('Water Data'!H201))="","",OFFSET('Water Data'!$H$27,0,10*ROW('Water Data'!H201)))</f>
        <v/>
      </c>
      <c r="CF207" s="278" t="str">
        <f ca="true">+IF(OFFSET('Water Data'!$H$28,0,10*ROW('Water Data'!H201))="","",OFFSET('Water Data'!$H$28,0,10*ROW('Water Data'!H201)))</f>
        <v/>
      </c>
      <c r="CG207" s="278" t="str">
        <f ca="true">+IF(OFFSET('Water Data'!$H$29,0,10*ROW('Water Data'!H201))="","",OFFSET('Water Data'!$H$29,0,10*ROW('Water Data'!H201)))</f>
        <v/>
      </c>
      <c r="CH207" s="278" t="str">
        <f ca="true">+IF(OFFSET('Water Data'!$I$27,0,10*ROW('Water Data'!I201))="","",OFFSET('Water Data'!$I$27,0,10*ROW('Water Data'!I201)))</f>
        <v/>
      </c>
      <c r="CI207" s="278" t="str">
        <f ca="true">+IF(OFFSET('Water Data'!$I$28,0,10*ROW('Water Data'!I201))="","",OFFSET('Water Data'!$I$28,0,10*ROW('Water Data'!I201)))</f>
        <v/>
      </c>
      <c r="CJ207" s="278" t="str">
        <f ca="true">+IF(OFFSET('Water Data'!$I$29,0,10*ROW('Water Data'!I201))="","",OFFSET('Water Data'!$I$29,0,10*ROW('Water Data'!I201)))</f>
        <v/>
      </c>
      <c r="CK207" s="278" t="str">
        <f ca="true">+IF(OFFSET('Sanitation Data'!$D$28,0,10*ROW('Sanitation Data'!D201))="","",OFFSET('Sanitation Data'!$D$28,0,10*ROW('Sanitation Data'!D201)))</f>
        <v/>
      </c>
      <c r="CL207" s="278" t="str">
        <f ca="true">+IF(OFFSET('Sanitation Data'!$D$29,0,10*ROW('Sanitation Data'!D201))="","",OFFSET('Sanitation Data'!$D$29,0,10*ROW('Sanitation Data'!D201)))</f>
        <v/>
      </c>
      <c r="CM207" s="278" t="str">
        <f ca="true">+IF(OFFSET('Sanitation Data'!$D$30,0,10*ROW('Sanitation Data'!D201))="","",OFFSET('Sanitation Data'!$D$30,0,10*ROW('Sanitation Data'!D201)))</f>
        <v/>
      </c>
      <c r="CN207" s="278" t="str">
        <f ca="true">+IF(OFFSET('Sanitation Data'!$D$31,0,10*ROW('Sanitation Data'!D201))="","",OFFSET('Sanitation Data'!$D$31,0,10*ROW('Sanitation Data'!D201)))</f>
        <v/>
      </c>
      <c r="CO207" s="278" t="str">
        <f ca="true">+IF(OFFSET('Sanitation Data'!$D$32,0,10*ROW('Sanitation Data'!D201))="","",OFFSET('Sanitation Data'!$D$32,0,10*ROW('Sanitation Data'!D201)))</f>
        <v/>
      </c>
      <c r="CP207" s="278" t="str">
        <f ca="true">+IF(OFFSET('Sanitation Data'!$E$28,0,10*ROW('Sanitation Data'!E201))="","",OFFSET('Sanitation Data'!$E$28,0,10*ROW('Sanitation Data'!E201)))</f>
        <v/>
      </c>
      <c r="CQ207" s="278" t="str">
        <f ca="true">+IF(OFFSET('Sanitation Data'!$E$29,0,10*ROW('Sanitation Data'!E201))="","",OFFSET('Sanitation Data'!$E$29,0,10*ROW('Sanitation Data'!E201)))</f>
        <v/>
      </c>
      <c r="CR207" s="278" t="str">
        <f ca="true">+IF(OFFSET('Sanitation Data'!$E$30,0,10*ROW('Sanitation Data'!E201))="","",OFFSET('Sanitation Data'!$E$30,0,10*ROW('Sanitation Data'!E201)))</f>
        <v/>
      </c>
      <c r="CS207" s="278" t="str">
        <f ca="true">+IF(OFFSET('Sanitation Data'!$E$31,0,10*ROW('Sanitation Data'!E201))="","",OFFSET('Sanitation Data'!$E$31,0,10*ROW('Sanitation Data'!E201)))</f>
        <v/>
      </c>
      <c r="CT207" s="278" t="str">
        <f ca="true">+IF(OFFSET('Sanitation Data'!$E$32,0,10*ROW('Sanitation Data'!E201))="","",OFFSET('Sanitation Data'!$E$32,0,10*ROW('Sanitation Data'!E201)))</f>
        <v/>
      </c>
      <c r="CU207" s="278" t="str">
        <f ca="true">+IF(OFFSET('Sanitation Data'!$F$28,0,10*ROW('Sanitation Data'!F201))="","",OFFSET('Sanitation Data'!$F$28,0,10*ROW('Sanitation Data'!F201)))</f>
        <v/>
      </c>
      <c r="CV207" s="278" t="str">
        <f ca="true">+IF(OFFSET('Sanitation Data'!$F$29,0,10*ROW('Sanitation Data'!F201))="","",OFFSET('Sanitation Data'!$F$29,0,10*ROW('Sanitation Data'!F201)))</f>
        <v/>
      </c>
      <c r="CW207" s="278" t="str">
        <f ca="true">+IF(OFFSET('Sanitation Data'!$F$30,0,10*ROW('Sanitation Data'!F201))="","",OFFSET('Sanitation Data'!$F$30,0,10*ROW('Sanitation Data'!F201)))</f>
        <v/>
      </c>
      <c r="CX207" s="278" t="str">
        <f ca="true">+IF(OFFSET('Sanitation Data'!$F$31,0,10*ROW('Sanitation Data'!F201))="","",OFFSET('Sanitation Data'!$F$31,0,10*ROW('Sanitation Data'!F201)))</f>
        <v/>
      </c>
      <c r="CY207" s="278" t="str">
        <f ca="true">+IF(OFFSET('Sanitation Data'!$F$32,0,10*ROW('Sanitation Data'!F201))="","",OFFSET('Sanitation Data'!$F$32,0,10*ROW('Sanitation Data'!F201)))</f>
        <v/>
      </c>
      <c r="CZ207" s="278" t="str">
        <f ca="true">+IF(OFFSET('Sanitation Data'!$G$28,0,10*ROW('Sanitation Data'!G201))="","",OFFSET('Sanitation Data'!$G$28,0,10*ROW('Sanitation Data'!G201)))</f>
        <v/>
      </c>
      <c r="DA207" s="278" t="str">
        <f ca="true">+IF(OFFSET('Sanitation Data'!$G$29,0,10*ROW('Sanitation Data'!G201))="","",OFFSET('Sanitation Data'!$G$29,0,10*ROW('Sanitation Data'!G201)))</f>
        <v/>
      </c>
      <c r="DB207" s="278" t="str">
        <f ca="true">+IF(OFFSET('Sanitation Data'!$G$30,0,10*ROW('Sanitation Data'!G201))="","",OFFSET('Sanitation Data'!$G$30,0,10*ROW('Sanitation Data'!G201)))</f>
        <v/>
      </c>
      <c r="DC207" s="278" t="str">
        <f ca="true">+IF(OFFSET('Sanitation Data'!$G$31,0,10*ROW('Sanitation Data'!G201))="","",OFFSET('Sanitation Data'!$G$31,0,10*ROW('Sanitation Data'!G201)))</f>
        <v/>
      </c>
      <c r="DD207" s="278" t="str">
        <f ca="true">+IF(OFFSET('Sanitation Data'!$G$32,0,10*ROW('Sanitation Data'!G201))="","",OFFSET('Sanitation Data'!$G$32,0,10*ROW('Sanitation Data'!G201)))</f>
        <v/>
      </c>
      <c r="DE207" s="278" t="str">
        <f ca="true">+IF(OFFSET('Sanitation Data'!$H$28,0,10*ROW('Sanitation Data'!H201))="","",OFFSET('Sanitation Data'!$H$28,0,10*ROW('Sanitation Data'!H201)))</f>
        <v/>
      </c>
      <c r="DF207" s="278" t="str">
        <f ca="true">+IF(OFFSET('Sanitation Data'!$H$29,0,10*ROW('Sanitation Data'!H201))="","",OFFSET('Sanitation Data'!$H$29,0,10*ROW('Sanitation Data'!H201)))</f>
        <v/>
      </c>
      <c r="DG207" s="278" t="str">
        <f ca="true">+IF(OFFSET('Sanitation Data'!$H$30,0,10*ROW('Sanitation Data'!H201))="","",OFFSET('Sanitation Data'!$H$30,0,10*ROW('Sanitation Data'!H201)))</f>
        <v/>
      </c>
      <c r="DH207" s="278" t="str">
        <f ca="true">+IF(OFFSET('Sanitation Data'!$H$31,0,10*ROW('Sanitation Data'!H201))="","",OFFSET('Sanitation Data'!$H$31,0,10*ROW('Sanitation Data'!H201)))</f>
        <v/>
      </c>
      <c r="DI207" s="278" t="str">
        <f ca="true">+IF(OFFSET('Sanitation Data'!$H$32,0,10*ROW('Sanitation Data'!H201))="","",OFFSET('Sanitation Data'!$H$32,0,10*ROW('Sanitation Data'!H201)))</f>
        <v/>
      </c>
      <c r="DJ207" s="278" t="str">
        <f ca="true">+IF(OFFSET('Sanitation Data'!$I$28,0,10*ROW('Sanitation Data'!I201))="","",OFFSET('Sanitation Data'!$I$28,0,10*ROW('Sanitation Data'!I201)))</f>
        <v/>
      </c>
      <c r="DK207" s="278" t="str">
        <f ca="true">+IF(OFFSET('Sanitation Data'!$I$29,0,10*ROW('Sanitation Data'!I201))="","",OFFSET('Sanitation Data'!$I$29,0,10*ROW('Sanitation Data'!I201)))</f>
        <v/>
      </c>
      <c r="DL207" s="278" t="str">
        <f ca="true">+IF(OFFSET('Sanitation Data'!$I$30,0,10*ROW('Sanitation Data'!I201))="","",OFFSET('Sanitation Data'!$I$30,0,10*ROW('Sanitation Data'!I201)))</f>
        <v/>
      </c>
      <c r="DM207" s="278" t="str">
        <f ca="true">+IF(OFFSET('Sanitation Data'!$I$31,0,10*ROW('Sanitation Data'!I201))="","",OFFSET('Sanitation Data'!$I$31,0,10*ROW('Sanitation Data'!I201)))</f>
        <v/>
      </c>
      <c r="DN207" s="278" t="str">
        <f ca="true">+IF(OFFSET('Sanitation Data'!$I$32,0,10*ROW('Sanitation Data'!I201))="","",OFFSET('Sanitation Data'!$I$32,0,10*ROW('Sanitation Data'!I201)))</f>
        <v/>
      </c>
      <c r="DO207" s="278" t="str">
        <f ca="true">+IF(OFFSET('Hygiene Data'!$D$11,0,10*ROW('Hygiene Data'!D201))="","",OFFSET('Hygiene Data'!$D$11,0,10*ROW('Hygiene Data'!D201)))</f>
        <v/>
      </c>
      <c r="DP207" s="278" t="str">
        <f ca="true">+IF(OFFSET('Hygiene Data'!$D$12,0,10*ROW('Hygiene Data'!D201))="","",OFFSET('Hygiene Data'!$D$12,0,10*ROW('Hygiene Data'!D201)))</f>
        <v/>
      </c>
      <c r="DQ207" s="278" t="str">
        <f ca="true">+IF(OFFSET('Hygiene Data'!$D$13,0,10*ROW('Hygiene Data'!D201))="","",OFFSET('Hygiene Data'!$D$13,0,10*ROW('Hygiene Data'!D201)))</f>
        <v/>
      </c>
      <c r="DR207" s="278" t="str">
        <f ca="true">+IF(OFFSET('Hygiene Data'!$E$11,0,10*ROW('Hygiene Data'!E201))="","",OFFSET('Hygiene Data'!$E$11,0,10*ROW('Hygiene Data'!E201)))</f>
        <v/>
      </c>
      <c r="DS207" s="278" t="str">
        <f ca="true">+IF(OFFSET('Hygiene Data'!$E$12,0,10*ROW('Hygiene Data'!E201))="","",OFFSET('Hygiene Data'!$E$12,0,10*ROW('Hygiene Data'!E201)))</f>
        <v/>
      </c>
      <c r="DT207" s="278" t="str">
        <f ca="true">+IF(OFFSET('Hygiene Data'!$E$13,0,10*ROW('Hygiene Data'!E201))="","",OFFSET('Hygiene Data'!$E$13,0,10*ROW('Hygiene Data'!E201)))</f>
        <v/>
      </c>
      <c r="DU207" s="278" t="str">
        <f ca="true">+IF(OFFSET('Hygiene Data'!$F$11,0,10*ROW('Hygiene Data'!F201))="","",OFFSET('Hygiene Data'!$F$11,0,10*ROW('Hygiene Data'!F201)))</f>
        <v/>
      </c>
      <c r="DV207" s="278" t="str">
        <f ca="true">+IF(OFFSET('Hygiene Data'!$F$12,0,10*ROW('Hygiene Data'!F201))="","",OFFSET('Hygiene Data'!$F$12,0,10*ROW('Hygiene Data'!F201)))</f>
        <v/>
      </c>
      <c r="DW207" s="278" t="str">
        <f ca="true">+IF(OFFSET('Hygiene Data'!$F$13,0,10*ROW('Hygiene Data'!F201))="","",OFFSET('Hygiene Data'!$F$13,0,10*ROW('Hygiene Data'!F201)))</f>
        <v/>
      </c>
      <c r="DX207" s="278" t="str">
        <f ca="true">+IF(OFFSET('Hygiene Data'!$G$11,0,10*ROW('Hygiene Data'!G201))="","",OFFSET('Hygiene Data'!$G$11,0,10*ROW('Hygiene Data'!G201)))</f>
        <v/>
      </c>
      <c r="DY207" s="278" t="str">
        <f ca="true">+IF(OFFSET('Hygiene Data'!$G$12,0,10*ROW('Hygiene Data'!G201))="","",OFFSET('Hygiene Data'!$G$12,0,10*ROW('Hygiene Data'!G201)))</f>
        <v/>
      </c>
      <c r="DZ207" s="278" t="str">
        <f ca="true">+IF(OFFSET('Hygiene Data'!$G$13,0,10*ROW('Hygiene Data'!G201))="","",OFFSET('Hygiene Data'!$G$13,0,10*ROW('Hygiene Data'!G201)))</f>
        <v/>
      </c>
      <c r="EA207" s="278" t="str">
        <f ca="true">+IF(OFFSET('Hygiene Data'!$H$11,0,10*ROW('Hygiene Data'!H201))="","",OFFSET('Hygiene Data'!$H$11,0,10*ROW('Hygiene Data'!H201)))</f>
        <v/>
      </c>
      <c r="EB207" s="278" t="str">
        <f ca="true">+IF(OFFSET('Hygiene Data'!$H$12,0,10*ROW('Hygiene Data'!H201))="","",OFFSET('Hygiene Data'!$H$12,0,10*ROW('Hygiene Data'!H201)))</f>
        <v/>
      </c>
      <c r="EC207" s="278" t="str">
        <f ca="true">+IF(OFFSET('Hygiene Data'!$H$13,0,10*ROW('Hygiene Data'!H201))="","",OFFSET('Hygiene Data'!$H$13,0,10*ROW('Hygiene Data'!H201)))</f>
        <v/>
      </c>
      <c r="ED207" s="278" t="str">
        <f ca="true">+IF(OFFSET('Hygiene Data'!$I$11,0,10*ROW('Hygiene Data'!I201))="","",OFFSET('Hygiene Data'!$I$11,0,10*ROW('Hygiene Data'!I201)))</f>
        <v/>
      </c>
      <c r="EE207" s="278" t="str">
        <f ca="true">+IF(OFFSET('Hygiene Data'!$I$12,0,10*ROW('Hygiene Data'!I201))="","",OFFSET('Hygiene Data'!$I$12,0,10*ROW('Hygiene Data'!I201)))</f>
        <v/>
      </c>
      <c r="EF207" s="278"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 min="242" max="242" width="24.625" style="133" customWidth="true"/>
    <col min="243" max="243" width="29.75" customWidth="true"/>
    <col min="244" max="249" width="7.875" customWidth="true"/>
    <col min="250" max="251" width="1.125" customWidth="true"/>
  </cols>
  <sheetData>
    <row xmlns:x14ac="http://schemas.microsoft.com/office/spreadsheetml/2009/9/ac" r="1" s="314" customFormat="true" ht="30" customHeight="true" x14ac:dyDescent="0.25">
      <c r="B1" s="326" t="s">
        <v>28</v>
      </c>
      <c r="C1" s="411" t="s">
        <v>248</v>
      </c>
      <c r="D1" s="321" t="s">
        <v>177</v>
      </c>
      <c r="E1" s="321"/>
      <c r="F1" s="321"/>
      <c r="G1" s="321"/>
      <c r="H1" s="321"/>
      <c r="I1" s="325"/>
      <c r="J1" s="315"/>
      <c r="K1" s="315"/>
      <c r="L1" s="326" t="s">
        <v>28</v>
      </c>
      <c r="M1" s="411" t="s">
        <v>249</v>
      </c>
      <c r="N1" s="321" t="s">
        <v>177</v>
      </c>
      <c r="O1" s="321"/>
      <c r="P1" s="321"/>
      <c r="Q1" s="321"/>
      <c r="R1" s="321"/>
      <c r="S1" s="325"/>
      <c r="T1" s="315"/>
      <c r="U1" s="315"/>
      <c r="V1" s="326" t="s">
        <v>28</v>
      </c>
      <c r="W1" s="411" t="s">
        <v>250</v>
      </c>
      <c r="X1" s="321" t="s">
        <v>177</v>
      </c>
      <c r="Y1" s="321"/>
      <c r="Z1" s="321"/>
      <c r="AA1" s="321"/>
      <c r="AB1" s="321"/>
      <c r="AC1" s="325"/>
      <c r="AD1" s="315"/>
      <c r="AE1" s="315"/>
      <c r="AF1" s="326" t="s">
        <v>28</v>
      </c>
      <c r="AG1" s="411" t="s">
        <v>251</v>
      </c>
      <c r="AH1" s="321" t="s">
        <v>177</v>
      </c>
      <c r="AI1" s="321"/>
      <c r="AJ1" s="321"/>
      <c r="AK1" s="321"/>
      <c r="AL1" s="321"/>
      <c r="AM1" s="325"/>
      <c r="AN1" s="315"/>
      <c r="AO1" s="315"/>
      <c r="AP1" s="326" t="s">
        <v>28</v>
      </c>
      <c r="AQ1" s="411" t="s">
        <v>252</v>
      </c>
      <c r="AR1" s="321" t="s">
        <v>177</v>
      </c>
      <c r="AS1" s="321"/>
      <c r="AT1" s="321"/>
      <c r="AU1" s="321"/>
      <c r="AV1" s="321"/>
      <c r="AW1" s="325"/>
      <c r="AX1" s="315"/>
      <c r="AY1" s="315"/>
      <c r="AZ1" s="326" t="s">
        <v>28</v>
      </c>
      <c r="BA1" s="411" t="s">
        <v>253</v>
      </c>
      <c r="BB1" s="321" t="s">
        <v>177</v>
      </c>
      <c r="BC1" s="321"/>
      <c r="BD1" s="321"/>
      <c r="BE1" s="321"/>
      <c r="BF1" s="321"/>
      <c r="BG1" s="325"/>
      <c r="BH1" s="315"/>
      <c r="BI1" s="315"/>
      <c r="BJ1" s="326" t="s">
        <v>28</v>
      </c>
      <c r="BK1" s="411">
        <v>2019</v>
      </c>
      <c r="BL1" s="321" t="s">
        <v>177</v>
      </c>
      <c r="BM1" s="321"/>
      <c r="BN1" s="321"/>
      <c r="BO1" s="321"/>
      <c r="BP1" s="321"/>
      <c r="BQ1" s="325"/>
      <c r="BR1" s="315"/>
      <c r="BS1" s="315"/>
      <c r="BT1" s="326" t="s">
        <v>28</v>
      </c>
      <c r="BU1" s="411">
        <v>2021</v>
      </c>
      <c r="BV1" s="321" t="s">
        <v>177</v>
      </c>
      <c r="BW1" s="321"/>
      <c r="BX1" s="321"/>
      <c r="BY1" s="321"/>
      <c r="BZ1" s="321"/>
      <c r="CA1" s="325"/>
      <c r="CB1" s="315"/>
      <c r="CC1" s="315"/>
    </row>
    <row xmlns:x14ac="http://schemas.microsoft.com/office/spreadsheetml/2009/9/ac" r="2" s="314" customFormat="true" ht="30" customHeight="true" x14ac:dyDescent="0.25">
      <c r="A2" s="568" t="s">
        <v>290</v>
      </c>
      <c r="B2" s="322" t="s">
        <v>242</v>
      </c>
      <c r="C2" s="246" t="s">
        <v>192</v>
      </c>
      <c r="D2" s="246" t="s">
        <v>159</v>
      </c>
      <c r="E2" s="323"/>
      <c r="F2" s="323"/>
      <c r="G2" s="323"/>
      <c r="H2" s="323"/>
      <c r="I2" s="324"/>
      <c r="J2" s="315" t="s">
        <v>254</v>
      </c>
      <c r="K2" s="315"/>
      <c r="L2" s="322" t="s">
        <v>243</v>
      </c>
      <c r="M2" s="246" t="s">
        <v>192</v>
      </c>
      <c r="N2" s="246" t="s">
        <v>160</v>
      </c>
      <c r="O2" s="323"/>
      <c r="P2" s="323"/>
      <c r="Q2" s="323"/>
      <c r="R2" s="323"/>
      <c r="S2" s="324"/>
      <c r="T2" s="315" t="s">
        <v>254</v>
      </c>
      <c r="U2" s="315"/>
      <c r="V2" s="322" t="s">
        <v>244</v>
      </c>
      <c r="W2" s="246" t="s">
        <v>192</v>
      </c>
      <c r="X2" s="246" t="s">
        <v>161</v>
      </c>
      <c r="Y2" s="323"/>
      <c r="Z2" s="323"/>
      <c r="AA2" s="323"/>
      <c r="AB2" s="323"/>
      <c r="AC2" s="324"/>
      <c r="AD2" s="315" t="s">
        <v>254</v>
      </c>
      <c r="AE2" s="315"/>
      <c r="AF2" s="322" t="s">
        <v>245</v>
      </c>
      <c r="AG2" s="246" t="s">
        <v>192</v>
      </c>
      <c r="AH2" s="246" t="s">
        <v>162</v>
      </c>
      <c r="AI2" s="323"/>
      <c r="AJ2" s="323"/>
      <c r="AK2" s="323"/>
      <c r="AL2" s="323"/>
      <c r="AM2" s="324"/>
      <c r="AN2" s="315" t="s">
        <v>254</v>
      </c>
      <c r="AO2" s="315"/>
      <c r="AP2" s="322" t="s">
        <v>246</v>
      </c>
      <c r="AQ2" s="246" t="s">
        <v>192</v>
      </c>
      <c r="AR2" s="246" t="s">
        <v>163</v>
      </c>
      <c r="AS2" s="323"/>
      <c r="AT2" s="323"/>
      <c r="AU2" s="323"/>
      <c r="AV2" s="323"/>
      <c r="AW2" s="324"/>
      <c r="AX2" s="315" t="s">
        <v>254</v>
      </c>
      <c r="AY2" s="315"/>
      <c r="AZ2" s="322" t="s">
        <v>247</v>
      </c>
      <c r="BA2" s="246" t="s">
        <v>220</v>
      </c>
      <c r="BB2" s="246" t="s">
        <v>221</v>
      </c>
      <c r="BC2" s="323"/>
      <c r="BD2" s="323"/>
      <c r="BE2" s="323"/>
      <c r="BF2" s="323"/>
      <c r="BG2" s="324"/>
      <c r="BH2" s="315" t="s">
        <v>254</v>
      </c>
      <c r="BI2" s="315"/>
      <c r="BJ2" s="322" t="s">
        <v>286</v>
      </c>
      <c r="BK2" s="246" t="s">
        <v>275</v>
      </c>
      <c r="BL2" s="246" t="s">
        <v>285</v>
      </c>
      <c r="BM2" s="323"/>
      <c r="BN2" s="323"/>
      <c r="BO2" s="323"/>
      <c r="BP2" s="323"/>
      <c r="BQ2" s="324"/>
      <c r="BR2" s="315" t="s">
        <v>254</v>
      </c>
      <c r="BS2" s="315"/>
      <c r="BT2" s="322" t="s">
        <v>279</v>
      </c>
      <c r="BU2" s="246" t="s">
        <v>220</v>
      </c>
      <c r="BV2" s="246" t="s">
        <v>280</v>
      </c>
      <c r="BW2" s="323"/>
      <c r="BX2" s="323"/>
      <c r="BY2" s="323"/>
      <c r="BZ2" s="323"/>
      <c r="CA2" s="324"/>
      <c r="CB2" s="315" t="s">
        <v>254</v>
      </c>
      <c r="CC2" s="315"/>
    </row>
    <row xmlns:x14ac="http://schemas.microsoft.com/office/spreadsheetml/2009/9/ac" r="3" s="254" customFormat="true" ht="18" customHeight="true" x14ac:dyDescent="0.25">
      <c r="A3" s="568"/>
      <c r="B3" s="247" t="s">
        <v>184</v>
      </c>
      <c r="C3" s="248" t="s">
        <v>56</v>
      </c>
      <c r="D3" s="249" t="s">
        <v>7</v>
      </c>
      <c r="E3" s="250" t="s">
        <v>1</v>
      </c>
      <c r="F3" s="250" t="s">
        <v>2</v>
      </c>
      <c r="G3" s="250" t="s">
        <v>16</v>
      </c>
      <c r="H3" s="250" t="s">
        <v>17</v>
      </c>
      <c r="I3" s="251" t="s">
        <v>18</v>
      </c>
      <c r="J3" s="252"/>
      <c r="K3" s="252"/>
      <c r="L3" s="247" t="s">
        <v>184</v>
      </c>
      <c r="M3" s="248" t="s">
        <v>56</v>
      </c>
      <c r="N3" s="249" t="s">
        <v>7</v>
      </c>
      <c r="O3" s="250" t="s">
        <v>1</v>
      </c>
      <c r="P3" s="250" t="s">
        <v>2</v>
      </c>
      <c r="Q3" s="250" t="s">
        <v>16</v>
      </c>
      <c r="R3" s="250" t="s">
        <v>17</v>
      </c>
      <c r="S3" s="251" t="s">
        <v>18</v>
      </c>
      <c r="T3" s="252"/>
      <c r="U3" s="252"/>
      <c r="V3" s="247" t="s">
        <v>184</v>
      </c>
      <c r="W3" s="248" t="s">
        <v>56</v>
      </c>
      <c r="X3" s="249" t="s">
        <v>7</v>
      </c>
      <c r="Y3" s="250" t="s">
        <v>1</v>
      </c>
      <c r="Z3" s="250" t="s">
        <v>2</v>
      </c>
      <c r="AA3" s="250" t="s">
        <v>16</v>
      </c>
      <c r="AB3" s="250" t="s">
        <v>17</v>
      </c>
      <c r="AC3" s="251" t="s">
        <v>18</v>
      </c>
      <c r="AD3" s="252"/>
      <c r="AE3" s="252"/>
      <c r="AF3" s="247" t="s">
        <v>184</v>
      </c>
      <c r="AG3" s="248" t="s">
        <v>56</v>
      </c>
      <c r="AH3" s="249" t="s">
        <v>7</v>
      </c>
      <c r="AI3" s="250" t="s">
        <v>1</v>
      </c>
      <c r="AJ3" s="250" t="s">
        <v>2</v>
      </c>
      <c r="AK3" s="250" t="s">
        <v>16</v>
      </c>
      <c r="AL3" s="250" t="s">
        <v>17</v>
      </c>
      <c r="AM3" s="251" t="s">
        <v>18</v>
      </c>
      <c r="AN3" s="252"/>
      <c r="AO3" s="252"/>
      <c r="AP3" s="247" t="s">
        <v>184</v>
      </c>
      <c r="AQ3" s="248" t="s">
        <v>56</v>
      </c>
      <c r="AR3" s="249" t="s">
        <v>7</v>
      </c>
      <c r="AS3" s="250" t="s">
        <v>1</v>
      </c>
      <c r="AT3" s="250" t="s">
        <v>2</v>
      </c>
      <c r="AU3" s="250" t="s">
        <v>16</v>
      </c>
      <c r="AV3" s="250" t="s">
        <v>17</v>
      </c>
      <c r="AW3" s="251" t="s">
        <v>18</v>
      </c>
      <c r="AX3" s="252"/>
      <c r="AY3" s="252"/>
      <c r="AZ3" s="247" t="s">
        <v>184</v>
      </c>
      <c r="BA3" s="248" t="s">
        <v>56</v>
      </c>
      <c r="BB3" s="249" t="s">
        <v>7</v>
      </c>
      <c r="BC3" s="250" t="s">
        <v>1</v>
      </c>
      <c r="BD3" s="250" t="s">
        <v>2</v>
      </c>
      <c r="BE3" s="250" t="s">
        <v>16</v>
      </c>
      <c r="BF3" s="250" t="s">
        <v>17</v>
      </c>
      <c r="BG3" s="251" t="s">
        <v>18</v>
      </c>
      <c r="BH3" s="252"/>
      <c r="BI3" s="252"/>
      <c r="BJ3" s="247" t="s">
        <v>184</v>
      </c>
      <c r="BK3" s="248" t="s">
        <v>56</v>
      </c>
      <c r="BL3" s="249" t="s">
        <v>7</v>
      </c>
      <c r="BM3" s="250" t="s">
        <v>1</v>
      </c>
      <c r="BN3" s="250" t="s">
        <v>2</v>
      </c>
      <c r="BO3" s="250" t="s">
        <v>16</v>
      </c>
      <c r="BP3" s="250" t="s">
        <v>17</v>
      </c>
      <c r="BQ3" s="251" t="s">
        <v>18</v>
      </c>
      <c r="BR3" s="252"/>
      <c r="BS3" s="252"/>
      <c r="BT3" s="247" t="s">
        <v>184</v>
      </c>
      <c r="BU3" s="248" t="s">
        <v>56</v>
      </c>
      <c r="BV3" s="249" t="s">
        <v>7</v>
      </c>
      <c r="BW3" s="250" t="s">
        <v>1</v>
      </c>
      <c r="BX3" s="250" t="s">
        <v>2</v>
      </c>
      <c r="BY3" s="250" t="s">
        <v>16</v>
      </c>
      <c r="BZ3" s="250" t="s">
        <v>17</v>
      </c>
      <c r="CA3" s="251" t="s">
        <v>18</v>
      </c>
      <c r="CB3" s="252"/>
      <c r="CC3" s="252"/>
      <c r="CD3" s="253"/>
      <c r="CN3" s="253"/>
      <c r="CX3" s="253"/>
      <c r="DH3" s="253"/>
      <c r="DR3" s="253"/>
      <c r="EB3" s="253"/>
      <c r="EL3" s="253"/>
      <c r="EV3" s="253"/>
      <c r="FF3" s="253"/>
      <c r="FP3" s="253"/>
      <c r="FZ3" s="253"/>
      <c r="GJ3" s="253"/>
      <c r="GT3" s="253"/>
      <c r="HD3" s="253"/>
      <c r="HN3" s="253"/>
      <c r="HX3" s="253"/>
      <c r="IH3" s="253"/>
    </row>
    <row xmlns:x14ac="http://schemas.microsoft.com/office/spreadsheetml/2009/9/ac" r="4" s="4" customFormat="true" x14ac:dyDescent="0.25">
      <c r="A4" s="386" t="str">
        <f>IF(ISBLANK('Data Summary'!A6),"",'Data Summary'!A6)</f>
        <v>LAO_2010_EMIS</v>
      </c>
      <c r="B4" s="126"/>
      <c r="C4" s="65" t="s">
        <v>24</v>
      </c>
      <c r="D4" s="9">
        <f>IF(COUNTA(D13)=0,"",D13)</f>
        <v>51</v>
      </c>
      <c r="E4" s="9" t="str">
        <f t="shared" ref="E4:I4" si="0">IF(COUNTA(E13)=0,"",E13)</f>
        <v/>
      </c>
      <c r="F4" s="9" t="str">
        <f t="shared" si="0"/>
        <v/>
      </c>
      <c r="G4" s="9" t="str">
        <f t="shared" si="0"/>
        <v/>
      </c>
      <c r="H4" s="9">
        <f t="shared" si="0"/>
        <v>51</v>
      </c>
      <c r="I4" s="29" t="str">
        <f t="shared" si="0"/>
        <v/>
      </c>
      <c r="J4" s="24"/>
      <c r="K4" s="24"/>
      <c r="L4" s="126"/>
      <c r="M4" s="15" t="s">
        <v>24</v>
      </c>
      <c r="N4" s="9">
        <f>IF(COUNTA(N13)=0,"",N13)</f>
        <v>48</v>
      </c>
      <c r="O4" s="9" t="str">
        <f t="shared" ref="O4:S4" si="1">IF(COUNTA(O13)=0,"",O13)</f>
        <v/>
      </c>
      <c r="P4" s="9" t="str">
        <f t="shared" si="1"/>
        <v/>
      </c>
      <c r="Q4" s="9" t="str">
        <f t="shared" si="1"/>
        <v/>
      </c>
      <c r="R4" s="9">
        <f t="shared" si="1"/>
        <v>48</v>
      </c>
      <c r="S4" s="29" t="str">
        <f t="shared" si="1"/>
        <v/>
      </c>
      <c r="T4" s="24"/>
      <c r="U4" s="24"/>
      <c r="V4" s="126"/>
      <c r="W4" s="15" t="s">
        <v>24</v>
      </c>
      <c r="X4" s="9">
        <f>IF(COUNTA(X13)=0,"",X13)</f>
        <v>43</v>
      </c>
      <c r="Y4" s="9" t="str">
        <f t="shared" ref="Y4:AC4" si="2">IF(COUNTA(Y13)=0,"",Y13)</f>
        <v/>
      </c>
      <c r="Z4" s="9" t="str">
        <f t="shared" si="2"/>
        <v/>
      </c>
      <c r="AA4" s="9" t="str">
        <f t="shared" si="2"/>
        <v/>
      </c>
      <c r="AB4" s="9">
        <f t="shared" si="2"/>
        <v>43</v>
      </c>
      <c r="AC4" s="29" t="str">
        <f t="shared" si="2"/>
        <v/>
      </c>
      <c r="AD4" s="24"/>
      <c r="AE4" s="24"/>
      <c r="AF4" s="126"/>
      <c r="AG4" s="15" t="s">
        <v>24</v>
      </c>
      <c r="AH4" s="9">
        <f>IF(COUNTA(AH13)=0,"",AH13)</f>
        <v>38</v>
      </c>
      <c r="AI4" s="9" t="str">
        <f t="shared" ref="AI4:AM4" si="3">IF(COUNTA(AI13)=0,"",AI13)</f>
        <v/>
      </c>
      <c r="AJ4" s="9" t="str">
        <f t="shared" si="3"/>
        <v/>
      </c>
      <c r="AK4" s="9" t="str">
        <f t="shared" si="3"/>
        <v/>
      </c>
      <c r="AL4" s="9">
        <f t="shared" si="3"/>
        <v>38</v>
      </c>
      <c r="AM4" s="29" t="str">
        <f t="shared" si="3"/>
        <v/>
      </c>
      <c r="AN4" s="24"/>
      <c r="AO4" s="24"/>
      <c r="AP4" s="126"/>
      <c r="AQ4" s="15" t="s">
        <v>24</v>
      </c>
      <c r="AR4" s="9">
        <f>IF(COUNTA(AR13)=0,"",AR13)</f>
        <v>30.810018050541515</v>
      </c>
      <c r="AS4" s="9" t="str">
        <f t="shared" ref="AS4:AW4" si="4">IF(COUNTA(AS13)=0,"",AS13)</f>
        <v/>
      </c>
      <c r="AT4" s="9" t="str">
        <f t="shared" si="4"/>
        <v/>
      </c>
      <c r="AU4" s="9" t="str">
        <f t="shared" si="4"/>
        <v/>
      </c>
      <c r="AV4" s="9">
        <f t="shared" si="4"/>
        <v>30.810018050541515</v>
      </c>
      <c r="AW4" s="29" t="str">
        <f t="shared" si="4"/>
        <v/>
      </c>
      <c r="AX4" s="24"/>
      <c r="AY4" s="24"/>
      <c r="AZ4" s="126"/>
      <c r="BA4" s="15" t="s">
        <v>24</v>
      </c>
      <c r="BB4" s="9">
        <f>IF(COUNTA(BB13)=0,"",BB13)</f>
        <v>31.25</v>
      </c>
      <c r="BC4" s="9">
        <f t="shared" ref="BC4:BG4" si="5">IF(COUNTA(BC13)=0,"",BC13)</f>
        <v>17.97437409856035</v>
      </c>
      <c r="BD4" s="9">
        <f t="shared" si="5"/>
        <v>40.313769505963073</v>
      </c>
      <c r="BE4" s="9" t="str">
        <f t="shared" si="5"/>
        <v/>
      </c>
      <c r="BF4" s="9">
        <f t="shared" si="5"/>
        <v>31.25</v>
      </c>
      <c r="BG4" s="29" t="str">
        <f t="shared" si="5"/>
        <v/>
      </c>
      <c r="BH4" s="24"/>
      <c r="BI4" s="24"/>
      <c r="BJ4" s="126"/>
      <c r="BK4" s="15" t="s">
        <v>24</v>
      </c>
      <c r="BL4" s="9" t="str">
        <f>IF(COUNTA(BL13)=0,"",BL13)</f>
        <v/>
      </c>
      <c r="BM4" s="9" t="str">
        <f t="shared" ref="BM4:BQ4" si="6">IF(COUNTA(BM13)=0,"",BM13)</f>
        <v/>
      </c>
      <c r="BN4" s="9" t="str">
        <f t="shared" si="6"/>
        <v/>
      </c>
      <c r="BO4" s="9" t="str">
        <f t="shared" si="6"/>
        <v/>
      </c>
      <c r="BP4" s="9" t="str">
        <f t="shared" si="6"/>
        <v/>
      </c>
      <c r="BQ4" s="29" t="str">
        <f t="shared" si="6"/>
        <v/>
      </c>
      <c r="BR4" s="24"/>
      <c r="BS4" s="24"/>
      <c r="BT4" s="126"/>
      <c r="BU4" s="15" t="s">
        <v>24</v>
      </c>
      <c r="BV4" s="9" t="str">
        <f>IF(COUNTA(BV13)=0,"",BV13)</f>
        <v/>
      </c>
      <c r="BW4" s="9" t="str">
        <f t="shared" ref="BW4:CA4" si="7">IF(COUNTA(BW13)=0,"",BW13)</f>
        <v/>
      </c>
      <c r="BX4" s="9" t="str">
        <f t="shared" si="7"/>
        <v/>
      </c>
      <c r="BY4" s="9" t="str">
        <f t="shared" si="7"/>
        <v/>
      </c>
      <c r="BZ4" s="9" t="str">
        <f t="shared" si="7"/>
        <v/>
      </c>
      <c r="CA4" s="29" t="str">
        <f t="shared" si="7"/>
        <v/>
      </c>
      <c r="CB4" s="24"/>
      <c r="CC4" s="24"/>
      <c r="CD4" s="134"/>
      <c r="CN4" s="134"/>
      <c r="CX4" s="134"/>
      <c r="DH4" s="134"/>
      <c r="DR4" s="134"/>
      <c r="EB4" s="134"/>
      <c r="EL4" s="134"/>
      <c r="EV4" s="134"/>
      <c r="FF4" s="134"/>
      <c r="FP4" s="134"/>
      <c r="FZ4" s="134"/>
      <c r="GJ4" s="134"/>
      <c r="GT4" s="134"/>
      <c r="HD4" s="134"/>
      <c r="HN4" s="134"/>
      <c r="HX4" s="134"/>
      <c r="IH4" s="134"/>
    </row>
    <row xmlns:x14ac="http://schemas.microsoft.com/office/spreadsheetml/2009/9/ac" r="5" s="4" customFormat="true" x14ac:dyDescent="0.25">
      <c r="A5" s="386" t="str">
        <f ca="true">IF(ISBLANK('Data Summary'!A7),"",'Data Summary'!A7)</f>
        <v>LAO_2011_EMIS</v>
      </c>
      <c r="B5" s="126"/>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IF((COUNTA(I14:I25)=0)+(COUNTA(I13)=0),"",100-I13-SUMPRODUCT(C14:C25,I14:I25))</f>
        <v/>
      </c>
      <c r="J5" s="24"/>
      <c r="K5" s="24"/>
      <c r="L5" s="126"/>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t="str">
        <f>IF((COUNTA(S14:S25)=0)+(COUNTA(S13)=0),"",100-S13-SUMPRODUCT(M14:M25,S14:S25))</f>
        <v/>
      </c>
      <c r="T5" s="24"/>
      <c r="U5" s="24"/>
      <c r="V5" s="126"/>
      <c r="W5" s="1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t="str">
        <f>IF((COUNTA(AC14:AC25)=0)+(COUNTA(AC13)=0),"",100-AC13-SUMPRODUCT(W14:W25,AC14:AC25))</f>
        <v/>
      </c>
      <c r="AD5" s="24"/>
      <c r="AE5" s="24"/>
      <c r="AF5" s="126"/>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4"/>
      <c r="AO5" s="24"/>
      <c r="AP5" s="126"/>
      <c r="AQ5" s="15" t="s">
        <v>0</v>
      </c>
      <c r="AR5" s="9">
        <f>IF((COUNTA(AR14:AR25)=0)+(COUNTA(AR13)=0),"",100-AR13-SUMPRODUCT(AQ14:AQ25,AR14:AR25))</f>
        <v>35.175992779783392</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35.175992779783392</v>
      </c>
      <c r="AW5" s="29" t="str">
        <f>IF((COUNTA(AW14:AW25)=0)+(COUNTA(AW13)=0),"",100-AW13-SUMPRODUCT(AQ14:AQ25,AW14:AW25))</f>
        <v/>
      </c>
      <c r="AX5" s="24"/>
      <c r="AY5" s="24"/>
      <c r="AZ5" s="126"/>
      <c r="BA5" s="15" t="s">
        <v>0</v>
      </c>
      <c r="BB5" s="9">
        <f>IF((COUNTA(BB14:BB25)=0)+(COUNTA(BB13)=0),"",100-BB13-SUMPRODUCT(BA14:BA25,BB14:BB25))</f>
        <v>1.4249999999999972</v>
      </c>
      <c r="BC5" s="9">
        <f>IF((COUNTA(BC14:BC25)=0)+(COUNTA(BC13)=0),"",100-BC13-SUMPRODUCT(BA14:BA25,BC14:BC25))</f>
        <v>5.0536210949303495E-7</v>
      </c>
      <c r="BD5" s="9">
        <f>IF((COUNTA(BD14:BD25)=0)+(COUNTA(BD13)=0),"",100-BD13-SUMPRODUCT(BA14:BA25,BD14:BD25))</f>
        <v>2.3922570157699852</v>
      </c>
      <c r="BE5" s="9" t="str">
        <f>IF((COUNTA(BE14:BE25)=0)+(COUNTA(BE13)=0),"",100-BE13-SUMPRODUCT(BA14:BA25,BE14:BE25))</f>
        <v/>
      </c>
      <c r="BF5" s="9">
        <f>IF((COUNTA(BF14:BF25)=0)+(COUNTA(BF13)=0),"",100-BF13-SUMPRODUCT(BA14:BA25,BF14:BF25))</f>
        <v>1.4249999999999972</v>
      </c>
      <c r="BG5" s="29" t="str">
        <f>IF((COUNTA(BG14:BG25)=0)+(COUNTA(BG13)=0),"",100-BG13-SUMPRODUCT(BA14:BA25,BG14:BG25))</f>
        <v/>
      </c>
      <c r="BH5" s="24"/>
      <c r="BI5" s="24"/>
      <c r="BJ5" s="126"/>
      <c r="BK5" s="1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t="str">
        <f>IF((COUNTA(BQ14:BQ25)=0)+(COUNTA(BQ13)=0),"",100-BQ13-SUMPRODUCT(BK14:BK25,BQ14:BQ25))</f>
        <v/>
      </c>
      <c r="BR5" s="24"/>
      <c r="BS5" s="24"/>
      <c r="BT5" s="126"/>
      <c r="BU5" s="1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t="str">
        <f>IF((COUNTA(CA14:CA25)=0)+(COUNTA(CA13)=0),"",100-CA13-SUMPRODUCT(BU14:BU25,CA14:CA25))</f>
        <v/>
      </c>
      <c r="CB5" s="24"/>
      <c r="CC5" s="24"/>
      <c r="CD5" s="134"/>
      <c r="CN5" s="134"/>
      <c r="CX5" s="134"/>
      <c r="DH5" s="134"/>
      <c r="DR5" s="134"/>
      <c r="EB5" s="134"/>
      <c r="EL5" s="134"/>
      <c r="EV5" s="134"/>
      <c r="FF5" s="134"/>
      <c r="FP5" s="134"/>
      <c r="FZ5" s="134"/>
      <c r="GJ5" s="134"/>
      <c r="GT5" s="134"/>
      <c r="HD5" s="134"/>
      <c r="HN5" s="134"/>
      <c r="HX5" s="134"/>
      <c r="IH5" s="134"/>
    </row>
    <row xmlns:x14ac="http://schemas.microsoft.com/office/spreadsheetml/2009/9/ac" r="6" s="4" customFormat="true" x14ac:dyDescent="0.25">
      <c r="A6" s="386" t="str">
        <f ca="true">IF(ISBLANK('Data Summary'!A8),"",'Data Summary'!A8)</f>
        <v>LAO_2012_EMIS</v>
      </c>
      <c r="B6" s="126"/>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6"/>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6"/>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6"/>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6"/>
      <c r="AQ6" s="15" t="s">
        <v>19</v>
      </c>
      <c r="AR6" s="9">
        <f>IF(COUNTA(AR14:AR25)=0,"",SUMPRODUCT(AR14:AR25,AQ14:AQ25))</f>
        <v>34.013989169675092</v>
      </c>
      <c r="AS6" s="9" t="str">
        <f>IF(COUNTA(AS14:AS25)=0,"",SUMPRODUCT(AS14:AS25,AQ14:AQ25))</f>
        <v/>
      </c>
      <c r="AT6" s="9" t="str">
        <f>IF(COUNTA(AT14:AT25)=0,"",SUMPRODUCT(AT14:AT25,AQ14:AQ25))</f>
        <v/>
      </c>
      <c r="AU6" s="9" t="str">
        <f>IF(COUNTA(AU14:AU25)=0,"",SUMPRODUCT(AU14:AU25,AQ14:AQ25))</f>
        <v/>
      </c>
      <c r="AV6" s="9">
        <f>IF(COUNTA(AV14:AV25)=0,"",SUMPRODUCT(AV14:AV25,AQ14:AQ25))</f>
        <v>34.013989169675092</v>
      </c>
      <c r="AW6" s="29" t="str">
        <f>IF(COUNTA(AW14:AW25)=0,"",SUMPRODUCT(AW14:AW25,AQ14:AQ25))</f>
        <v/>
      </c>
      <c r="AX6" s="24"/>
      <c r="AY6" s="24"/>
      <c r="AZ6" s="126"/>
      <c r="BA6" s="15" t="s">
        <v>19</v>
      </c>
      <c r="BB6" s="9">
        <f>IF(COUNTA(BB14:BB25)=0,"",SUMPRODUCT(BB14:BB25,BA14:BA25))</f>
        <v>67.325000000000003</v>
      </c>
      <c r="BC6" s="9">
        <f>IF(COUNTA(BC14:BC25)=0,"",SUMPRODUCT(BC14:BC25,BA14:BA25))</f>
        <v>82.025625396077544</v>
      </c>
      <c r="BD6" s="9">
        <f>IF(COUNTA(BD14:BD25)=0,"",SUMPRODUCT(BD14:BD25,BA14:BA25))</f>
        <v>57.293973478266942</v>
      </c>
      <c r="BE6" s="9" t="str">
        <f>IF(COUNTA(BE14:BE25)=0,"",SUMPRODUCT(BE14:BE25,BA14:BA25))</f>
        <v/>
      </c>
      <c r="BF6" s="9">
        <f>IF(COUNTA(BF14:BF25)=0,"",SUMPRODUCT(BF14:BF25,BA14:BA25))</f>
        <v>67.325000000000003</v>
      </c>
      <c r="BG6" s="29" t="str">
        <f>IF(COUNTA(BG14:BG25)=0,"",SUMPRODUCT(BG14:BG25,BA14:BA25))</f>
        <v/>
      </c>
      <c r="BH6" s="24"/>
      <c r="BI6" s="24"/>
      <c r="BJ6" s="126"/>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6"/>
      <c r="BU6" s="15" t="s">
        <v>19</v>
      </c>
      <c r="BV6" s="9">
        <f>IF(COUNTA(BV14:BV25)=0,"",SUMPRODUCT(BV14:BV25,BU14:BU25))</f>
        <v>78.300563151959409</v>
      </c>
      <c r="BW6" s="9" t="str">
        <f>IF(COUNTA(BW14:BW25)=0,"",SUMPRODUCT(BW14:BW25,BU14:BU25))</f>
        <v/>
      </c>
      <c r="BX6" s="9" t="str">
        <f>IF(COUNTA(BX14:BX25)=0,"",SUMPRODUCT(BX14:BX25,BU14:BU25))</f>
        <v/>
      </c>
      <c r="BY6" s="9">
        <f>IF(COUNTA(BY14:BY25)=0,"",SUMPRODUCT(BY14:BY25,BU14:BU25))</f>
        <v>82.240000000000009</v>
      </c>
      <c r="BZ6" s="9">
        <f>IF(COUNTA(BZ14:BZ25)=0,"",SUMPRODUCT(BZ14:BZ25,BU14:BU25))</f>
        <v>75.899999999999991</v>
      </c>
      <c r="CA6" s="29">
        <f>IF(COUNTA(CA14:CA25)=0,"",SUMPRODUCT(CA14:CA25,BU14:BU25))</f>
        <v>82.23</v>
      </c>
      <c r="CB6" s="24"/>
      <c r="CC6" s="24"/>
      <c r="CD6" s="134"/>
      <c r="CN6" s="134"/>
      <c r="CX6" s="134"/>
      <c r="DH6" s="134"/>
      <c r="DR6" s="134"/>
      <c r="EB6" s="134"/>
      <c r="EL6" s="134"/>
      <c r="EV6" s="134"/>
      <c r="FF6" s="134"/>
      <c r="FP6" s="134"/>
      <c r="FZ6" s="134"/>
      <c r="GJ6" s="134"/>
      <c r="GT6" s="134"/>
      <c r="HD6" s="134"/>
      <c r="HN6" s="134"/>
      <c r="HX6" s="134"/>
      <c r="IH6" s="134"/>
    </row>
    <row xmlns:x14ac="http://schemas.microsoft.com/office/spreadsheetml/2009/9/ac" r="7" s="4" customFormat="true" x14ac:dyDescent="0.25">
      <c r="A7" s="386" t="str">
        <f ca="true">IF(ISBLANK('Data Summary'!A9),"",'Data Summary'!A9)</f>
        <v>LAO_2013_EMIS</v>
      </c>
      <c r="B7" s="126"/>
      <c r="C7" s="104" t="s">
        <v>38</v>
      </c>
      <c r="D7" s="8"/>
      <c r="E7" s="8"/>
      <c r="F7" s="8"/>
      <c r="G7" s="8"/>
      <c r="H7" s="8"/>
      <c r="I7" s="29"/>
      <c r="J7" s="24"/>
      <c r="K7" s="24"/>
      <c r="L7" s="126"/>
      <c r="M7" s="46" t="s">
        <v>38</v>
      </c>
      <c r="N7" s="8"/>
      <c r="O7" s="8"/>
      <c r="P7" s="8"/>
      <c r="Q7" s="8"/>
      <c r="R7" s="8"/>
      <c r="S7" s="29"/>
      <c r="T7" s="24"/>
      <c r="U7" s="24"/>
      <c r="V7" s="126"/>
      <c r="W7" s="46" t="s">
        <v>38</v>
      </c>
      <c r="X7" s="8"/>
      <c r="Y7" s="8"/>
      <c r="Z7" s="8"/>
      <c r="AA7" s="8"/>
      <c r="AB7" s="8"/>
      <c r="AC7" s="29"/>
      <c r="AD7" s="24"/>
      <c r="AE7" s="24"/>
      <c r="AF7" s="126"/>
      <c r="AG7" s="46" t="s">
        <v>38</v>
      </c>
      <c r="AH7" s="8"/>
      <c r="AI7" s="8"/>
      <c r="AJ7" s="8"/>
      <c r="AK7" s="8"/>
      <c r="AL7" s="8"/>
      <c r="AM7" s="29"/>
      <c r="AN7" s="24"/>
      <c r="AO7" s="24"/>
      <c r="AP7" s="126"/>
      <c r="AQ7" s="46" t="s">
        <v>38</v>
      </c>
      <c r="AR7" s="8"/>
      <c r="AS7" s="8"/>
      <c r="AT7" s="8"/>
      <c r="AU7" s="8"/>
      <c r="AV7" s="8"/>
      <c r="AW7" s="29"/>
      <c r="AX7" s="24"/>
      <c r="AY7" s="24"/>
      <c r="AZ7" s="126"/>
      <c r="BA7" s="46" t="s">
        <v>38</v>
      </c>
      <c r="BB7" s="8"/>
      <c r="BC7" s="8"/>
      <c r="BD7" s="8"/>
      <c r="BE7" s="8"/>
      <c r="BF7" s="8"/>
      <c r="BG7" s="29"/>
      <c r="BH7" s="24"/>
      <c r="BI7" s="24"/>
      <c r="BJ7" s="126"/>
      <c r="BK7" s="46" t="s">
        <v>38</v>
      </c>
      <c r="BL7" s="8"/>
      <c r="BM7" s="8"/>
      <c r="BN7" s="8"/>
      <c r="BO7" s="8"/>
      <c r="BP7" s="8"/>
      <c r="BQ7" s="29"/>
      <c r="BR7" s="24"/>
      <c r="BS7" s="24"/>
      <c r="BT7" s="126" t="s">
        <v>277</v>
      </c>
      <c r="BU7" s="46" t="s">
        <v>38</v>
      </c>
      <c r="BV7" s="8">
        <v>53.37794615167747</v>
      </c>
      <c r="BW7" s="8"/>
      <c r="BX7" s="8"/>
      <c r="BY7" s="8">
        <v>53.8</v>
      </c>
      <c r="BZ7" s="8">
        <v>51.5</v>
      </c>
      <c r="CA7" s="29">
        <v>61.6</v>
      </c>
      <c r="CB7" s="24"/>
      <c r="CC7" s="24"/>
      <c r="CD7" s="134"/>
      <c r="CN7" s="134"/>
      <c r="CX7" s="134"/>
      <c r="DH7" s="134"/>
      <c r="DR7" s="134"/>
      <c r="EB7" s="134"/>
      <c r="EL7" s="134"/>
      <c r="EV7" s="134"/>
      <c r="FF7" s="134"/>
      <c r="FP7" s="134"/>
      <c r="FZ7" s="134"/>
      <c r="GJ7" s="134"/>
      <c r="GT7" s="134"/>
      <c r="HD7" s="134"/>
      <c r="HN7" s="134"/>
      <c r="HX7" s="134"/>
      <c r="IH7" s="134"/>
    </row>
    <row xmlns:x14ac="http://schemas.microsoft.com/office/spreadsheetml/2009/9/ac" r="8" s="4" customFormat="true" ht="15.6" customHeight="true" x14ac:dyDescent="0.25">
      <c r="A8" s="386" t="str">
        <f ca="true">IF(ISBLANK('Data Summary'!A10),"",'Data Summary'!A10)</f>
        <v>LAO_2016_EMIS</v>
      </c>
      <c r="B8" s="126"/>
      <c r="C8" s="104" t="s">
        <v>106</v>
      </c>
      <c r="D8" s="105"/>
      <c r="E8" s="9"/>
      <c r="F8" s="9"/>
      <c r="G8" s="9"/>
      <c r="H8" s="9"/>
      <c r="I8" s="29"/>
      <c r="J8" s="24"/>
      <c r="K8" s="24"/>
      <c r="L8" s="126"/>
      <c r="M8" s="46" t="s">
        <v>106</v>
      </c>
      <c r="N8" s="9"/>
      <c r="O8" s="9"/>
      <c r="P8" s="9"/>
      <c r="Q8" s="9"/>
      <c r="R8" s="9"/>
      <c r="S8" s="29"/>
      <c r="T8" s="24"/>
      <c r="U8" s="24"/>
      <c r="V8" s="126"/>
      <c r="W8" s="46" t="s">
        <v>106</v>
      </c>
      <c r="X8" s="9"/>
      <c r="Y8" s="9"/>
      <c r="Z8" s="9"/>
      <c r="AA8" s="9"/>
      <c r="AB8" s="9"/>
      <c r="AC8" s="29"/>
      <c r="AD8" s="24"/>
      <c r="AE8" s="24"/>
      <c r="AF8" s="126"/>
      <c r="AG8" s="46" t="s">
        <v>106</v>
      </c>
      <c r="AH8" s="9"/>
      <c r="AI8" s="9"/>
      <c r="AJ8" s="9"/>
      <c r="AK8" s="9"/>
      <c r="AL8" s="9"/>
      <c r="AM8" s="29"/>
      <c r="AN8" s="24"/>
      <c r="AO8" s="24"/>
      <c r="AP8" s="126"/>
      <c r="AQ8" s="46" t="s">
        <v>106</v>
      </c>
      <c r="AR8" s="9"/>
      <c r="AS8" s="9"/>
      <c r="AT8" s="9"/>
      <c r="AU8" s="9"/>
      <c r="AV8" s="9"/>
      <c r="AW8" s="29"/>
      <c r="AX8" s="24"/>
      <c r="AY8" s="24"/>
      <c r="AZ8" s="126"/>
      <c r="BA8" s="46" t="s">
        <v>106</v>
      </c>
      <c r="BB8" s="9"/>
      <c r="BC8" s="9"/>
      <c r="BD8" s="9"/>
      <c r="BE8" s="9"/>
      <c r="BF8" s="9"/>
      <c r="BG8" s="29"/>
      <c r="BH8" s="24"/>
      <c r="BI8" s="24"/>
      <c r="BJ8" s="126"/>
      <c r="BK8" s="46" t="s">
        <v>106</v>
      </c>
      <c r="BL8" s="9"/>
      <c r="BM8" s="9"/>
      <c r="BN8" s="9"/>
      <c r="BO8" s="9"/>
      <c r="BP8" s="9"/>
      <c r="BQ8" s="29"/>
      <c r="BR8" s="24"/>
      <c r="BS8" s="24"/>
      <c r="BT8" s="126"/>
      <c r="BU8" s="46" t="s">
        <v>106</v>
      </c>
      <c r="BV8" s="9"/>
      <c r="BW8" s="9"/>
      <c r="BX8" s="9"/>
      <c r="BY8" s="9"/>
      <c r="BZ8" s="9"/>
      <c r="CA8" s="29"/>
      <c r="CB8" s="24"/>
      <c r="CC8" s="24"/>
      <c r="CD8" s="134"/>
      <c r="CN8" s="134"/>
      <c r="CX8" s="134"/>
      <c r="DH8" s="134"/>
      <c r="DR8" s="134"/>
      <c r="EB8" s="134"/>
      <c r="EL8" s="134"/>
      <c r="EV8" s="134"/>
      <c r="FF8" s="134"/>
      <c r="FP8" s="134"/>
      <c r="FZ8" s="134"/>
      <c r="GJ8" s="134"/>
      <c r="GT8" s="134"/>
      <c r="HD8" s="134"/>
      <c r="HN8" s="134"/>
      <c r="HX8" s="134"/>
      <c r="IH8" s="134"/>
    </row>
    <row xmlns:x14ac="http://schemas.microsoft.com/office/spreadsheetml/2009/9/ac" r="9" s="4" customFormat="true" x14ac:dyDescent="0.25">
      <c r="A9" s="386" t="str">
        <f ca="true">IF(ISBLANK('Data Summary'!A11),"",'Data Summary'!A11)</f>
        <v>LAO_2017_SABER</v>
      </c>
      <c r="B9" s="126"/>
      <c r="C9" s="65" t="s">
        <v>185</v>
      </c>
      <c r="D9" s="106"/>
      <c r="E9" s="7"/>
      <c r="F9" s="7"/>
      <c r="G9" s="7"/>
      <c r="H9" s="7"/>
      <c r="I9" s="26"/>
      <c r="J9" s="24"/>
      <c r="K9" s="24"/>
      <c r="L9" s="126"/>
      <c r="M9" s="65" t="s">
        <v>185</v>
      </c>
      <c r="N9" s="8"/>
      <c r="O9" s="8"/>
      <c r="P9" s="8"/>
      <c r="Q9" s="8"/>
      <c r="R9" s="8"/>
      <c r="S9" s="26"/>
      <c r="T9" s="24"/>
      <c r="U9" s="24"/>
      <c r="V9" s="126"/>
      <c r="W9" s="65" t="s">
        <v>185</v>
      </c>
      <c r="X9" s="8"/>
      <c r="Y9" s="7"/>
      <c r="Z9" s="7"/>
      <c r="AA9" s="7"/>
      <c r="AB9" s="7"/>
      <c r="AC9" s="26"/>
      <c r="AD9" s="24"/>
      <c r="AE9" s="24"/>
      <c r="AF9" s="126"/>
      <c r="AG9" s="65" t="s">
        <v>185</v>
      </c>
      <c r="AH9" s="8"/>
      <c r="AI9" s="7"/>
      <c r="AJ9" s="7"/>
      <c r="AK9" s="7"/>
      <c r="AL9" s="7"/>
      <c r="AM9" s="26"/>
      <c r="AN9" s="24"/>
      <c r="AO9" s="24"/>
      <c r="AP9" s="126"/>
      <c r="AQ9" s="65" t="s">
        <v>185</v>
      </c>
      <c r="AR9" s="8"/>
      <c r="AS9" s="7"/>
      <c r="AT9" s="7"/>
      <c r="AU9" s="7"/>
      <c r="AV9" s="7"/>
      <c r="AW9" s="26"/>
      <c r="AX9" s="24"/>
      <c r="AY9" s="24"/>
      <c r="AZ9" s="126"/>
      <c r="BA9" s="65" t="s">
        <v>185</v>
      </c>
      <c r="BB9" s="8"/>
      <c r="BC9" s="7"/>
      <c r="BD9" s="7"/>
      <c r="BE9" s="7"/>
      <c r="BF9" s="7"/>
      <c r="BG9" s="26"/>
      <c r="BH9" s="24"/>
      <c r="BI9" s="24"/>
      <c r="BJ9" s="126"/>
      <c r="BK9" s="65" t="s">
        <v>185</v>
      </c>
      <c r="BL9" s="7">
        <v>56.490319999999997</v>
      </c>
      <c r="BM9" s="7"/>
      <c r="BN9" s="7"/>
      <c r="BO9" s="7"/>
      <c r="BP9" s="7">
        <v>56.490319999999997</v>
      </c>
      <c r="BQ9" s="26"/>
      <c r="BR9" s="24"/>
      <c r="BS9" s="24"/>
      <c r="BT9" s="126" t="s">
        <v>295</v>
      </c>
      <c r="BU9" s="65" t="s">
        <v>185</v>
      </c>
      <c r="BV9" s="8">
        <f>BV6*BV7/100</f>
        <v>41.795232435713103</v>
      </c>
      <c r="BW9" s="7"/>
      <c r="BX9" s="7"/>
      <c r="BY9" s="8">
        <f>BY6*BY7/100</f>
        <v>44.245120000000007</v>
      </c>
      <c r="BZ9" s="8">
        <f>BZ6*BZ7/100</f>
        <v>39.088499999999996</v>
      </c>
      <c r="CA9" s="26">
        <f>CA6*CA7/100</f>
        <v>50.653680000000001</v>
      </c>
      <c r="CB9" s="24"/>
      <c r="CC9" s="24"/>
      <c r="CD9" s="134"/>
      <c r="CN9" s="134"/>
      <c r="CX9" s="134"/>
      <c r="DH9" s="134"/>
      <c r="DR9" s="134"/>
      <c r="EB9" s="134"/>
      <c r="EL9" s="134"/>
      <c r="EV9" s="134"/>
      <c r="FF9" s="134"/>
      <c r="FP9" s="134"/>
      <c r="FZ9" s="134"/>
      <c r="GJ9" s="134"/>
      <c r="GT9" s="134"/>
      <c r="HD9" s="134"/>
      <c r="HN9" s="134"/>
      <c r="HX9" s="134"/>
      <c r="IH9" s="134"/>
    </row>
    <row xmlns:x14ac="http://schemas.microsoft.com/office/spreadsheetml/2009/9/ac" r="10" s="4" customFormat="true" ht="15.6" customHeight="true" x14ac:dyDescent="0.25">
      <c r="A10" s="386" t="str">
        <f ca="true">IF(ISBLANK('Data Summary'!A12),"",'Data Summary'!A12)</f>
        <v>LAO_2019_UIS</v>
      </c>
      <c r="B10" s="126"/>
      <c r="C10" s="65" t="s">
        <v>107</v>
      </c>
      <c r="D10" s="107"/>
      <c r="E10" s="7"/>
      <c r="F10" s="7"/>
      <c r="G10" s="7"/>
      <c r="H10" s="7"/>
      <c r="I10" s="26"/>
      <c r="J10" s="24"/>
      <c r="K10" s="24"/>
      <c r="L10" s="126"/>
      <c r="M10" s="65" t="s">
        <v>107</v>
      </c>
      <c r="N10" s="19"/>
      <c r="O10" s="7"/>
      <c r="P10" s="7"/>
      <c r="Q10" s="7"/>
      <c r="R10" s="7"/>
      <c r="S10" s="26"/>
      <c r="T10" s="24"/>
      <c r="U10" s="24"/>
      <c r="V10" s="126"/>
      <c r="W10" s="65" t="s">
        <v>107</v>
      </c>
      <c r="X10" s="19"/>
      <c r="Y10" s="7"/>
      <c r="Z10" s="7"/>
      <c r="AA10" s="7"/>
      <c r="AB10" s="7"/>
      <c r="AC10" s="26"/>
      <c r="AD10" s="24"/>
      <c r="AE10" s="24"/>
      <c r="AF10" s="126"/>
      <c r="AG10" s="65" t="s">
        <v>107</v>
      </c>
      <c r="AH10" s="19"/>
      <c r="AI10" s="7"/>
      <c r="AJ10" s="7"/>
      <c r="AK10" s="7"/>
      <c r="AL10" s="7"/>
      <c r="AM10" s="26"/>
      <c r="AN10" s="24"/>
      <c r="AO10" s="24"/>
      <c r="AP10" s="126"/>
      <c r="AQ10" s="65" t="s">
        <v>107</v>
      </c>
      <c r="AR10" s="19"/>
      <c r="AS10" s="7"/>
      <c r="AT10" s="7"/>
      <c r="AU10" s="7"/>
      <c r="AV10" s="7"/>
      <c r="AW10" s="26"/>
      <c r="AX10" s="24"/>
      <c r="AY10" s="24"/>
      <c r="AZ10" s="126"/>
      <c r="BA10" s="65" t="s">
        <v>107</v>
      </c>
      <c r="BB10" s="19"/>
      <c r="BC10" s="7"/>
      <c r="BD10" s="7"/>
      <c r="BE10" s="7"/>
      <c r="BF10" s="7"/>
      <c r="BG10" s="26"/>
      <c r="BH10" s="24"/>
      <c r="BI10" s="24"/>
      <c r="BJ10" s="126"/>
      <c r="BK10" s="65" t="s">
        <v>107</v>
      </c>
      <c r="BL10" s="19"/>
      <c r="BM10" s="7"/>
      <c r="BN10" s="7"/>
      <c r="BO10" s="7"/>
      <c r="BP10" s="7"/>
      <c r="BQ10" s="26"/>
      <c r="BR10" s="24"/>
      <c r="BS10" s="24"/>
      <c r="BT10" s="126"/>
      <c r="BU10" s="65" t="s">
        <v>107</v>
      </c>
      <c r="BV10" s="19"/>
      <c r="BW10" s="7"/>
      <c r="BX10" s="7"/>
      <c r="BY10" s="7"/>
      <c r="BZ10" s="7"/>
      <c r="CA10" s="26"/>
      <c r="CB10" s="24"/>
      <c r="CC10" s="24"/>
      <c r="CD10" s="134"/>
      <c r="CN10" s="134"/>
      <c r="CX10" s="134"/>
      <c r="DH10" s="134"/>
      <c r="DR10" s="134"/>
      <c r="EB10" s="134"/>
      <c r="EL10" s="134"/>
      <c r="EV10" s="134"/>
      <c r="FF10" s="134"/>
      <c r="FP10" s="134"/>
      <c r="FZ10" s="134"/>
      <c r="GJ10" s="134"/>
      <c r="GT10" s="134"/>
      <c r="HD10" s="134"/>
      <c r="HN10" s="134"/>
      <c r="HX10" s="134"/>
      <c r="IH10" s="134"/>
    </row>
    <row xmlns:x14ac="http://schemas.microsoft.com/office/spreadsheetml/2009/9/ac" r="11" s="4" customFormat="true" ht="15.6" customHeight="true" x14ac:dyDescent="0.25">
      <c r="A11" s="386" t="str">
        <f ca="true">IF(ISBLANK('Data Summary'!A13),"",'Data Summary'!A13)</f>
        <v>LAO_2021_TUP</v>
      </c>
      <c r="B11" s="126"/>
      <c r="C11" s="65" t="s">
        <v>108</v>
      </c>
      <c r="D11" s="107"/>
      <c r="E11" s="7"/>
      <c r="F11" s="7"/>
      <c r="G11" s="7"/>
      <c r="H11" s="7"/>
      <c r="I11" s="26"/>
      <c r="J11" s="24"/>
      <c r="K11" s="24"/>
      <c r="L11" s="126"/>
      <c r="M11" s="65" t="s">
        <v>108</v>
      </c>
      <c r="N11" s="19"/>
      <c r="O11" s="7"/>
      <c r="P11" s="7"/>
      <c r="Q11" s="7"/>
      <c r="R11" s="7"/>
      <c r="S11" s="26"/>
      <c r="T11" s="24"/>
      <c r="U11" s="24"/>
      <c r="V11" s="126"/>
      <c r="W11" s="65" t="s">
        <v>108</v>
      </c>
      <c r="X11" s="19"/>
      <c r="Y11" s="7"/>
      <c r="Z11" s="7"/>
      <c r="AA11" s="7"/>
      <c r="AB11" s="7"/>
      <c r="AC11" s="26"/>
      <c r="AD11" s="24"/>
      <c r="AE11" s="24"/>
      <c r="AF11" s="126"/>
      <c r="AG11" s="65" t="s">
        <v>108</v>
      </c>
      <c r="AH11" s="19"/>
      <c r="AI11" s="7"/>
      <c r="AJ11" s="7"/>
      <c r="AK11" s="7"/>
      <c r="AL11" s="7"/>
      <c r="AM11" s="26"/>
      <c r="AN11" s="24"/>
      <c r="AO11" s="24"/>
      <c r="AP11" s="126"/>
      <c r="AQ11" s="65" t="s">
        <v>108</v>
      </c>
      <c r="AR11" s="19"/>
      <c r="AS11" s="7"/>
      <c r="AT11" s="7"/>
      <c r="AU11" s="7"/>
      <c r="AV11" s="7"/>
      <c r="AW11" s="26"/>
      <c r="AX11" s="24"/>
      <c r="AY11" s="24"/>
      <c r="AZ11" s="126"/>
      <c r="BA11" s="65" t="s">
        <v>108</v>
      </c>
      <c r="BB11" s="19"/>
      <c r="BC11" s="7"/>
      <c r="BD11" s="7"/>
      <c r="BE11" s="7"/>
      <c r="BF11" s="7"/>
      <c r="BG11" s="26"/>
      <c r="BH11" s="24"/>
      <c r="BI11" s="24"/>
      <c r="BJ11" s="126"/>
      <c r="BK11" s="65" t="s">
        <v>108</v>
      </c>
      <c r="BL11" s="19"/>
      <c r="BM11" s="7"/>
      <c r="BN11" s="7"/>
      <c r="BO11" s="7"/>
      <c r="BP11" s="7"/>
      <c r="BQ11" s="26"/>
      <c r="BR11" s="24"/>
      <c r="BS11" s="24"/>
      <c r="BT11" s="126"/>
      <c r="BU11" s="65" t="s">
        <v>108</v>
      </c>
      <c r="BV11" s="19"/>
      <c r="BW11" s="7"/>
      <c r="BX11" s="7"/>
      <c r="BY11" s="7"/>
      <c r="BZ11" s="7"/>
      <c r="CA11" s="26"/>
      <c r="CB11" s="24"/>
      <c r="CC11" s="24"/>
      <c r="CD11" s="134"/>
      <c r="CN11" s="134"/>
      <c r="CX11" s="134"/>
      <c r="DH11" s="134"/>
      <c r="DR11" s="134"/>
      <c r="EB11" s="134"/>
      <c r="EL11" s="134"/>
      <c r="EV11" s="134"/>
      <c r="FF11" s="134"/>
      <c r="FP11" s="134"/>
      <c r="FZ11" s="134"/>
      <c r="GJ11" s="134"/>
      <c r="GT11" s="134"/>
      <c r="HD11" s="134"/>
      <c r="HN11" s="134"/>
      <c r="HX11" s="134"/>
      <c r="IH11" s="134"/>
    </row>
    <row xmlns:x14ac="http://schemas.microsoft.com/office/spreadsheetml/2009/9/ac" r="12" s="260" customFormat="true" ht="18" customHeight="true" x14ac:dyDescent="0.2">
      <c r="A12" s="387" t="str">
        <f ca="true">IF(ISBLANK('Data Summary'!A14),"",'Data Summary'!A14)</f>
        <v/>
      </c>
      <c r="B12" s="255" t="s">
        <v>57</v>
      </c>
      <c r="C12" s="256" t="s">
        <v>27</v>
      </c>
      <c r="D12" s="257"/>
      <c r="E12" s="257"/>
      <c r="F12" s="257"/>
      <c r="G12" s="257"/>
      <c r="H12" s="257"/>
      <c r="I12" s="258"/>
      <c r="J12" s="252"/>
      <c r="K12" s="252"/>
      <c r="L12" s="255" t="s">
        <v>57</v>
      </c>
      <c r="M12" s="256" t="s">
        <v>27</v>
      </c>
      <c r="N12" s="257"/>
      <c r="O12" s="257"/>
      <c r="P12" s="257"/>
      <c r="Q12" s="257"/>
      <c r="R12" s="257"/>
      <c r="S12" s="258"/>
      <c r="T12" s="252"/>
      <c r="U12" s="252"/>
      <c r="V12" s="255" t="s">
        <v>57</v>
      </c>
      <c r="W12" s="256" t="s">
        <v>27</v>
      </c>
      <c r="X12" s="257"/>
      <c r="Y12" s="257"/>
      <c r="Z12" s="257"/>
      <c r="AA12" s="257"/>
      <c r="AB12" s="257"/>
      <c r="AC12" s="258"/>
      <c r="AD12" s="252"/>
      <c r="AE12" s="252"/>
      <c r="AF12" s="255" t="s">
        <v>57</v>
      </c>
      <c r="AG12" s="256" t="s">
        <v>27</v>
      </c>
      <c r="AH12" s="257"/>
      <c r="AI12" s="257"/>
      <c r="AJ12" s="257"/>
      <c r="AK12" s="257"/>
      <c r="AL12" s="257"/>
      <c r="AM12" s="258"/>
      <c r="AN12" s="252"/>
      <c r="AO12" s="252"/>
      <c r="AP12" s="255" t="s">
        <v>57</v>
      </c>
      <c r="AQ12" s="256" t="s">
        <v>27</v>
      </c>
      <c r="AR12" s="257"/>
      <c r="AS12" s="257"/>
      <c r="AT12" s="257"/>
      <c r="AU12" s="257"/>
      <c r="AV12" s="257"/>
      <c r="AW12" s="258"/>
      <c r="AX12" s="252"/>
      <c r="AY12" s="252"/>
      <c r="AZ12" s="255" t="s">
        <v>57</v>
      </c>
      <c r="BA12" s="256" t="s">
        <v>27</v>
      </c>
      <c r="BB12" s="257"/>
      <c r="BC12" s="257"/>
      <c r="BD12" s="257"/>
      <c r="BE12" s="257"/>
      <c r="BF12" s="257"/>
      <c r="BG12" s="258"/>
      <c r="BH12" s="252"/>
      <c r="BI12" s="252"/>
      <c r="BJ12" s="255" t="s">
        <v>57</v>
      </c>
      <c r="BK12" s="256" t="s">
        <v>27</v>
      </c>
      <c r="BL12" s="257"/>
      <c r="BM12" s="257"/>
      <c r="BN12" s="257"/>
      <c r="BO12" s="257"/>
      <c r="BP12" s="257"/>
      <c r="BQ12" s="258"/>
      <c r="BR12" s="252"/>
      <c r="BS12" s="252"/>
      <c r="BT12" s="255" t="s">
        <v>57</v>
      </c>
      <c r="BU12" s="256" t="s">
        <v>27</v>
      </c>
      <c r="BV12" s="257"/>
      <c r="BW12" s="257"/>
      <c r="BX12" s="257"/>
      <c r="BY12" s="257"/>
      <c r="BZ12" s="257"/>
      <c r="CA12" s="258"/>
      <c r="CB12" s="252"/>
      <c r="CC12" s="252"/>
      <c r="CD12" s="259"/>
      <c r="CN12" s="259"/>
      <c r="CX12" s="259"/>
      <c r="DH12" s="259"/>
      <c r="DR12" s="259"/>
      <c r="EB12" s="259"/>
      <c r="EL12" s="259"/>
      <c r="EV12" s="259"/>
      <c r="FF12" s="259"/>
      <c r="FP12" s="259"/>
      <c r="FZ12" s="259"/>
      <c r="GJ12" s="259"/>
      <c r="GT12" s="259"/>
      <c r="HD12" s="259"/>
      <c r="HN12" s="259"/>
      <c r="HX12" s="259"/>
      <c r="IH12" s="259"/>
    </row>
    <row xmlns:x14ac="http://schemas.microsoft.com/office/spreadsheetml/2009/9/ac" r="13" s="14" customFormat="true" ht="14.25" customHeight="true" x14ac:dyDescent="0.2">
      <c r="A13" s="387" t="str">
        <f ca="true">IF(ISBLANK('Data Summary'!A15),"",'Data Summary'!A15)</f>
        <v/>
      </c>
      <c r="B13" s="127" t="s">
        <v>55</v>
      </c>
      <c r="C13" s="5">
        <v>0</v>
      </c>
      <c r="D13" s="45">
        <f>100-49</f>
        <v>51</v>
      </c>
      <c r="E13" s="45"/>
      <c r="F13" s="45"/>
      <c r="G13" s="45"/>
      <c r="H13" s="45">
        <f>100-49</f>
        <v>51</v>
      </c>
      <c r="I13" s="66"/>
      <c r="J13" s="11"/>
      <c r="K13" s="11"/>
      <c r="L13" s="127" t="s">
        <v>55</v>
      </c>
      <c r="M13" s="5">
        <v>0</v>
      </c>
      <c r="N13" s="45">
        <f>100-52</f>
        <v>48</v>
      </c>
      <c r="O13" s="45"/>
      <c r="P13" s="45"/>
      <c r="Q13" s="45"/>
      <c r="R13" s="45">
        <f>100-52</f>
        <v>48</v>
      </c>
      <c r="S13" s="66"/>
      <c r="T13" s="11"/>
      <c r="U13" s="11"/>
      <c r="V13" s="127" t="s">
        <v>55</v>
      </c>
      <c r="W13" s="5">
        <v>0</v>
      </c>
      <c r="X13" s="45">
        <f>100-57</f>
        <v>43</v>
      </c>
      <c r="Y13" s="45"/>
      <c r="Z13" s="45"/>
      <c r="AA13" s="45"/>
      <c r="AB13" s="45">
        <f>100-57</f>
        <v>43</v>
      </c>
      <c r="AC13" s="66"/>
      <c r="AD13" s="11"/>
      <c r="AE13" s="11"/>
      <c r="AF13" s="127" t="s">
        <v>55</v>
      </c>
      <c r="AG13" s="5">
        <v>0</v>
      </c>
      <c r="AH13" s="45">
        <f>100-62</f>
        <v>38</v>
      </c>
      <c r="AI13" s="45"/>
      <c r="AJ13" s="45"/>
      <c r="AK13" s="45"/>
      <c r="AL13" s="45">
        <f>100-62</f>
        <v>38</v>
      </c>
      <c r="AM13" s="66"/>
      <c r="AN13" s="11"/>
      <c r="AO13" s="11"/>
      <c r="AP13" s="127" t="s">
        <v>55</v>
      </c>
      <c r="AQ13" s="5">
        <v>0</v>
      </c>
      <c r="AR13" s="45">
        <f>2731/8864*100</f>
        <v>30.810018050541515</v>
      </c>
      <c r="AS13" s="45"/>
      <c r="AT13" s="45"/>
      <c r="AU13" s="45"/>
      <c r="AV13" s="45">
        <f>2731/8864*100</f>
        <v>30.810018050541515</v>
      </c>
      <c r="AW13" s="66"/>
      <c r="AX13" s="11"/>
      <c r="AY13" s="11"/>
      <c r="AZ13" s="127" t="s">
        <v>55</v>
      </c>
      <c r="BA13" s="5">
        <v>0</v>
      </c>
      <c r="BB13" s="45">
        <v>31.25</v>
      </c>
      <c r="BC13" s="45">
        <v>17.97437409856035</v>
      </c>
      <c r="BD13" s="45">
        <v>40.313769505963073</v>
      </c>
      <c r="BE13" s="45"/>
      <c r="BF13" s="45">
        <v>31.25</v>
      </c>
      <c r="BG13" s="66"/>
      <c r="BH13" s="11"/>
      <c r="BI13" s="11"/>
      <c r="BJ13" s="127" t="s">
        <v>55</v>
      </c>
      <c r="BK13" s="5">
        <v>0</v>
      </c>
      <c r="BL13" s="45"/>
      <c r="BM13" s="45"/>
      <c r="BN13" s="45"/>
      <c r="BO13" s="45"/>
      <c r="BP13" s="45"/>
      <c r="BQ13" s="66"/>
      <c r="BR13" s="11"/>
      <c r="BS13" s="11"/>
      <c r="BT13" s="127" t="s">
        <v>55</v>
      </c>
      <c r="BU13" s="5">
        <v>0</v>
      </c>
      <c r="BV13" s="45"/>
      <c r="BW13" s="45"/>
      <c r="BX13" s="45"/>
      <c r="BY13" s="45"/>
      <c r="BZ13" s="45"/>
      <c r="CA13" s="66"/>
      <c r="CB13" s="11"/>
      <c r="CC13" s="11"/>
      <c r="CD13" s="136"/>
      <c r="CN13" s="136"/>
      <c r="CX13" s="136"/>
      <c r="DH13" s="136"/>
      <c r="DR13" s="136"/>
      <c r="EB13" s="136"/>
      <c r="EL13" s="136"/>
      <c r="EV13" s="136"/>
      <c r="FF13" s="136"/>
      <c r="FP13" s="136"/>
      <c r="FZ13" s="136"/>
      <c r="GJ13" s="136"/>
      <c r="GT13" s="136"/>
      <c r="HD13" s="136"/>
      <c r="HN13" s="136"/>
      <c r="HX13" s="136"/>
      <c r="IH13" s="136"/>
    </row>
    <row xmlns:x14ac="http://schemas.microsoft.com/office/spreadsheetml/2009/9/ac" r="14" x14ac:dyDescent="0.25">
      <c r="A14" s="387" t="str">
        <f ca="true">IF(ISBLANK('Data Summary'!A16),"",'Data Summary'!A16)</f>
        <v/>
      </c>
      <c r="B14" s="128" t="s">
        <v>105</v>
      </c>
      <c r="C14" s="22">
        <v>0</v>
      </c>
      <c r="D14" s="45"/>
      <c r="E14" s="45"/>
      <c r="F14" s="45"/>
      <c r="G14" s="45"/>
      <c r="H14" s="45"/>
      <c r="I14" s="66"/>
      <c r="J14" s="11"/>
      <c r="K14" s="11"/>
      <c r="L14" s="128" t="s">
        <v>105</v>
      </c>
      <c r="M14" s="22">
        <v>0</v>
      </c>
      <c r="N14" s="45"/>
      <c r="O14" s="45"/>
      <c r="P14" s="45"/>
      <c r="Q14" s="45"/>
      <c r="R14" s="45"/>
      <c r="S14" s="66"/>
      <c r="T14" s="11"/>
      <c r="U14" s="11"/>
      <c r="V14" s="128" t="s">
        <v>105</v>
      </c>
      <c r="W14" s="22">
        <v>0</v>
      </c>
      <c r="X14" s="45"/>
      <c r="Y14" s="45"/>
      <c r="Z14" s="45"/>
      <c r="AA14" s="45"/>
      <c r="AB14" s="45"/>
      <c r="AC14" s="66"/>
      <c r="AD14" s="11"/>
      <c r="AE14" s="11"/>
      <c r="AF14" s="128" t="s">
        <v>105</v>
      </c>
      <c r="AG14" s="22">
        <v>0</v>
      </c>
      <c r="AH14" s="45"/>
      <c r="AI14" s="45"/>
      <c r="AJ14" s="45"/>
      <c r="AK14" s="45"/>
      <c r="AL14" s="45"/>
      <c r="AM14" s="66"/>
      <c r="AN14" s="11"/>
      <c r="AO14" s="11"/>
      <c r="AP14" s="128" t="s">
        <v>105</v>
      </c>
      <c r="AQ14" s="22">
        <v>0</v>
      </c>
      <c r="AR14" s="45">
        <f>100-SUM(AR13,AR15:AR17)</f>
        <v>27.572202166064969</v>
      </c>
      <c r="AS14" s="45"/>
      <c r="AT14" s="45"/>
      <c r="AU14" s="45"/>
      <c r="AV14" s="45">
        <f>100-SUM(AV13,AV15:AV17)</f>
        <v>27.572202166064969</v>
      </c>
      <c r="AW14" s="66"/>
      <c r="AX14" s="11"/>
      <c r="AY14" s="11"/>
      <c r="AZ14" s="128" t="s">
        <v>105</v>
      </c>
      <c r="BA14" s="22">
        <v>0</v>
      </c>
      <c r="BB14" s="45"/>
      <c r="BC14" s="45"/>
      <c r="BD14" s="45"/>
      <c r="BE14" s="45"/>
      <c r="BF14" s="45"/>
      <c r="BG14" s="66"/>
      <c r="BH14" s="11"/>
      <c r="BI14" s="11"/>
      <c r="BJ14" s="128" t="s">
        <v>105</v>
      </c>
      <c r="BK14" s="22">
        <v>0</v>
      </c>
      <c r="BL14" s="45"/>
      <c r="BM14" s="45"/>
      <c r="BN14" s="45"/>
      <c r="BO14" s="45"/>
      <c r="BP14" s="45"/>
      <c r="BQ14" s="66"/>
      <c r="BR14" s="11"/>
      <c r="BS14" s="11"/>
      <c r="BT14" s="128" t="s">
        <v>105</v>
      </c>
      <c r="BU14" s="22">
        <v>0</v>
      </c>
      <c r="BV14" s="45"/>
      <c r="BW14" s="45"/>
      <c r="BX14" s="45"/>
      <c r="BY14" s="45"/>
      <c r="BZ14" s="45"/>
      <c r="CA14" s="66"/>
      <c r="CB14" s="11"/>
      <c r="CC14" s="11"/>
    </row>
    <row xmlns:x14ac="http://schemas.microsoft.com/office/spreadsheetml/2009/9/ac" r="15" s="2" customFormat="true" x14ac:dyDescent="0.25">
      <c r="A15" s="387" t="str">
        <f ca="true">IF(ISBLANK('Data Summary'!A17),"",'Data Summary'!A17)</f>
        <v/>
      </c>
      <c r="B15" s="128"/>
      <c r="C15" s="6"/>
      <c r="D15" s="45"/>
      <c r="E15" s="7"/>
      <c r="F15" s="7"/>
      <c r="G15" s="7"/>
      <c r="H15" s="45"/>
      <c r="I15" s="66"/>
      <c r="J15" s="11"/>
      <c r="K15" s="11"/>
      <c r="L15" s="128" t="s">
        <v>164</v>
      </c>
      <c r="M15" s="6">
        <v>1</v>
      </c>
      <c r="N15" s="45"/>
      <c r="O15" s="7"/>
      <c r="P15" s="7"/>
      <c r="Q15" s="7"/>
      <c r="R15" s="45"/>
      <c r="S15" s="66"/>
      <c r="T15" s="11"/>
      <c r="U15" s="11"/>
      <c r="V15" s="128"/>
      <c r="W15" s="6"/>
      <c r="X15" s="45"/>
      <c r="Y15" s="7"/>
      <c r="Z15" s="7"/>
      <c r="AA15" s="7"/>
      <c r="AB15" s="45"/>
      <c r="AC15" s="66"/>
      <c r="AD15" s="11"/>
      <c r="AE15" s="11"/>
      <c r="AF15" s="128"/>
      <c r="AG15" s="6"/>
      <c r="AH15" s="45"/>
      <c r="AI15" s="7"/>
      <c r="AJ15" s="7"/>
      <c r="AK15" s="7"/>
      <c r="AL15" s="45"/>
      <c r="AM15" s="66"/>
      <c r="AN15" s="11"/>
      <c r="AO15" s="11"/>
      <c r="AP15" s="128" t="s">
        <v>165</v>
      </c>
      <c r="AQ15" s="6">
        <v>1</v>
      </c>
      <c r="AR15" s="45">
        <f>993/8864*100</f>
        <v>11.202617328519855</v>
      </c>
      <c r="AS15" s="7"/>
      <c r="AT15" s="7"/>
      <c r="AU15" s="7"/>
      <c r="AV15" s="45">
        <f>993/8864*100</f>
        <v>11.202617328519855</v>
      </c>
      <c r="AW15" s="66"/>
      <c r="AX15" s="11"/>
      <c r="AY15" s="11"/>
      <c r="AZ15" s="128" t="s">
        <v>222</v>
      </c>
      <c r="BA15" s="6">
        <v>1</v>
      </c>
      <c r="BB15" s="45">
        <v>2.2799999999999998</v>
      </c>
      <c r="BC15" s="7">
        <v>5.6344421824217648</v>
      </c>
      <c r="BD15" s="7">
        <v>0</v>
      </c>
      <c r="BE15" s="7"/>
      <c r="BF15" s="45">
        <v>2.2799999999999998</v>
      </c>
      <c r="BG15" s="66"/>
      <c r="BH15" s="11"/>
      <c r="BI15" s="11"/>
      <c r="BJ15" s="128"/>
      <c r="BK15" s="6"/>
      <c r="BL15" s="45"/>
      <c r="BM15" s="7"/>
      <c r="BN15" s="7"/>
      <c r="BO15" s="7"/>
      <c r="BP15" s="45"/>
      <c r="BQ15" s="66"/>
      <c r="BR15" s="11"/>
      <c r="BS15" s="11"/>
      <c r="BT15" s="128" t="s">
        <v>270</v>
      </c>
      <c r="BU15" s="6">
        <v>1</v>
      </c>
      <c r="BV15" s="45">
        <v>16.942620524386804</v>
      </c>
      <c r="BW15" s="7"/>
      <c r="BX15" s="7"/>
      <c r="BY15" s="7">
        <v>25.5</v>
      </c>
      <c r="BZ15" s="45">
        <v>12.7</v>
      </c>
      <c r="CA15" s="66">
        <v>20.8</v>
      </c>
      <c r="CB15" s="11"/>
      <c r="CC15" s="11"/>
      <c r="CD15" s="137"/>
      <c r="CN15" s="137"/>
      <c r="CX15" s="137"/>
      <c r="DH15" s="137"/>
      <c r="DR15" s="137"/>
      <c r="EB15" s="137"/>
      <c r="EL15" s="137"/>
      <c r="EV15" s="137"/>
      <c r="FF15" s="137"/>
      <c r="FP15" s="137"/>
      <c r="FZ15" s="137"/>
      <c r="GJ15" s="137"/>
      <c r="GT15" s="137"/>
      <c r="HD15" s="137"/>
      <c r="HN15" s="137"/>
      <c r="HX15" s="137"/>
      <c r="IH15" s="137"/>
    </row>
    <row xmlns:x14ac="http://schemas.microsoft.com/office/spreadsheetml/2009/9/ac" r="16" s="2" customFormat="true" x14ac:dyDescent="0.25">
      <c r="A16" s="387" t="str">
        <f ca="true">IF(ISBLANK('Data Summary'!A18),"",'Data Summary'!A18)</f>
        <v/>
      </c>
      <c r="B16" s="128"/>
      <c r="C16" s="13"/>
      <c r="D16" s="45"/>
      <c r="E16" s="7"/>
      <c r="F16" s="7"/>
      <c r="G16" s="7"/>
      <c r="H16" s="45"/>
      <c r="I16" s="66"/>
      <c r="J16" s="11"/>
      <c r="K16" s="11"/>
      <c r="L16" s="128"/>
      <c r="M16" s="13"/>
      <c r="N16" s="45"/>
      <c r="O16" s="7"/>
      <c r="P16" s="7"/>
      <c r="Q16" s="7"/>
      <c r="R16" s="45"/>
      <c r="S16" s="66"/>
      <c r="T16" s="11"/>
      <c r="U16" s="11"/>
      <c r="V16" s="128"/>
      <c r="W16" s="13"/>
      <c r="X16" s="45"/>
      <c r="Y16" s="7"/>
      <c r="Z16" s="7"/>
      <c r="AA16" s="7"/>
      <c r="AB16" s="45"/>
      <c r="AC16" s="66"/>
      <c r="AD16" s="11"/>
      <c r="AE16" s="11"/>
      <c r="AF16" s="128"/>
      <c r="AG16" s="13"/>
      <c r="AH16" s="45"/>
      <c r="AI16" s="7"/>
      <c r="AJ16" s="7"/>
      <c r="AK16" s="7"/>
      <c r="AL16" s="45"/>
      <c r="AM16" s="66"/>
      <c r="AN16" s="11"/>
      <c r="AO16" s="11"/>
      <c r="AP16" s="128" t="s">
        <v>166</v>
      </c>
      <c r="AQ16" s="13">
        <v>0.75</v>
      </c>
      <c r="AR16" s="45">
        <f>2436/8864*100</f>
        <v>27.481949458483758</v>
      </c>
      <c r="AS16" s="7"/>
      <c r="AT16" s="7"/>
      <c r="AU16" s="7"/>
      <c r="AV16" s="45">
        <f>2436/8864*100</f>
        <v>27.481949458483758</v>
      </c>
      <c r="AW16" s="66"/>
      <c r="AX16" s="11"/>
      <c r="AY16" s="11"/>
      <c r="AZ16" s="128" t="s">
        <v>223</v>
      </c>
      <c r="BA16" s="13">
        <v>1</v>
      </c>
      <c r="BB16" s="45">
        <v>7.98</v>
      </c>
      <c r="BC16" s="7">
        <v>1.4406754319792101</v>
      </c>
      <c r="BD16" s="7">
        <v>12.438195370642532</v>
      </c>
      <c r="BE16" s="7"/>
      <c r="BF16" s="45">
        <v>7.98</v>
      </c>
      <c r="BG16" s="66"/>
      <c r="BH16" s="11"/>
      <c r="BI16" s="11"/>
      <c r="BJ16" s="128"/>
      <c r="BK16" s="13"/>
      <c r="BL16" s="45"/>
      <c r="BM16" s="7"/>
      <c r="BN16" s="7"/>
      <c r="BO16" s="7"/>
      <c r="BP16" s="45"/>
      <c r="BQ16" s="66"/>
      <c r="BR16" s="11"/>
      <c r="BS16" s="11"/>
      <c r="BT16" s="128" t="s">
        <v>223</v>
      </c>
      <c r="BU16" s="13">
        <v>1</v>
      </c>
      <c r="BV16" s="45">
        <v>30.06700028192839</v>
      </c>
      <c r="BW16" s="7"/>
      <c r="BX16" s="7"/>
      <c r="BY16" s="7">
        <v>21.4</v>
      </c>
      <c r="BZ16" s="45">
        <v>33.4</v>
      </c>
      <c r="CA16" s="66">
        <v>30.8</v>
      </c>
      <c r="CB16" s="11"/>
      <c r="CC16" s="11"/>
      <c r="CD16" s="137"/>
      <c r="CN16" s="137"/>
      <c r="CX16" s="137"/>
      <c r="DH16" s="137"/>
      <c r="DR16" s="137"/>
      <c r="EB16" s="137"/>
      <c r="EL16" s="137"/>
      <c r="EV16" s="137"/>
      <c r="FF16" s="137"/>
      <c r="FP16" s="137"/>
      <c r="FZ16" s="137"/>
      <c r="GJ16" s="137"/>
      <c r="GT16" s="137"/>
      <c r="HD16" s="137"/>
      <c r="HN16" s="137"/>
      <c r="HX16" s="137"/>
      <c r="IH16" s="137"/>
    </row>
    <row xmlns:x14ac="http://schemas.microsoft.com/office/spreadsheetml/2009/9/ac" r="17" s="2" customFormat="true" x14ac:dyDescent="0.25">
      <c r="A17" s="387" t="str">
        <f ca="true">IF(ISBLANK('Data Summary'!A19),"",'Data Summary'!A19)</f>
        <v/>
      </c>
      <c r="B17" s="128"/>
      <c r="C17" s="13"/>
      <c r="D17" s="45"/>
      <c r="E17" s="7"/>
      <c r="F17" s="7"/>
      <c r="G17" s="7"/>
      <c r="H17" s="45"/>
      <c r="I17" s="26"/>
      <c r="J17" s="11"/>
      <c r="K17" s="11"/>
      <c r="L17" s="128"/>
      <c r="M17" s="13"/>
      <c r="N17" s="45"/>
      <c r="O17" s="7"/>
      <c r="P17" s="7"/>
      <c r="Q17" s="7"/>
      <c r="R17" s="7"/>
      <c r="S17" s="26"/>
      <c r="T17" s="11"/>
      <c r="U17" s="11"/>
      <c r="V17" s="128"/>
      <c r="W17" s="13"/>
      <c r="X17" s="45"/>
      <c r="Y17" s="7"/>
      <c r="Z17" s="7"/>
      <c r="AA17" s="7"/>
      <c r="AB17" s="7"/>
      <c r="AC17" s="26"/>
      <c r="AD17" s="11"/>
      <c r="AE17" s="11"/>
      <c r="AF17" s="128"/>
      <c r="AG17" s="13"/>
      <c r="AH17" s="45"/>
      <c r="AI17" s="7"/>
      <c r="AJ17" s="7"/>
      <c r="AK17" s="7"/>
      <c r="AL17" s="7"/>
      <c r="AM17" s="26"/>
      <c r="AN17" s="11"/>
      <c r="AO17" s="11"/>
      <c r="AP17" s="128" t="s">
        <v>167</v>
      </c>
      <c r="AQ17" s="13">
        <v>0.75</v>
      </c>
      <c r="AR17" s="7">
        <f>260/8864*100</f>
        <v>2.9332129963898916</v>
      </c>
      <c r="AS17" s="7"/>
      <c r="AT17" s="7"/>
      <c r="AU17" s="7"/>
      <c r="AV17" s="7">
        <f>260/8864*100</f>
        <v>2.9332129963898916</v>
      </c>
      <c r="AW17" s="26"/>
      <c r="AX17" s="11"/>
      <c r="AY17" s="11"/>
      <c r="AZ17" s="128" t="s">
        <v>224</v>
      </c>
      <c r="BA17" s="13">
        <v>0.5</v>
      </c>
      <c r="BB17" s="7">
        <v>0.56999999999999995</v>
      </c>
      <c r="BC17" s="7">
        <v>0</v>
      </c>
      <c r="BD17" s="7">
        <v>0.95381427417467435</v>
      </c>
      <c r="BE17" s="7"/>
      <c r="BF17" s="7">
        <v>0.56999999999999995</v>
      </c>
      <c r="BG17" s="26"/>
      <c r="BH17" s="11"/>
      <c r="BI17" s="11"/>
      <c r="BJ17" s="128"/>
      <c r="BK17" s="13"/>
      <c r="BL17" s="7"/>
      <c r="BM17" s="7"/>
      <c r="BN17" s="7"/>
      <c r="BO17" s="7"/>
      <c r="BP17" s="7"/>
      <c r="BQ17" s="26"/>
      <c r="BR17" s="11"/>
      <c r="BS17" s="11"/>
      <c r="BT17" s="128" t="s">
        <v>271</v>
      </c>
      <c r="BU17" s="13">
        <v>0.5</v>
      </c>
      <c r="BV17" s="7">
        <v>29.326903016633779</v>
      </c>
      <c r="BW17" s="7"/>
      <c r="BX17" s="7"/>
      <c r="BY17" s="7">
        <v>23.1</v>
      </c>
      <c r="BZ17" s="7">
        <v>33</v>
      </c>
      <c r="CA17" s="26">
        <v>23.7</v>
      </c>
      <c r="CB17" s="11"/>
      <c r="CC17" s="11"/>
      <c r="CD17" s="137"/>
      <c r="CN17" s="137"/>
      <c r="CX17" s="137"/>
      <c r="DH17" s="137"/>
      <c r="DR17" s="137"/>
      <c r="EB17" s="137"/>
      <c r="EL17" s="137"/>
      <c r="EV17" s="137"/>
      <c r="FF17" s="137"/>
      <c r="FP17" s="137"/>
      <c r="FZ17" s="137"/>
      <c r="GJ17" s="137"/>
      <c r="GT17" s="137"/>
      <c r="HD17" s="137"/>
      <c r="HN17" s="137"/>
      <c r="HX17" s="137"/>
      <c r="IH17" s="137"/>
    </row>
    <row xmlns:x14ac="http://schemas.microsoft.com/office/spreadsheetml/2009/9/ac" r="18" s="2" customFormat="true" x14ac:dyDescent="0.25">
      <c r="A18" s="387" t="str">
        <f ca="true">IF(ISBLANK('Data Summary'!A20),"",'Data Summary'!A20)</f>
        <v/>
      </c>
      <c r="B18" s="128"/>
      <c r="C18" s="13"/>
      <c r="D18" s="108"/>
      <c r="E18" s="67"/>
      <c r="F18" s="67"/>
      <c r="G18" s="7"/>
      <c r="H18" s="45"/>
      <c r="I18" s="26"/>
      <c r="J18" s="11"/>
      <c r="K18" s="11"/>
      <c r="L18" s="128"/>
      <c r="M18" s="13"/>
      <c r="N18" s="45"/>
      <c r="O18" s="67"/>
      <c r="P18" s="67"/>
      <c r="Q18" s="7"/>
      <c r="R18" s="7"/>
      <c r="S18" s="26"/>
      <c r="T18" s="11"/>
      <c r="U18" s="11"/>
      <c r="V18" s="128"/>
      <c r="W18" s="13"/>
      <c r="X18" s="45"/>
      <c r="Y18" s="67"/>
      <c r="Z18" s="67"/>
      <c r="AA18" s="7"/>
      <c r="AB18" s="7"/>
      <c r="AC18" s="26"/>
      <c r="AD18" s="11"/>
      <c r="AE18" s="11"/>
      <c r="AF18" s="128"/>
      <c r="AG18" s="13"/>
      <c r="AH18" s="45"/>
      <c r="AI18" s="67"/>
      <c r="AJ18" s="67"/>
      <c r="AK18" s="7"/>
      <c r="AL18" s="7"/>
      <c r="AM18" s="26"/>
      <c r="AN18" s="11"/>
      <c r="AO18" s="11"/>
      <c r="AP18" s="128"/>
      <c r="AQ18" s="13"/>
      <c r="AR18" s="45"/>
      <c r="AS18" s="67"/>
      <c r="AT18" s="67"/>
      <c r="AU18" s="7"/>
      <c r="AV18" s="7"/>
      <c r="AW18" s="26"/>
      <c r="AX18" s="11"/>
      <c r="AY18" s="11"/>
      <c r="AZ18" s="128" t="s">
        <v>225</v>
      </c>
      <c r="BA18" s="13">
        <v>1</v>
      </c>
      <c r="BB18" s="45">
        <v>0</v>
      </c>
      <c r="BC18" s="67">
        <v>0</v>
      </c>
      <c r="BD18" s="67">
        <v>0</v>
      </c>
      <c r="BE18" s="7"/>
      <c r="BF18" s="7">
        <v>0</v>
      </c>
      <c r="BG18" s="26"/>
      <c r="BH18" s="11"/>
      <c r="BI18" s="11"/>
      <c r="BJ18" s="128"/>
      <c r="BK18" s="13"/>
      <c r="BL18" s="45"/>
      <c r="BM18" s="67"/>
      <c r="BN18" s="67"/>
      <c r="BO18" s="7"/>
      <c r="BP18" s="7"/>
      <c r="BQ18" s="26"/>
      <c r="BR18" s="11"/>
      <c r="BS18" s="11"/>
      <c r="BT18" s="128" t="s">
        <v>272</v>
      </c>
      <c r="BU18" s="13">
        <v>0</v>
      </c>
      <c r="BV18" s="45">
        <v>0.27107485198759518</v>
      </c>
      <c r="BW18" s="67"/>
      <c r="BX18" s="67"/>
      <c r="BY18" s="7">
        <v>0.18</v>
      </c>
      <c r="BZ18" s="7">
        <v>0.31</v>
      </c>
      <c r="CA18" s="26">
        <v>0.26</v>
      </c>
      <c r="CB18" s="11"/>
      <c r="CC18" s="11"/>
      <c r="CD18" s="137"/>
      <c r="CN18" s="137"/>
      <c r="CX18" s="137"/>
      <c r="DH18" s="137"/>
      <c r="DR18" s="137"/>
      <c r="EB18" s="137"/>
      <c r="EL18" s="137"/>
      <c r="EV18" s="137"/>
      <c r="FF18" s="137"/>
      <c r="FP18" s="137"/>
      <c r="FZ18" s="137"/>
      <c r="GJ18" s="137"/>
      <c r="GT18" s="137"/>
      <c r="HD18" s="137"/>
      <c r="HN18" s="137"/>
      <c r="HX18" s="137"/>
      <c r="IH18" s="137"/>
    </row>
    <row xmlns:x14ac="http://schemas.microsoft.com/office/spreadsheetml/2009/9/ac" r="19" s="2" customFormat="true" x14ac:dyDescent="0.25">
      <c r="A19" s="387" t="str">
        <f ca="true">IF(ISBLANK('Data Summary'!A21),"",'Data Summary'!A21)</f>
        <v/>
      </c>
      <c r="B19" s="128"/>
      <c r="C19" s="6"/>
      <c r="D19" s="108"/>
      <c r="E19" s="67"/>
      <c r="F19" s="67"/>
      <c r="G19" s="67"/>
      <c r="H19" s="45"/>
      <c r="I19" s="68"/>
      <c r="J19" s="11"/>
      <c r="K19" s="11"/>
      <c r="L19" s="128"/>
      <c r="M19" s="6"/>
      <c r="N19" s="45"/>
      <c r="O19" s="67"/>
      <c r="P19" s="67"/>
      <c r="Q19" s="67"/>
      <c r="R19" s="67"/>
      <c r="S19" s="68"/>
      <c r="T19" s="11"/>
      <c r="U19" s="11"/>
      <c r="V19" s="128"/>
      <c r="W19" s="6"/>
      <c r="X19" s="45"/>
      <c r="Y19" s="67"/>
      <c r="Z19" s="67"/>
      <c r="AA19" s="67"/>
      <c r="AB19" s="67"/>
      <c r="AC19" s="68"/>
      <c r="AD19" s="11"/>
      <c r="AE19" s="11"/>
      <c r="AF19" s="128"/>
      <c r="AG19" s="6"/>
      <c r="AH19" s="45"/>
      <c r="AI19" s="67"/>
      <c r="AJ19" s="67"/>
      <c r="AK19" s="67"/>
      <c r="AL19" s="67"/>
      <c r="AM19" s="68"/>
      <c r="AN19" s="11"/>
      <c r="AO19" s="11"/>
      <c r="AP19" s="128"/>
      <c r="AQ19" s="6"/>
      <c r="AR19" s="45"/>
      <c r="AS19" s="67"/>
      <c r="AT19" s="67"/>
      <c r="AU19" s="67"/>
      <c r="AV19" s="67"/>
      <c r="AW19" s="68"/>
      <c r="AX19" s="11"/>
      <c r="AY19" s="11"/>
      <c r="AZ19" s="128" t="s">
        <v>226</v>
      </c>
      <c r="BA19" s="6">
        <v>0</v>
      </c>
      <c r="BB19" s="45">
        <v>1.1399999999999999</v>
      </c>
      <c r="BC19" s="67">
        <v>0</v>
      </c>
      <c r="BD19" s="67">
        <v>1.9153504254982288</v>
      </c>
      <c r="BE19" s="67"/>
      <c r="BF19" s="67">
        <v>1.1399999999999999</v>
      </c>
      <c r="BG19" s="68"/>
      <c r="BH19" s="11"/>
      <c r="BI19" s="11"/>
      <c r="BJ19" s="128"/>
      <c r="BK19" s="6"/>
      <c r="BL19" s="45"/>
      <c r="BM19" s="67"/>
      <c r="BN19" s="67"/>
      <c r="BO19" s="67"/>
      <c r="BP19" s="67"/>
      <c r="BQ19" s="68"/>
      <c r="BR19" s="11"/>
      <c r="BS19" s="11"/>
      <c r="BT19" s="128" t="s">
        <v>273</v>
      </c>
      <c r="BU19" s="6">
        <v>0</v>
      </c>
      <c r="BV19" s="45">
        <v>2.9478009585565261</v>
      </c>
      <c r="BW19" s="67"/>
      <c r="BX19" s="67"/>
      <c r="BY19" s="67">
        <v>2.1999999999999997</v>
      </c>
      <c r="BZ19" s="67">
        <v>3.3000000000000003</v>
      </c>
      <c r="CA19" s="68">
        <v>2.7</v>
      </c>
      <c r="CB19" s="11"/>
      <c r="CC19" s="11"/>
      <c r="CD19" s="137"/>
      <c r="CN19" s="137"/>
      <c r="CX19" s="137"/>
      <c r="DH19" s="137"/>
      <c r="DR19" s="137"/>
      <c r="EB19" s="137"/>
      <c r="EL19" s="137"/>
      <c r="EV19" s="137"/>
      <c r="FF19" s="137"/>
      <c r="FP19" s="137"/>
      <c r="FZ19" s="137"/>
      <c r="GJ19" s="137"/>
      <c r="GT19" s="137"/>
      <c r="HD19" s="137"/>
      <c r="HN19" s="137"/>
      <c r="HX19" s="137"/>
      <c r="IH19" s="137"/>
    </row>
    <row xmlns:x14ac="http://schemas.microsoft.com/office/spreadsheetml/2009/9/ac" r="20" s="2" customFormat="true" x14ac:dyDescent="0.25">
      <c r="A20" s="387" t="str">
        <f ca="true">IF(ISBLANK('Data Summary'!A22),"",'Data Summary'!A22)</f>
        <v/>
      </c>
      <c r="B20" s="128"/>
      <c r="C20" s="6"/>
      <c r="D20" s="109"/>
      <c r="E20" s="67"/>
      <c r="F20" s="67"/>
      <c r="G20" s="67"/>
      <c r="H20" s="67"/>
      <c r="I20" s="69"/>
      <c r="J20" s="11"/>
      <c r="K20" s="11"/>
      <c r="L20" s="128"/>
      <c r="M20" s="6"/>
      <c r="N20" s="67"/>
      <c r="O20" s="67"/>
      <c r="P20" s="67"/>
      <c r="Q20" s="67"/>
      <c r="R20" s="67"/>
      <c r="S20" s="69"/>
      <c r="T20" s="11"/>
      <c r="U20" s="11"/>
      <c r="V20" s="128"/>
      <c r="W20" s="6"/>
      <c r="X20" s="67"/>
      <c r="Y20" s="67"/>
      <c r="Z20" s="67"/>
      <c r="AA20" s="67"/>
      <c r="AB20" s="67"/>
      <c r="AC20" s="69"/>
      <c r="AD20" s="11"/>
      <c r="AE20" s="11"/>
      <c r="AF20" s="128"/>
      <c r="AG20" s="6"/>
      <c r="AH20" s="67"/>
      <c r="AI20" s="67"/>
      <c r="AJ20" s="67"/>
      <c r="AK20" s="67"/>
      <c r="AL20" s="67"/>
      <c r="AM20" s="69"/>
      <c r="AN20" s="11"/>
      <c r="AO20" s="11"/>
      <c r="AP20" s="128"/>
      <c r="AQ20" s="6"/>
      <c r="AR20" s="67"/>
      <c r="AS20" s="67"/>
      <c r="AT20" s="67"/>
      <c r="AU20" s="67"/>
      <c r="AV20" s="67"/>
      <c r="AW20" s="69"/>
      <c r="AX20" s="11"/>
      <c r="AY20" s="11"/>
      <c r="AZ20" s="128" t="s">
        <v>227</v>
      </c>
      <c r="BA20" s="6">
        <v>1</v>
      </c>
      <c r="BB20" s="67">
        <v>20.18</v>
      </c>
      <c r="BC20" s="67">
        <v>8.7066473580544486</v>
      </c>
      <c r="BD20" s="67">
        <v>28.000276688680064</v>
      </c>
      <c r="BE20" s="67"/>
      <c r="BF20" s="67">
        <v>20.18</v>
      </c>
      <c r="BG20" s="69"/>
      <c r="BH20" s="11"/>
      <c r="BI20" s="11"/>
      <c r="BJ20" s="128"/>
      <c r="BK20" s="6"/>
      <c r="BL20" s="67"/>
      <c r="BM20" s="67"/>
      <c r="BN20" s="67"/>
      <c r="BO20" s="67"/>
      <c r="BP20" s="67"/>
      <c r="BQ20" s="69"/>
      <c r="BR20" s="11"/>
      <c r="BS20" s="11"/>
      <c r="BT20" s="128" t="s">
        <v>274</v>
      </c>
      <c r="BU20" s="6">
        <v>1</v>
      </c>
      <c r="BV20" s="67">
        <v>0.44608965322808009</v>
      </c>
      <c r="BW20" s="67"/>
      <c r="BX20" s="67"/>
      <c r="BY20" s="67">
        <v>0.32</v>
      </c>
      <c r="BZ20" s="67">
        <v>0.54999999999999993</v>
      </c>
      <c r="CA20" s="69">
        <v>0.19</v>
      </c>
      <c r="CB20" s="11"/>
      <c r="CC20" s="11"/>
      <c r="CD20" s="137"/>
      <c r="CN20" s="137"/>
      <c r="CX20" s="137"/>
      <c r="DH20" s="137"/>
      <c r="DR20" s="137"/>
      <c r="EB20" s="137"/>
      <c r="EL20" s="137"/>
      <c r="EV20" s="137"/>
      <c r="FF20" s="137"/>
      <c r="FP20" s="137"/>
      <c r="FZ20" s="137"/>
      <c r="GJ20" s="137"/>
      <c r="GT20" s="137"/>
      <c r="HD20" s="137"/>
      <c r="HN20" s="137"/>
      <c r="HX20" s="137"/>
      <c r="IH20" s="137"/>
    </row>
    <row xmlns:x14ac="http://schemas.microsoft.com/office/spreadsheetml/2009/9/ac" r="21" s="2" customFormat="true" x14ac:dyDescent="0.25">
      <c r="A21" s="387" t="str">
        <f ca="true">IF(ISBLANK('Data Summary'!A23),"",'Data Summary'!A23)</f>
        <v/>
      </c>
      <c r="B21" s="128"/>
      <c r="C21" s="13"/>
      <c r="D21" s="110"/>
      <c r="E21" s="7"/>
      <c r="F21" s="7"/>
      <c r="G21" s="7"/>
      <c r="H21" s="7"/>
      <c r="I21" s="69"/>
      <c r="J21" s="11"/>
      <c r="K21" s="11"/>
      <c r="L21" s="128"/>
      <c r="M21" s="13"/>
      <c r="N21" s="7"/>
      <c r="O21" s="7"/>
      <c r="P21" s="7"/>
      <c r="Q21" s="7"/>
      <c r="R21" s="7"/>
      <c r="S21" s="69"/>
      <c r="T21" s="11"/>
      <c r="U21" s="11"/>
      <c r="V21" s="128"/>
      <c r="W21" s="13"/>
      <c r="X21" s="7"/>
      <c r="Y21" s="7"/>
      <c r="Z21" s="7"/>
      <c r="AA21" s="7"/>
      <c r="AB21" s="7"/>
      <c r="AC21" s="69"/>
      <c r="AD21" s="11"/>
      <c r="AE21" s="11"/>
      <c r="AF21" s="128"/>
      <c r="AG21" s="13"/>
      <c r="AH21" s="7"/>
      <c r="AI21" s="7"/>
      <c r="AJ21" s="7"/>
      <c r="AK21" s="7"/>
      <c r="AL21" s="7"/>
      <c r="AM21" s="69"/>
      <c r="AN21" s="11"/>
      <c r="AO21" s="11"/>
      <c r="AP21" s="128"/>
      <c r="AQ21" s="13"/>
      <c r="AR21" s="7"/>
      <c r="AS21" s="7"/>
      <c r="AT21" s="7"/>
      <c r="AU21" s="7"/>
      <c r="AV21" s="7"/>
      <c r="AW21" s="69"/>
      <c r="AX21" s="11"/>
      <c r="AY21" s="11"/>
      <c r="AZ21" s="128" t="s">
        <v>228</v>
      </c>
      <c r="BA21" s="13">
        <v>1</v>
      </c>
      <c r="BB21" s="7">
        <v>33.74</v>
      </c>
      <c r="BC21" s="7">
        <v>64.803184880709765</v>
      </c>
      <c r="BD21" s="7">
        <v>12.542203604507307</v>
      </c>
      <c r="BE21" s="7"/>
      <c r="BF21" s="7">
        <v>33.74</v>
      </c>
      <c r="BG21" s="69"/>
      <c r="BH21" s="11"/>
      <c r="BI21" s="11"/>
      <c r="BJ21" s="128"/>
      <c r="BK21" s="13"/>
      <c r="BL21" s="7"/>
      <c r="BM21" s="7"/>
      <c r="BN21" s="7"/>
      <c r="BO21" s="7"/>
      <c r="BP21" s="7"/>
      <c r="BQ21" s="69"/>
      <c r="BR21" s="11"/>
      <c r="BS21" s="11"/>
      <c r="BT21" s="128" t="s">
        <v>224</v>
      </c>
      <c r="BU21" s="13">
        <v>0.5</v>
      </c>
      <c r="BV21" s="7">
        <v>6.3723569213419795</v>
      </c>
      <c r="BW21" s="7"/>
      <c r="BX21" s="7"/>
      <c r="BY21" s="7">
        <v>7.1999999999999993</v>
      </c>
      <c r="BZ21" s="7">
        <v>6.2</v>
      </c>
      <c r="CA21" s="69">
        <v>5.6000000000000005</v>
      </c>
      <c r="CB21" s="11"/>
      <c r="CC21" s="11"/>
      <c r="CD21" s="137"/>
      <c r="CN21" s="137"/>
      <c r="CX21" s="137"/>
      <c r="DH21" s="137"/>
      <c r="DR21" s="137"/>
      <c r="EB21" s="137"/>
      <c r="EL21" s="137"/>
      <c r="EV21" s="137"/>
      <c r="FF21" s="137"/>
      <c r="FP21" s="137"/>
      <c r="FZ21" s="137"/>
      <c r="GJ21" s="137"/>
      <c r="GT21" s="137"/>
      <c r="HD21" s="137"/>
      <c r="HN21" s="137"/>
      <c r="HX21" s="137"/>
      <c r="IH21" s="137"/>
    </row>
    <row xmlns:x14ac="http://schemas.microsoft.com/office/spreadsheetml/2009/9/ac" r="22" s="2" customFormat="true" x14ac:dyDescent="0.25">
      <c r="A22" s="387" t="str">
        <f ca="true">IF(ISBLANK('Data Summary'!A24),"",'Data Summary'!A24)</f>
        <v/>
      </c>
      <c r="B22" s="128"/>
      <c r="C22" s="13"/>
      <c r="D22" s="110"/>
      <c r="E22" s="7"/>
      <c r="F22" s="7"/>
      <c r="G22" s="7"/>
      <c r="H22" s="7"/>
      <c r="I22" s="26"/>
      <c r="J22" s="11"/>
      <c r="K22" s="11"/>
      <c r="L22" s="128"/>
      <c r="M22" s="13"/>
      <c r="N22" s="7"/>
      <c r="O22" s="7"/>
      <c r="P22" s="7"/>
      <c r="Q22" s="7"/>
      <c r="R22" s="7"/>
      <c r="S22" s="26"/>
      <c r="T22" s="11"/>
      <c r="U22" s="11"/>
      <c r="V22" s="128"/>
      <c r="W22" s="13"/>
      <c r="X22" s="7"/>
      <c r="Y22" s="7"/>
      <c r="Z22" s="7"/>
      <c r="AA22" s="7"/>
      <c r="AB22" s="7"/>
      <c r="AC22" s="26"/>
      <c r="AD22" s="11"/>
      <c r="AE22" s="11"/>
      <c r="AF22" s="128"/>
      <c r="AG22" s="13"/>
      <c r="AH22" s="7"/>
      <c r="AI22" s="7"/>
      <c r="AJ22" s="7"/>
      <c r="AK22" s="7"/>
      <c r="AL22" s="7"/>
      <c r="AM22" s="26"/>
      <c r="AN22" s="11"/>
      <c r="AO22" s="11"/>
      <c r="AP22" s="128"/>
      <c r="AQ22" s="13"/>
      <c r="AR22" s="7"/>
      <c r="AS22" s="7"/>
      <c r="AT22" s="7"/>
      <c r="AU22" s="7"/>
      <c r="AV22" s="7"/>
      <c r="AW22" s="26"/>
      <c r="AX22" s="11"/>
      <c r="AY22" s="11"/>
      <c r="AZ22" s="128" t="s">
        <v>229</v>
      </c>
      <c r="BA22" s="13">
        <v>1</v>
      </c>
      <c r="BB22" s="7">
        <v>2.86</v>
      </c>
      <c r="BC22" s="7">
        <v>1.4406755429123543</v>
      </c>
      <c r="BD22" s="7">
        <v>3.8363906773497041</v>
      </c>
      <c r="BE22" s="7"/>
      <c r="BF22" s="7">
        <v>2.86</v>
      </c>
      <c r="BG22" s="26"/>
      <c r="BH22" s="11"/>
      <c r="BI22" s="11"/>
      <c r="BJ22" s="128"/>
      <c r="BK22" s="13"/>
      <c r="BL22" s="7"/>
      <c r="BM22" s="7"/>
      <c r="BN22" s="7"/>
      <c r="BO22" s="7"/>
      <c r="BP22" s="7"/>
      <c r="BQ22" s="26"/>
      <c r="BR22" s="11"/>
      <c r="BS22" s="11"/>
      <c r="BT22" s="128" t="s">
        <v>225</v>
      </c>
      <c r="BU22" s="13">
        <v>1</v>
      </c>
      <c r="BV22" s="7">
        <v>1.8484352974344516</v>
      </c>
      <c r="BW22" s="7"/>
      <c r="BX22" s="7"/>
      <c r="BY22" s="7">
        <v>7.3999999999999995</v>
      </c>
      <c r="BZ22" s="7">
        <v>0</v>
      </c>
      <c r="CA22" s="26">
        <v>0</v>
      </c>
      <c r="CB22" s="11"/>
      <c r="CC22" s="11"/>
      <c r="CD22" s="137"/>
      <c r="CN22" s="137"/>
      <c r="CX22" s="137"/>
      <c r="DH22" s="137"/>
      <c r="DR22" s="137"/>
      <c r="EB22" s="137"/>
      <c r="EL22" s="137"/>
      <c r="EV22" s="137"/>
      <c r="FF22" s="137"/>
      <c r="FP22" s="137"/>
      <c r="FZ22" s="137"/>
      <c r="GJ22" s="137"/>
      <c r="GT22" s="137"/>
      <c r="HD22" s="137"/>
      <c r="HN22" s="137"/>
      <c r="HX22" s="137"/>
      <c r="IH22" s="137"/>
    </row>
    <row xmlns:x14ac="http://schemas.microsoft.com/office/spreadsheetml/2009/9/ac" r="23" s="2" customFormat="true" x14ac:dyDescent="0.25">
      <c r="A23" s="387" t="str">
        <f ca="true">IF(ISBLANK('Data Summary'!A25),"",'Data Summary'!A25)</f>
        <v/>
      </c>
      <c r="B23" s="128"/>
      <c r="C23" s="13"/>
      <c r="D23" s="7"/>
      <c r="E23" s="7"/>
      <c r="F23" s="7"/>
      <c r="G23" s="7"/>
      <c r="H23" s="7"/>
      <c r="I23" s="26"/>
      <c r="J23" s="11"/>
      <c r="K23" s="11"/>
      <c r="L23" s="128"/>
      <c r="M23" s="13"/>
      <c r="N23" s="7"/>
      <c r="O23" s="7"/>
      <c r="P23" s="7"/>
      <c r="Q23" s="7"/>
      <c r="R23" s="7"/>
      <c r="S23" s="26"/>
      <c r="T23" s="11"/>
      <c r="U23" s="11"/>
      <c r="V23" s="128"/>
      <c r="W23" s="13"/>
      <c r="X23" s="7"/>
      <c r="Y23" s="7"/>
      <c r="Z23" s="7"/>
      <c r="AA23" s="7"/>
      <c r="AB23" s="7"/>
      <c r="AC23" s="26"/>
      <c r="AD23" s="11"/>
      <c r="AE23" s="11"/>
      <c r="AF23" s="128"/>
      <c r="AG23" s="13"/>
      <c r="AH23" s="7"/>
      <c r="AI23" s="7"/>
      <c r="AJ23" s="7"/>
      <c r="AK23" s="7"/>
      <c r="AL23" s="7"/>
      <c r="AM23" s="26"/>
      <c r="AN23" s="11"/>
      <c r="AO23" s="11"/>
      <c r="AP23" s="128"/>
      <c r="AQ23" s="13"/>
      <c r="AR23" s="7"/>
      <c r="AS23" s="7"/>
      <c r="AT23" s="7"/>
      <c r="AU23" s="7"/>
      <c r="AV23" s="7"/>
      <c r="AW23" s="26"/>
      <c r="AX23" s="11"/>
      <c r="AY23" s="11"/>
      <c r="AZ23" s="128"/>
      <c r="BA23" s="13"/>
      <c r="BB23" s="7"/>
      <c r="BC23" s="7"/>
      <c r="BD23" s="7"/>
      <c r="BE23" s="7"/>
      <c r="BF23" s="7"/>
      <c r="BG23" s="26"/>
      <c r="BH23" s="11"/>
      <c r="BI23" s="11"/>
      <c r="BJ23" s="128"/>
      <c r="BK23" s="13"/>
      <c r="BL23" s="7"/>
      <c r="BM23" s="7"/>
      <c r="BN23" s="7"/>
      <c r="BO23" s="7"/>
      <c r="BP23" s="7"/>
      <c r="BQ23" s="26"/>
      <c r="BR23" s="11"/>
      <c r="BS23" s="11"/>
      <c r="BT23" s="128" t="s">
        <v>275</v>
      </c>
      <c r="BU23" s="13">
        <v>0.5</v>
      </c>
      <c r="BV23" s="7">
        <v>1.141474485480688</v>
      </c>
      <c r="BW23" s="7"/>
      <c r="BX23" s="7"/>
      <c r="BY23" s="7">
        <v>0.54</v>
      </c>
      <c r="BZ23" s="7">
        <v>1.5</v>
      </c>
      <c r="CA23" s="26">
        <v>0.57999999999999996</v>
      </c>
      <c r="CB23" s="11"/>
      <c r="CC23" s="11"/>
      <c r="CD23" s="137"/>
      <c r="CN23" s="137"/>
      <c r="CX23" s="137"/>
      <c r="DH23" s="137"/>
      <c r="DR23" s="137"/>
      <c r="EB23" s="137"/>
      <c r="EL23" s="137"/>
      <c r="EV23" s="137"/>
      <c r="FF23" s="137"/>
      <c r="FP23" s="137"/>
      <c r="FZ23" s="137"/>
      <c r="GJ23" s="137"/>
      <c r="GT23" s="137"/>
      <c r="HD23" s="137"/>
      <c r="HN23" s="137"/>
      <c r="HX23" s="137"/>
      <c r="IH23" s="137"/>
    </row>
    <row xmlns:x14ac="http://schemas.microsoft.com/office/spreadsheetml/2009/9/ac" r="24" s="2" customFormat="true" x14ac:dyDescent="0.25">
      <c r="A24" s="387" t="str">
        <f ca="true">IF(ISBLANK('Data Summary'!A26),"",'Data Summary'!A26)</f>
        <v/>
      </c>
      <c r="B24" s="128"/>
      <c r="C24" s="13"/>
      <c r="D24" s="7"/>
      <c r="E24" s="7"/>
      <c r="F24" s="7"/>
      <c r="G24" s="7"/>
      <c r="H24" s="7"/>
      <c r="I24" s="26"/>
      <c r="J24" s="11"/>
      <c r="K24" s="11"/>
      <c r="L24" s="128"/>
      <c r="M24" s="13"/>
      <c r="N24" s="7"/>
      <c r="O24" s="7"/>
      <c r="P24" s="7"/>
      <c r="Q24" s="7"/>
      <c r="R24" s="7"/>
      <c r="S24" s="26"/>
      <c r="T24" s="11"/>
      <c r="U24" s="11"/>
      <c r="V24" s="128"/>
      <c r="W24" s="13"/>
      <c r="X24" s="7"/>
      <c r="Y24" s="7"/>
      <c r="Z24" s="7"/>
      <c r="AA24" s="7"/>
      <c r="AB24" s="7"/>
      <c r="AC24" s="26"/>
      <c r="AD24" s="11"/>
      <c r="AE24" s="11"/>
      <c r="AF24" s="128"/>
      <c r="AG24" s="13"/>
      <c r="AH24" s="7"/>
      <c r="AI24" s="7"/>
      <c r="AJ24" s="7"/>
      <c r="AK24" s="7"/>
      <c r="AL24" s="7"/>
      <c r="AM24" s="26"/>
      <c r="AN24" s="11"/>
      <c r="AO24" s="11"/>
      <c r="AP24" s="128"/>
      <c r="AQ24" s="13"/>
      <c r="AR24" s="7"/>
      <c r="AS24" s="7"/>
      <c r="AT24" s="7"/>
      <c r="AU24" s="7"/>
      <c r="AV24" s="7"/>
      <c r="AW24" s="26"/>
      <c r="AX24" s="11"/>
      <c r="AY24" s="11"/>
      <c r="AZ24" s="128"/>
      <c r="BA24" s="13"/>
      <c r="BB24" s="7"/>
      <c r="BC24" s="7"/>
      <c r="BD24" s="7"/>
      <c r="BE24" s="7"/>
      <c r="BF24" s="7"/>
      <c r="BG24" s="26"/>
      <c r="BH24" s="11"/>
      <c r="BI24" s="11"/>
      <c r="BJ24" s="128"/>
      <c r="BK24" s="13"/>
      <c r="BL24" s="7"/>
      <c r="BM24" s="7"/>
      <c r="BN24" s="7"/>
      <c r="BO24" s="7"/>
      <c r="BP24" s="7"/>
      <c r="BQ24" s="26"/>
      <c r="BR24" s="11"/>
      <c r="BS24" s="11"/>
      <c r="BT24" s="128" t="s">
        <v>276</v>
      </c>
      <c r="BU24" s="13">
        <v>1</v>
      </c>
      <c r="BV24" s="7">
        <v>10.576050183253454</v>
      </c>
      <c r="BW24" s="7"/>
      <c r="BX24" s="7"/>
      <c r="BY24" s="7">
        <v>12.2</v>
      </c>
      <c r="BZ24" s="7">
        <v>8.9</v>
      </c>
      <c r="CA24" s="26">
        <v>15.5</v>
      </c>
      <c r="CB24" s="11"/>
      <c r="CC24" s="11"/>
      <c r="CD24" s="137"/>
      <c r="CN24" s="137"/>
      <c r="CX24" s="137"/>
      <c r="DH24" s="137"/>
      <c r="DR24" s="137"/>
      <c r="EB24" s="137"/>
      <c r="EL24" s="137"/>
      <c r="EV24" s="137"/>
      <c r="FF24" s="137"/>
      <c r="FP24" s="137"/>
      <c r="FZ24" s="137"/>
      <c r="GJ24" s="137"/>
      <c r="GT24" s="137"/>
      <c r="HD24" s="137"/>
      <c r="HN24" s="137"/>
      <c r="HX24" s="137"/>
      <c r="IH24" s="137"/>
    </row>
    <row xmlns:x14ac="http://schemas.microsoft.com/office/spreadsheetml/2009/9/ac" r="25" s="2" customFormat="true" x14ac:dyDescent="0.25">
      <c r="A25" s="387" t="str">
        <f ca="true">IF(ISBLANK('Data Summary'!A27),"",'Data Summary'!A27)</f>
        <v/>
      </c>
      <c r="B25" s="128"/>
      <c r="C25" s="13"/>
      <c r="D25" s="7"/>
      <c r="E25" s="7"/>
      <c r="F25" s="7"/>
      <c r="G25" s="7"/>
      <c r="H25" s="7"/>
      <c r="I25" s="26"/>
      <c r="J25" s="11"/>
      <c r="K25" s="11"/>
      <c r="L25" s="128"/>
      <c r="M25" s="13"/>
      <c r="N25" s="7"/>
      <c r="O25" s="7"/>
      <c r="P25" s="7"/>
      <c r="Q25" s="7"/>
      <c r="R25" s="7"/>
      <c r="S25" s="26"/>
      <c r="T25" s="11"/>
      <c r="U25" s="11"/>
      <c r="V25" s="128"/>
      <c r="W25" s="13"/>
      <c r="X25" s="7"/>
      <c r="Y25" s="7"/>
      <c r="Z25" s="7"/>
      <c r="AA25" s="7"/>
      <c r="AB25" s="7"/>
      <c r="AC25" s="26"/>
      <c r="AD25" s="11"/>
      <c r="AE25" s="11"/>
      <c r="AF25" s="128"/>
      <c r="AG25" s="13"/>
      <c r="AH25" s="7"/>
      <c r="AI25" s="7"/>
      <c r="AJ25" s="7"/>
      <c r="AK25" s="7"/>
      <c r="AL25" s="7"/>
      <c r="AM25" s="26"/>
      <c r="AN25" s="11"/>
      <c r="AO25" s="11"/>
      <c r="AP25" s="128"/>
      <c r="AQ25" s="13"/>
      <c r="AR25" s="7"/>
      <c r="AS25" s="7"/>
      <c r="AT25" s="7"/>
      <c r="AU25" s="7"/>
      <c r="AV25" s="7"/>
      <c r="AW25" s="26"/>
      <c r="AX25" s="11"/>
      <c r="AY25" s="11"/>
      <c r="AZ25" s="128"/>
      <c r="BA25" s="13"/>
      <c r="BB25" s="7"/>
      <c r="BC25" s="7"/>
      <c r="BD25" s="7"/>
      <c r="BE25" s="7"/>
      <c r="BF25" s="7"/>
      <c r="BG25" s="26"/>
      <c r="BH25" s="11"/>
      <c r="BI25" s="11"/>
      <c r="BJ25" s="128"/>
      <c r="BK25" s="13"/>
      <c r="BL25" s="7"/>
      <c r="BM25" s="7"/>
      <c r="BN25" s="7"/>
      <c r="BO25" s="7"/>
      <c r="BP25" s="7"/>
      <c r="BQ25" s="26"/>
      <c r="BR25" s="11"/>
      <c r="BS25" s="11"/>
      <c r="BT25" s="128"/>
      <c r="BU25" s="13"/>
      <c r="BV25" s="7"/>
      <c r="BW25" s="7"/>
      <c r="BX25" s="7"/>
      <c r="BY25" s="7"/>
      <c r="BZ25" s="7"/>
      <c r="CA25" s="26"/>
      <c r="CB25" s="11"/>
      <c r="CC25" s="11"/>
      <c r="CD25" s="137"/>
      <c r="CN25" s="137"/>
      <c r="CX25" s="137"/>
      <c r="DH25" s="137"/>
      <c r="DR25" s="137"/>
      <c r="EB25" s="137"/>
      <c r="EL25" s="137"/>
      <c r="EV25" s="137"/>
      <c r="FF25" s="137"/>
      <c r="FP25" s="137"/>
      <c r="FZ25" s="137"/>
      <c r="GJ25" s="137"/>
      <c r="GT25" s="137"/>
      <c r="HD25" s="137"/>
      <c r="HN25" s="137"/>
      <c r="HX25" s="137"/>
      <c r="IH25" s="137"/>
    </row>
    <row xmlns:x14ac="http://schemas.microsoft.com/office/spreadsheetml/2009/9/ac" r="26" s="2" customFormat="true" ht="83.25" customHeight="true" x14ac:dyDescent="0.25">
      <c r="A26" s="387" t="str">
        <f ca="true">IF(ISBLANK('Data Summary'!A28),"",'Data Summary'!A28)</f>
        <v/>
      </c>
      <c r="B26" s="129" t="s">
        <v>12</v>
      </c>
      <c r="C26" s="572" t="s">
        <v>168</v>
      </c>
      <c r="D26" s="572"/>
      <c r="E26" s="572"/>
      <c r="F26" s="572"/>
      <c r="G26" s="572"/>
      <c r="H26" s="572"/>
      <c r="I26" s="573"/>
      <c r="J26" s="11"/>
      <c r="K26" s="11"/>
      <c r="L26" s="129" t="s">
        <v>12</v>
      </c>
      <c r="M26" s="572" t="s">
        <v>168</v>
      </c>
      <c r="N26" s="572"/>
      <c r="O26" s="572"/>
      <c r="P26" s="572"/>
      <c r="Q26" s="572"/>
      <c r="R26" s="572"/>
      <c r="S26" s="573"/>
      <c r="T26" s="11"/>
      <c r="U26" s="11"/>
      <c r="V26" s="129" t="s">
        <v>12</v>
      </c>
      <c r="W26" s="572" t="s">
        <v>168</v>
      </c>
      <c r="X26" s="572"/>
      <c r="Y26" s="572"/>
      <c r="Z26" s="572"/>
      <c r="AA26" s="572"/>
      <c r="AB26" s="572"/>
      <c r="AC26" s="573"/>
      <c r="AD26" s="11"/>
      <c r="AE26" s="11"/>
      <c r="AF26" s="129" t="s">
        <v>12</v>
      </c>
      <c r="AG26" s="572" t="s">
        <v>169</v>
      </c>
      <c r="AH26" s="572"/>
      <c r="AI26" s="572"/>
      <c r="AJ26" s="572"/>
      <c r="AK26" s="572"/>
      <c r="AL26" s="572"/>
      <c r="AM26" s="573"/>
      <c r="AN26" s="11"/>
      <c r="AO26" s="11"/>
      <c r="AP26" s="129" t="s">
        <v>12</v>
      </c>
      <c r="AQ26" s="572" t="s">
        <v>241</v>
      </c>
      <c r="AR26" s="572"/>
      <c r="AS26" s="572"/>
      <c r="AT26" s="572"/>
      <c r="AU26" s="572"/>
      <c r="AV26" s="572"/>
      <c r="AW26" s="573"/>
      <c r="AX26" s="11"/>
      <c r="AY26" s="11"/>
      <c r="AZ26" s="129" t="s">
        <v>12</v>
      </c>
      <c r="BA26" s="572" t="s">
        <v>237</v>
      </c>
      <c r="BB26" s="572"/>
      <c r="BC26" s="572"/>
      <c r="BD26" s="572"/>
      <c r="BE26" s="572"/>
      <c r="BF26" s="572"/>
      <c r="BG26" s="573"/>
      <c r="BH26" s="11"/>
      <c r="BI26" s="11"/>
      <c r="BJ26" s="129" t="s">
        <v>12</v>
      </c>
      <c r="BK26" s="569" t="s">
        <v>287</v>
      </c>
      <c r="BL26" s="570"/>
      <c r="BM26" s="570"/>
      <c r="BN26" s="570"/>
      <c r="BO26" s="570"/>
      <c r="BP26" s="570"/>
      <c r="BQ26" s="571"/>
      <c r="BR26" s="11"/>
      <c r="BS26" s="11"/>
      <c r="BT26" s="129" t="s">
        <v>12</v>
      </c>
      <c r="BU26" s="569" t="s">
        <v>296</v>
      </c>
      <c r="BV26" s="570"/>
      <c r="BW26" s="570"/>
      <c r="BX26" s="570"/>
      <c r="BY26" s="570"/>
      <c r="BZ26" s="570"/>
      <c r="CA26" s="571"/>
      <c r="CB26" s="11"/>
      <c r="CC26" s="11"/>
      <c r="CD26" s="137"/>
      <c r="CN26" s="137"/>
      <c r="CX26" s="137"/>
      <c r="DH26" s="137"/>
      <c r="DR26" s="137"/>
      <c r="EB26" s="137"/>
      <c r="EL26" s="137"/>
      <c r="EV26" s="137"/>
      <c r="FF26" s="137"/>
      <c r="FP26" s="137"/>
      <c r="FZ26" s="137"/>
      <c r="GJ26" s="137"/>
      <c r="GT26" s="137"/>
      <c r="HD26" s="137"/>
      <c r="HN26" s="137"/>
      <c r="HX26" s="137"/>
      <c r="IH26" s="137"/>
    </row>
    <row xmlns:x14ac="http://schemas.microsoft.com/office/spreadsheetml/2009/9/ac" r="27" s="2" customFormat="true" ht="15.75" customHeight="true" x14ac:dyDescent="0.25">
      <c r="A27" s="387" t="str">
        <f ca="true">IF(ISBLANK('Data Summary'!A29),"",'Data Summary'!A29)</f>
        <v/>
      </c>
      <c r="B27" s="129"/>
      <c r="C27" s="64" t="s">
        <v>120</v>
      </c>
      <c r="D27" s="52" t="s">
        <v>170</v>
      </c>
      <c r="E27" s="52"/>
      <c r="F27" s="52"/>
      <c r="G27" s="52"/>
      <c r="H27" s="52" t="s">
        <v>170</v>
      </c>
      <c r="I27" s="100"/>
      <c r="J27" s="11"/>
      <c r="K27" s="11"/>
      <c r="L27" s="129"/>
      <c r="M27" s="64" t="s">
        <v>120</v>
      </c>
      <c r="N27" s="52" t="s">
        <v>170</v>
      </c>
      <c r="O27" s="52"/>
      <c r="P27" s="52"/>
      <c r="Q27" s="52"/>
      <c r="R27" s="52" t="s">
        <v>170</v>
      </c>
      <c r="S27" s="100"/>
      <c r="T27" s="11"/>
      <c r="U27" s="11"/>
      <c r="V27" s="129"/>
      <c r="W27" s="64" t="s">
        <v>120</v>
      </c>
      <c r="X27" s="52" t="s">
        <v>170</v>
      </c>
      <c r="Y27" s="52"/>
      <c r="Z27" s="52"/>
      <c r="AA27" s="52"/>
      <c r="AB27" s="52" t="s">
        <v>170</v>
      </c>
      <c r="AC27" s="100"/>
      <c r="AD27" s="11"/>
      <c r="AE27" s="11"/>
      <c r="AF27" s="129"/>
      <c r="AG27" s="64" t="s">
        <v>120</v>
      </c>
      <c r="AH27" s="52" t="s">
        <v>170</v>
      </c>
      <c r="AI27" s="52"/>
      <c r="AJ27" s="52"/>
      <c r="AK27" s="52"/>
      <c r="AL27" s="52" t="s">
        <v>170</v>
      </c>
      <c r="AM27" s="100"/>
      <c r="AN27" s="11"/>
      <c r="AO27" s="11"/>
      <c r="AP27" s="129"/>
      <c r="AQ27" s="64" t="s">
        <v>120</v>
      </c>
      <c r="AR27" s="52" t="s">
        <v>170</v>
      </c>
      <c r="AS27" s="52"/>
      <c r="AT27" s="52"/>
      <c r="AU27" s="52"/>
      <c r="AV27" s="52" t="s">
        <v>170</v>
      </c>
      <c r="AW27" s="100"/>
      <c r="AX27" s="11"/>
      <c r="AY27" s="11"/>
      <c r="AZ27" s="129"/>
      <c r="BA27" s="64" t="s">
        <v>120</v>
      </c>
      <c r="BB27" s="52" t="s">
        <v>170</v>
      </c>
      <c r="BC27" s="52" t="s">
        <v>170</v>
      </c>
      <c r="BD27" s="52" t="s">
        <v>170</v>
      </c>
      <c r="BE27" s="52"/>
      <c r="BF27" s="52" t="s">
        <v>170</v>
      </c>
      <c r="BG27" s="100"/>
      <c r="BH27" s="11"/>
      <c r="BI27" s="11"/>
      <c r="BJ27" s="129"/>
      <c r="BK27" s="64" t="s">
        <v>120</v>
      </c>
      <c r="BL27" s="52"/>
      <c r="BM27" s="52"/>
      <c r="BN27" s="52"/>
      <c r="BO27" s="52"/>
      <c r="BP27" s="52"/>
      <c r="BQ27" s="100"/>
      <c r="BR27" s="11"/>
      <c r="BS27" s="11"/>
      <c r="BT27" s="129"/>
      <c r="BU27" s="64" t="s">
        <v>120</v>
      </c>
      <c r="BV27" s="52"/>
      <c r="BW27" s="52"/>
      <c r="BX27" s="52"/>
      <c r="BY27" s="52"/>
      <c r="BZ27" s="52"/>
      <c r="CA27" s="100"/>
      <c r="CB27" s="11"/>
      <c r="CC27" s="11"/>
      <c r="CD27" s="137"/>
      <c r="CN27" s="137"/>
      <c r="CX27" s="137"/>
      <c r="DH27" s="137"/>
      <c r="DR27" s="137"/>
      <c r="EB27" s="137"/>
      <c r="EL27" s="137"/>
      <c r="EV27" s="137"/>
      <c r="FF27" s="137"/>
      <c r="FP27" s="137"/>
      <c r="FZ27" s="137"/>
      <c r="GJ27" s="137"/>
      <c r="GT27" s="137"/>
      <c r="HD27" s="137"/>
      <c r="HN27" s="137"/>
      <c r="HX27" s="137"/>
      <c r="IH27" s="137"/>
    </row>
    <row xmlns:x14ac="http://schemas.microsoft.com/office/spreadsheetml/2009/9/ac" r="28" s="2" customFormat="true" ht="15.75" customHeight="true" x14ac:dyDescent="0.25">
      <c r="A28" s="387" t="str">
        <f ca="true">IF(ISBLANK('Data Summary'!A30),"",'Data Summary'!A30)</f>
        <v/>
      </c>
      <c r="B28" s="129"/>
      <c r="C28" s="64" t="s">
        <v>102</v>
      </c>
      <c r="D28" s="52"/>
      <c r="E28" s="52"/>
      <c r="F28" s="52"/>
      <c r="G28" s="52"/>
      <c r="H28" s="52"/>
      <c r="I28" s="100"/>
      <c r="J28" s="11"/>
      <c r="K28" s="11"/>
      <c r="L28" s="129"/>
      <c r="M28" s="64" t="s">
        <v>102</v>
      </c>
      <c r="N28" s="70"/>
      <c r="O28" s="52"/>
      <c r="P28" s="52"/>
      <c r="Q28" s="52"/>
      <c r="R28" s="52"/>
      <c r="S28" s="100"/>
      <c r="T28" s="11"/>
      <c r="U28" s="11"/>
      <c r="V28" s="129"/>
      <c r="W28" s="64" t="s">
        <v>102</v>
      </c>
      <c r="X28" s="70"/>
      <c r="Y28" s="52"/>
      <c r="Z28" s="52"/>
      <c r="AA28" s="52"/>
      <c r="AB28" s="52"/>
      <c r="AC28" s="100"/>
      <c r="AD28" s="11"/>
      <c r="AE28" s="11"/>
      <c r="AF28" s="129"/>
      <c r="AG28" s="64" t="s">
        <v>102</v>
      </c>
      <c r="AH28" s="70"/>
      <c r="AI28" s="52"/>
      <c r="AJ28" s="52"/>
      <c r="AK28" s="52"/>
      <c r="AL28" s="52"/>
      <c r="AM28" s="100"/>
      <c r="AN28" s="11"/>
      <c r="AO28" s="11"/>
      <c r="AP28" s="129"/>
      <c r="AQ28" s="64" t="s">
        <v>102</v>
      </c>
      <c r="AR28" s="70" t="s">
        <v>240</v>
      </c>
      <c r="AS28" s="52"/>
      <c r="AT28" s="52"/>
      <c r="AU28" s="52"/>
      <c r="AV28" s="52" t="s">
        <v>240</v>
      </c>
      <c r="AW28" s="100"/>
      <c r="AX28" s="11"/>
      <c r="AY28" s="11"/>
      <c r="AZ28" s="129"/>
      <c r="BA28" s="64" t="s">
        <v>102</v>
      </c>
      <c r="BB28" s="70" t="s">
        <v>170</v>
      </c>
      <c r="BC28" s="52" t="s">
        <v>170</v>
      </c>
      <c r="BD28" s="52" t="s">
        <v>170</v>
      </c>
      <c r="BE28" s="52"/>
      <c r="BF28" s="52" t="s">
        <v>170</v>
      </c>
      <c r="BG28" s="100"/>
      <c r="BH28" s="11"/>
      <c r="BI28" s="11"/>
      <c r="BJ28" s="129"/>
      <c r="BK28" s="64" t="s">
        <v>102</v>
      </c>
      <c r="BL28" s="70"/>
      <c r="BM28" s="52"/>
      <c r="BN28" s="52"/>
      <c r="BO28" s="52"/>
      <c r="BP28" s="52"/>
      <c r="BQ28" s="100"/>
      <c r="BR28" s="11"/>
      <c r="BS28" s="11"/>
      <c r="BT28" s="129"/>
      <c r="BU28" s="64" t="s">
        <v>102</v>
      </c>
      <c r="BV28" s="70" t="s">
        <v>170</v>
      </c>
      <c r="BW28" s="52"/>
      <c r="BX28" s="52"/>
      <c r="BY28" s="52" t="s">
        <v>170</v>
      </c>
      <c r="BZ28" s="52" t="s">
        <v>170</v>
      </c>
      <c r="CA28" s="100" t="s">
        <v>170</v>
      </c>
      <c r="CB28" s="11"/>
      <c r="CC28" s="11"/>
      <c r="CD28" s="137"/>
      <c r="CN28" s="137"/>
      <c r="CX28" s="137"/>
      <c r="DH28" s="137"/>
      <c r="DR28" s="137"/>
      <c r="EB28" s="137"/>
      <c r="EL28" s="137"/>
      <c r="EV28" s="137"/>
      <c r="FF28" s="137"/>
      <c r="FP28" s="137"/>
      <c r="FZ28" s="137"/>
      <c r="GJ28" s="137"/>
      <c r="GT28" s="137"/>
      <c r="HD28" s="137"/>
      <c r="HN28" s="137"/>
      <c r="HX28" s="137"/>
      <c r="IH28" s="137"/>
    </row>
    <row xmlns:x14ac="http://schemas.microsoft.com/office/spreadsheetml/2009/9/ac" r="29" ht="15.75" customHeight="true" x14ac:dyDescent="0.25">
      <c r="A29" s="387" t="str">
        <f ca="true">IF(ISBLANK('Data Summary'!A31),"",'Data Summary'!A31)</f>
        <v/>
      </c>
      <c r="B29" s="129"/>
      <c r="C29" s="64" t="s">
        <v>171</v>
      </c>
      <c r="D29" s="52"/>
      <c r="E29" s="52"/>
      <c r="F29" s="52"/>
      <c r="G29" s="52"/>
      <c r="H29" s="52"/>
      <c r="I29" s="100"/>
      <c r="J29" s="11"/>
      <c r="K29" s="11"/>
      <c r="L29" s="129"/>
      <c r="M29" s="64" t="s">
        <v>103</v>
      </c>
      <c r="N29" s="52"/>
      <c r="O29" s="52"/>
      <c r="P29" s="52"/>
      <c r="Q29" s="52"/>
      <c r="R29" s="52"/>
      <c r="S29" s="100"/>
      <c r="T29" s="11"/>
      <c r="U29" s="11"/>
      <c r="V29" s="129"/>
      <c r="W29" s="64" t="s">
        <v>103</v>
      </c>
      <c r="X29" s="52"/>
      <c r="Y29" s="52"/>
      <c r="Z29" s="52"/>
      <c r="AA29" s="52"/>
      <c r="AB29" s="52"/>
      <c r="AC29" s="100"/>
      <c r="AD29" s="11"/>
      <c r="AE29" s="11"/>
      <c r="AF29" s="129"/>
      <c r="AG29" s="64" t="s">
        <v>103</v>
      </c>
      <c r="AH29" s="52"/>
      <c r="AI29" s="52"/>
      <c r="AJ29" s="52"/>
      <c r="AK29" s="52"/>
      <c r="AL29" s="52"/>
      <c r="AM29" s="100"/>
      <c r="AN29" s="11"/>
      <c r="AO29" s="11"/>
      <c r="AP29" s="129"/>
      <c r="AQ29" s="64" t="s">
        <v>103</v>
      </c>
      <c r="AR29" s="52"/>
      <c r="AS29" s="52"/>
      <c r="AT29" s="52"/>
      <c r="AU29" s="52"/>
      <c r="AV29" s="52"/>
      <c r="AW29" s="100"/>
      <c r="AX29" s="11"/>
      <c r="AY29" s="11"/>
      <c r="AZ29" s="129"/>
      <c r="BA29" s="64" t="s">
        <v>103</v>
      </c>
      <c r="BB29" s="52"/>
      <c r="BC29" s="52"/>
      <c r="BD29" s="52"/>
      <c r="BE29" s="52"/>
      <c r="BF29" s="52"/>
      <c r="BG29" s="100"/>
      <c r="BH29" s="11"/>
      <c r="BI29" s="11"/>
      <c r="BJ29" s="129"/>
      <c r="BK29" s="64" t="s">
        <v>171</v>
      </c>
      <c r="BL29" s="52" t="s">
        <v>170</v>
      </c>
      <c r="BM29" s="52"/>
      <c r="BN29" s="52"/>
      <c r="BO29" s="52"/>
      <c r="BP29" s="52" t="s">
        <v>170</v>
      </c>
      <c r="BQ29" s="100"/>
      <c r="BR29" s="11"/>
      <c r="BS29" s="11"/>
      <c r="BT29" s="129"/>
      <c r="BU29" s="64" t="s">
        <v>171</v>
      </c>
      <c r="BV29" s="70" t="s">
        <v>170</v>
      </c>
      <c r="BW29" s="52"/>
      <c r="BX29" s="52"/>
      <c r="BY29" s="52" t="s">
        <v>170</v>
      </c>
      <c r="BZ29" s="52" t="s">
        <v>170</v>
      </c>
      <c r="CA29" s="100" t="s">
        <v>170</v>
      </c>
      <c r="CB29" s="11"/>
      <c r="CC29" s="11"/>
    </row>
    <row xmlns:x14ac="http://schemas.microsoft.com/office/spreadsheetml/2009/9/ac" r="30" ht="15.75" customHeight="true" x14ac:dyDescent="0.25">
      <c r="A30" s="387" t="str">
        <f ca="true">IF(ISBLANK('Data Summary'!A32),"",'Data Summary'!A32)</f>
        <v/>
      </c>
      <c r="B30" s="130"/>
      <c r="C30" s="12" t="s">
        <v>23</v>
      </c>
      <c r="D30" s="71"/>
      <c r="E30" s="71"/>
      <c r="F30" s="71"/>
      <c r="G30" s="72"/>
      <c r="H30" s="73"/>
      <c r="I30" s="74"/>
      <c r="J30" s="11"/>
      <c r="K30" s="11"/>
      <c r="L30" s="130"/>
      <c r="M30" s="12" t="s">
        <v>23</v>
      </c>
      <c r="N30" s="71"/>
      <c r="O30" s="71"/>
      <c r="P30" s="71"/>
      <c r="Q30" s="72"/>
      <c r="R30" s="73"/>
      <c r="S30" s="74"/>
      <c r="T30" s="11"/>
      <c r="U30" s="11"/>
      <c r="V30" s="130"/>
      <c r="W30" s="12" t="s">
        <v>23</v>
      </c>
      <c r="X30" s="71"/>
      <c r="Y30" s="71"/>
      <c r="Z30" s="71"/>
      <c r="AA30" s="72"/>
      <c r="AB30" s="73"/>
      <c r="AC30" s="74"/>
      <c r="AD30" s="11"/>
      <c r="AE30" s="11"/>
      <c r="AF30" s="130"/>
      <c r="AG30" s="12" t="s">
        <v>23</v>
      </c>
      <c r="AH30" s="71"/>
      <c r="AI30" s="71"/>
      <c r="AJ30" s="71"/>
      <c r="AK30" s="72"/>
      <c r="AL30" s="73"/>
      <c r="AM30" s="74"/>
      <c r="AN30" s="11"/>
      <c r="AO30" s="11"/>
      <c r="AP30" s="130"/>
      <c r="AQ30" s="12" t="s">
        <v>23</v>
      </c>
      <c r="AR30" s="71"/>
      <c r="AS30" s="71"/>
      <c r="AT30" s="71"/>
      <c r="AU30" s="72"/>
      <c r="AV30" s="73"/>
      <c r="AW30" s="74"/>
      <c r="AX30" s="11"/>
      <c r="AY30" s="11"/>
      <c r="AZ30" s="130"/>
      <c r="BA30" s="12" t="s">
        <v>23</v>
      </c>
      <c r="BB30" s="71"/>
      <c r="BC30" s="71"/>
      <c r="BD30" s="71"/>
      <c r="BE30" s="72"/>
      <c r="BF30" s="73">
        <v>8864</v>
      </c>
      <c r="BG30" s="74"/>
      <c r="BH30" s="11"/>
      <c r="BI30" s="11"/>
      <c r="BJ30" s="130"/>
      <c r="BK30" s="12" t="s">
        <v>23</v>
      </c>
      <c r="BL30" s="71"/>
      <c r="BM30" s="71"/>
      <c r="BN30" s="71"/>
      <c r="BO30" s="72"/>
      <c r="BP30" s="73"/>
      <c r="BQ30" s="74"/>
      <c r="BR30" s="11"/>
      <c r="BS30" s="11"/>
      <c r="BT30" s="130"/>
      <c r="BU30" s="12" t="s">
        <v>23</v>
      </c>
      <c r="BV30" s="71">
        <v>14188</v>
      </c>
      <c r="BW30" s="71" t="s">
        <v>278</v>
      </c>
      <c r="BX30" s="71" t="s">
        <v>278</v>
      </c>
      <c r="BY30" s="72">
        <v>3544</v>
      </c>
      <c r="BZ30" s="73">
        <v>8813</v>
      </c>
      <c r="CA30" s="74">
        <v>1831</v>
      </c>
      <c r="CB30" s="11"/>
      <c r="CC30" s="11"/>
    </row>
    <row xmlns:x14ac="http://schemas.microsoft.com/office/spreadsheetml/2009/9/ac" r="31" s="3" customFormat="true" ht="16.5" thickBot="true" x14ac:dyDescent="0.3">
      <c r="A31" s="387" t="str">
        <f ca="true">IF(ISBLANK('Data Summary'!A33),"",'Data Summary'!A33)</f>
        <v/>
      </c>
      <c r="B31" s="131"/>
      <c r="C31" s="75" t="s">
        <v>20</v>
      </c>
      <c r="D31" s="76"/>
      <c r="E31" s="76"/>
      <c r="F31" s="76"/>
      <c r="G31" s="76"/>
      <c r="H31" s="76"/>
      <c r="I31" s="77"/>
      <c r="J31" s="11"/>
      <c r="K31" s="11"/>
      <c r="L31" s="131"/>
      <c r="M31" s="75" t="s">
        <v>20</v>
      </c>
      <c r="N31" s="76"/>
      <c r="O31" s="76"/>
      <c r="P31" s="76"/>
      <c r="Q31" s="76"/>
      <c r="R31" s="76"/>
      <c r="S31" s="77"/>
      <c r="T31" s="11"/>
      <c r="U31" s="11"/>
      <c r="V31" s="131"/>
      <c r="W31" s="75" t="s">
        <v>20</v>
      </c>
      <c r="X31" s="76"/>
      <c r="Y31" s="76"/>
      <c r="Z31" s="76"/>
      <c r="AA31" s="76"/>
      <c r="AB31" s="76"/>
      <c r="AC31" s="77"/>
      <c r="AD31" s="11"/>
      <c r="AE31" s="11"/>
      <c r="AF31" s="131"/>
      <c r="AG31" s="75" t="s">
        <v>20</v>
      </c>
      <c r="AH31" s="76"/>
      <c r="AI31" s="76"/>
      <c r="AJ31" s="76"/>
      <c r="AK31" s="76"/>
      <c r="AL31" s="76"/>
      <c r="AM31" s="77"/>
      <c r="AN31" s="11"/>
      <c r="AO31" s="11"/>
      <c r="AP31" s="131"/>
      <c r="AQ31" s="75" t="s">
        <v>20</v>
      </c>
      <c r="AR31" s="76">
        <v>8864</v>
      </c>
      <c r="AS31" s="76"/>
      <c r="AT31" s="76"/>
      <c r="AU31" s="76"/>
      <c r="AV31" s="76">
        <v>8864</v>
      </c>
      <c r="AW31" s="77"/>
      <c r="AX31" s="11"/>
      <c r="AY31" s="11"/>
      <c r="AZ31" s="131"/>
      <c r="BA31" s="75" t="s">
        <v>20</v>
      </c>
      <c r="BB31" s="76">
        <v>200</v>
      </c>
      <c r="BC31" s="76">
        <v>96</v>
      </c>
      <c r="BD31" s="76">
        <v>104</v>
      </c>
      <c r="BE31" s="76"/>
      <c r="BF31" s="76">
        <v>200</v>
      </c>
      <c r="BG31" s="77"/>
      <c r="BH31" s="11"/>
      <c r="BI31" s="11"/>
      <c r="BJ31" s="131"/>
      <c r="BK31" s="75" t="s">
        <v>20</v>
      </c>
      <c r="BL31" s="76"/>
      <c r="BM31" s="76"/>
      <c r="BN31" s="76"/>
      <c r="BO31" s="76"/>
      <c r="BP31" s="76"/>
      <c r="BQ31" s="77"/>
      <c r="BR31" s="11"/>
      <c r="BS31" s="11"/>
      <c r="BT31" s="131"/>
      <c r="BU31" s="75" t="s">
        <v>20</v>
      </c>
      <c r="BV31" s="76">
        <v>14188</v>
      </c>
      <c r="BW31" s="76" t="s">
        <v>278</v>
      </c>
      <c r="BX31" s="76" t="s">
        <v>278</v>
      </c>
      <c r="BY31" s="76">
        <v>3544</v>
      </c>
      <c r="BZ31" s="76">
        <v>8813</v>
      </c>
      <c r="CA31" s="77">
        <v>1831</v>
      </c>
      <c r="CB31" s="11"/>
      <c r="CC31" s="11"/>
      <c r="CD31" s="132"/>
      <c r="CN31" s="132"/>
      <c r="CX31" s="132"/>
      <c r="DH31" s="132"/>
      <c r="DR31" s="132"/>
      <c r="EB31" s="132"/>
      <c r="EL31" s="132"/>
      <c r="EV31" s="132"/>
      <c r="FF31" s="132"/>
      <c r="FP31" s="132"/>
      <c r="FZ31" s="132"/>
      <c r="GJ31" s="132"/>
      <c r="GT31" s="132"/>
      <c r="HD31" s="132"/>
      <c r="HN31" s="132"/>
      <c r="HX31" s="132"/>
      <c r="IH31" s="132"/>
    </row>
    <row xmlns:x14ac="http://schemas.microsoft.com/office/spreadsheetml/2009/9/ac" r="32" s="3" customFormat="true" x14ac:dyDescent="0.25">
      <c r="A32" s="387" t="str">
        <f ca="true">IF(ISBLANK('Data Summary'!A34),"",'Data Summary'!A34)</f>
        <v/>
      </c>
      <c r="B32" s="132"/>
      <c r="L32" s="132"/>
      <c r="V32" s="132"/>
      <c r="AF32" s="132"/>
      <c r="AP32" s="132"/>
      <c r="AZ32" s="132"/>
      <c r="BA32" s="132"/>
      <c r="BJ32" s="132"/>
      <c r="BT32" s="132"/>
      <c r="CD32" s="132"/>
      <c r="CN32" s="132"/>
      <c r="CX32" s="132"/>
      <c r="DH32" s="132"/>
      <c r="DR32" s="132"/>
      <c r="EB32" s="132"/>
      <c r="EL32" s="132"/>
      <c r="EV32" s="132"/>
      <c r="FF32" s="132"/>
      <c r="FP32" s="132"/>
      <c r="FZ32" s="132"/>
      <c r="GJ32" s="132"/>
      <c r="GT32" s="132"/>
      <c r="HD32" s="132"/>
      <c r="HN32" s="132"/>
      <c r="HX32" s="132"/>
      <c r="IH32" s="132"/>
    </row>
    <row xmlns:x14ac="http://schemas.microsoft.com/office/spreadsheetml/2009/9/ac" r="33" s="3" customFormat="true" x14ac:dyDescent="0.25">
      <c r="A33" s="387" t="str">
        <f ca="true">IF(ISBLANK('Data Summary'!A35),"",'Data Summary'!A35)</f>
        <v/>
      </c>
      <c r="B33" s="132"/>
      <c r="L33" s="132"/>
      <c r="V33" s="132"/>
      <c r="AF33" s="132"/>
      <c r="AP33" s="132"/>
      <c r="AZ33" s="132"/>
      <c r="BA33" s="132"/>
      <c r="BJ33" s="132"/>
      <c r="BT33" s="132"/>
      <c r="CD33" s="132"/>
      <c r="CN33" s="132"/>
      <c r="CX33" s="132"/>
      <c r="DH33" s="132"/>
      <c r="DR33" s="132"/>
      <c r="EB33" s="132"/>
      <c r="EL33" s="132"/>
      <c r="EV33" s="132"/>
      <c r="FF33" s="132"/>
      <c r="FP33" s="132"/>
      <c r="FZ33" s="132"/>
      <c r="GJ33" s="132"/>
      <c r="GT33" s="132"/>
      <c r="HD33" s="132"/>
      <c r="HN33" s="132"/>
      <c r="HX33" s="132"/>
      <c r="IH33" s="132"/>
    </row>
    <row xmlns:x14ac="http://schemas.microsoft.com/office/spreadsheetml/2009/9/ac" r="34" s="3" customFormat="true" x14ac:dyDescent="0.25">
      <c r="A34" s="387" t="str">
        <f ca="true">IF(ISBLANK('Data Summary'!A36),"",'Data Summary'!A36)</f>
        <v/>
      </c>
      <c r="B34" s="132"/>
      <c r="L34" s="132"/>
      <c r="V34" s="132"/>
      <c r="AF34" s="132"/>
      <c r="AP34" s="132"/>
      <c r="AZ34" s="132"/>
      <c r="BA34" s="132"/>
      <c r="BJ34" s="132"/>
      <c r="BT34" s="132"/>
      <c r="CD34" s="132"/>
      <c r="CN34" s="132"/>
      <c r="CX34" s="132"/>
      <c r="DH34" s="132"/>
      <c r="DR34" s="132"/>
      <c r="EB34" s="132"/>
      <c r="EL34" s="132"/>
      <c r="EV34" s="132"/>
      <c r="FF34" s="132"/>
      <c r="FP34" s="132"/>
      <c r="FZ34" s="132"/>
      <c r="GJ34" s="132"/>
      <c r="GT34" s="132"/>
      <c r="HD34" s="132"/>
      <c r="HN34" s="132"/>
      <c r="HX34" s="132"/>
      <c r="IH34" s="132"/>
    </row>
    <row xmlns:x14ac="http://schemas.microsoft.com/office/spreadsheetml/2009/9/ac" r="35" s="3" customFormat="true" x14ac:dyDescent="0.25">
      <c r="A35" s="387"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c r="IH35" s="132"/>
    </row>
    <row xmlns:x14ac="http://schemas.microsoft.com/office/spreadsheetml/2009/9/ac" r="36" s="3" customFormat="true" x14ac:dyDescent="0.25">
      <c r="A36" s="387"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c r="IH36" s="132"/>
    </row>
    <row xmlns:x14ac="http://schemas.microsoft.com/office/spreadsheetml/2009/9/ac" r="37" s="3" customFormat="true" x14ac:dyDescent="0.25">
      <c r="A37" s="387"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c r="IH37" s="132"/>
    </row>
    <row xmlns:x14ac="http://schemas.microsoft.com/office/spreadsheetml/2009/9/ac" r="38" s="3" customFormat="true" x14ac:dyDescent="0.25">
      <c r="A38" s="387"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c r="IH38" s="132"/>
    </row>
    <row xmlns:x14ac="http://schemas.microsoft.com/office/spreadsheetml/2009/9/ac" r="39" s="3" customFormat="true" x14ac:dyDescent="0.25">
      <c r="A39" s="387"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c r="IH39" s="132"/>
    </row>
    <row xmlns:x14ac="http://schemas.microsoft.com/office/spreadsheetml/2009/9/ac" r="40" s="3" customFormat="true" x14ac:dyDescent="0.25">
      <c r="A40" s="387"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c r="IH40" s="132"/>
    </row>
    <row xmlns:x14ac="http://schemas.microsoft.com/office/spreadsheetml/2009/9/ac" r="41" s="3" customFormat="true" x14ac:dyDescent="0.25">
      <c r="A41" s="387"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c r="IH41" s="132"/>
    </row>
    <row xmlns:x14ac="http://schemas.microsoft.com/office/spreadsheetml/2009/9/ac" r="42" s="3" customFormat="true" x14ac:dyDescent="0.25">
      <c r="A42" s="387"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c r="IH42" s="132"/>
    </row>
    <row xmlns:x14ac="http://schemas.microsoft.com/office/spreadsheetml/2009/9/ac" r="43" s="3" customFormat="true" x14ac:dyDescent="0.25">
      <c r="A43" s="387"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c r="IH43" s="132"/>
    </row>
    <row xmlns:x14ac="http://schemas.microsoft.com/office/spreadsheetml/2009/9/ac" r="44" s="3" customFormat="true" x14ac:dyDescent="0.25">
      <c r="A44" s="387"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c r="IH44" s="132"/>
    </row>
    <row xmlns:x14ac="http://schemas.microsoft.com/office/spreadsheetml/2009/9/ac" r="45" s="3" customFormat="true" x14ac:dyDescent="0.25">
      <c r="A45" s="387"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c r="IH45" s="132"/>
    </row>
    <row xmlns:x14ac="http://schemas.microsoft.com/office/spreadsheetml/2009/9/ac" r="46" s="3" customFormat="true" x14ac:dyDescent="0.25">
      <c r="A46" s="387"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c r="IH46" s="132"/>
    </row>
    <row xmlns:x14ac="http://schemas.microsoft.com/office/spreadsheetml/2009/9/ac" r="47" s="3" customFormat="true" x14ac:dyDescent="0.25">
      <c r="A47" s="387"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c r="IH47" s="132"/>
    </row>
    <row xmlns:x14ac="http://schemas.microsoft.com/office/spreadsheetml/2009/9/ac" r="48" s="3" customFormat="true" x14ac:dyDescent="0.25">
      <c r="A48" s="387"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c r="IH48" s="132"/>
    </row>
    <row xmlns:x14ac="http://schemas.microsoft.com/office/spreadsheetml/2009/9/ac" r="49" s="3" customFormat="true" x14ac:dyDescent="0.25">
      <c r="A49" s="387"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c r="IH49" s="132"/>
    </row>
    <row xmlns:x14ac="http://schemas.microsoft.com/office/spreadsheetml/2009/9/ac" r="50" s="3" customFormat="true" x14ac:dyDescent="0.25">
      <c r="A50" s="387"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c r="IH50" s="132"/>
    </row>
    <row xmlns:x14ac="http://schemas.microsoft.com/office/spreadsheetml/2009/9/ac" r="51" s="3" customFormat="true" x14ac:dyDescent="0.25">
      <c r="A51" s="387"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c r="IH51" s="132"/>
    </row>
    <row xmlns:x14ac="http://schemas.microsoft.com/office/spreadsheetml/2009/9/ac" r="52" s="3" customFormat="true" x14ac:dyDescent="0.25">
      <c r="A52" s="387"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c r="IH52" s="132"/>
    </row>
    <row xmlns:x14ac="http://schemas.microsoft.com/office/spreadsheetml/2009/9/ac" r="53" s="3" customFormat="true" x14ac:dyDescent="0.25">
      <c r="A53" s="387"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c r="IH53" s="132"/>
    </row>
    <row xmlns:x14ac="http://schemas.microsoft.com/office/spreadsheetml/2009/9/ac" r="54" s="3" customFormat="true" x14ac:dyDescent="0.25">
      <c r="A54" s="387"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c r="IH54" s="132"/>
    </row>
    <row xmlns:x14ac="http://schemas.microsoft.com/office/spreadsheetml/2009/9/ac" r="55" s="3" customFormat="true" x14ac:dyDescent="0.25">
      <c r="A55" s="387"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c r="IH55" s="132"/>
    </row>
    <row xmlns:x14ac="http://schemas.microsoft.com/office/spreadsheetml/2009/9/ac" r="56" s="3" customFormat="true" x14ac:dyDescent="0.25">
      <c r="A56" s="387"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c r="IH56" s="132"/>
    </row>
    <row xmlns:x14ac="http://schemas.microsoft.com/office/spreadsheetml/2009/9/ac" r="57" s="3" customFormat="true" x14ac:dyDescent="0.25">
      <c r="A57" s="387"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c r="IH57" s="132"/>
    </row>
    <row xmlns:x14ac="http://schemas.microsoft.com/office/spreadsheetml/2009/9/ac" r="58" s="3" customFormat="true" x14ac:dyDescent="0.25">
      <c r="A58" s="387"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c r="IH58" s="132"/>
    </row>
    <row xmlns:x14ac="http://schemas.microsoft.com/office/spreadsheetml/2009/9/ac" r="59" s="3" customFormat="true" x14ac:dyDescent="0.25">
      <c r="A59" s="387"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c r="IH59" s="132"/>
    </row>
    <row xmlns:x14ac="http://schemas.microsoft.com/office/spreadsheetml/2009/9/ac" r="60" s="3" customFormat="true" x14ac:dyDescent="0.25">
      <c r="A60" s="387"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c r="IH60" s="132"/>
    </row>
    <row xmlns:x14ac="http://schemas.microsoft.com/office/spreadsheetml/2009/9/ac" r="61" s="3" customFormat="true" x14ac:dyDescent="0.25">
      <c r="A61" s="387"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c r="IH61" s="132"/>
    </row>
    <row xmlns:x14ac="http://schemas.microsoft.com/office/spreadsheetml/2009/9/ac" r="62" s="3" customFormat="true" x14ac:dyDescent="0.25">
      <c r="A62" s="387"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c r="IH62" s="132"/>
    </row>
    <row xmlns:x14ac="http://schemas.microsoft.com/office/spreadsheetml/2009/9/ac" r="63" s="3" customFormat="true" x14ac:dyDescent="0.25">
      <c r="A63" s="387"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c r="IH63" s="132"/>
    </row>
    <row xmlns:x14ac="http://schemas.microsoft.com/office/spreadsheetml/2009/9/ac" r="64" s="3" customFormat="true" x14ac:dyDescent="0.25">
      <c r="A64" s="387"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c r="IH64" s="132"/>
    </row>
    <row xmlns:x14ac="http://schemas.microsoft.com/office/spreadsheetml/2009/9/ac" r="65" s="3" customFormat="true" x14ac:dyDescent="0.25">
      <c r="A65" s="387"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c r="IH65" s="132"/>
    </row>
    <row xmlns:x14ac="http://schemas.microsoft.com/office/spreadsheetml/2009/9/ac" r="66" s="3" customFormat="true" x14ac:dyDescent="0.25">
      <c r="A66" s="387"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c r="IH66" s="132"/>
    </row>
    <row xmlns:x14ac="http://schemas.microsoft.com/office/spreadsheetml/2009/9/ac" r="67" s="3" customFormat="true" x14ac:dyDescent="0.25">
      <c r="A67" s="387"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c r="IH67" s="132"/>
    </row>
    <row xmlns:x14ac="http://schemas.microsoft.com/office/spreadsheetml/2009/9/ac" r="68" s="3" customFormat="true" x14ac:dyDescent="0.25">
      <c r="A68" s="387"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c r="IH68" s="132"/>
    </row>
    <row xmlns:x14ac="http://schemas.microsoft.com/office/spreadsheetml/2009/9/ac" r="69" s="3" customFormat="true" x14ac:dyDescent="0.25">
      <c r="A69" s="387"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c r="IH69" s="132"/>
    </row>
    <row xmlns:x14ac="http://schemas.microsoft.com/office/spreadsheetml/2009/9/ac" r="70" s="3" customFormat="true" x14ac:dyDescent="0.25">
      <c r="A70" s="387"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c r="IH70" s="132"/>
    </row>
    <row xmlns:x14ac="http://schemas.microsoft.com/office/spreadsheetml/2009/9/ac" r="71" s="3" customFormat="true" x14ac:dyDescent="0.25">
      <c r="A71" s="387"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c r="IH71" s="132"/>
    </row>
    <row xmlns:x14ac="http://schemas.microsoft.com/office/spreadsheetml/2009/9/ac" r="72" s="3" customFormat="true" x14ac:dyDescent="0.25">
      <c r="A72" s="387"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c r="IH72" s="132"/>
    </row>
    <row xmlns:x14ac="http://schemas.microsoft.com/office/spreadsheetml/2009/9/ac" r="73" s="3" customFormat="true" x14ac:dyDescent="0.25">
      <c r="A73" s="387"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c r="IH73" s="132"/>
    </row>
    <row xmlns:x14ac="http://schemas.microsoft.com/office/spreadsheetml/2009/9/ac" r="74" s="3" customFormat="true" x14ac:dyDescent="0.25">
      <c r="A74" s="387"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c r="IH74" s="132"/>
    </row>
    <row xmlns:x14ac="http://schemas.microsoft.com/office/spreadsheetml/2009/9/ac" r="75" s="3" customFormat="true" x14ac:dyDescent="0.25">
      <c r="A75" s="387"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c r="IH75" s="132"/>
    </row>
    <row xmlns:x14ac="http://schemas.microsoft.com/office/spreadsheetml/2009/9/ac" r="76" s="3" customFormat="true" x14ac:dyDescent="0.25">
      <c r="A76" s="387"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c r="IH76" s="132"/>
    </row>
    <row xmlns:x14ac="http://schemas.microsoft.com/office/spreadsheetml/2009/9/ac" r="77" s="3" customFormat="true" x14ac:dyDescent="0.25">
      <c r="A77" s="387"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c r="IH77" s="132"/>
    </row>
    <row xmlns:x14ac="http://schemas.microsoft.com/office/spreadsheetml/2009/9/ac" r="78" s="3" customFormat="true" x14ac:dyDescent="0.25">
      <c r="A78" s="387"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c r="IH78" s="132"/>
    </row>
    <row xmlns:x14ac="http://schemas.microsoft.com/office/spreadsheetml/2009/9/ac" r="79" s="3" customFormat="true" x14ac:dyDescent="0.25">
      <c r="A79" s="387"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c r="IH79" s="132"/>
    </row>
    <row xmlns:x14ac="http://schemas.microsoft.com/office/spreadsheetml/2009/9/ac" r="80" s="3" customFormat="true" x14ac:dyDescent="0.25">
      <c r="A80" s="387"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c r="IH80" s="132"/>
    </row>
    <row xmlns:x14ac="http://schemas.microsoft.com/office/spreadsheetml/2009/9/ac" r="81" s="3" customFormat="true" x14ac:dyDescent="0.25">
      <c r="A81" s="387"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c r="IH81" s="132"/>
    </row>
    <row xmlns:x14ac="http://schemas.microsoft.com/office/spreadsheetml/2009/9/ac" r="82" s="3" customFormat="true" x14ac:dyDescent="0.25">
      <c r="A82" s="387"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c r="IH82" s="132"/>
    </row>
    <row xmlns:x14ac="http://schemas.microsoft.com/office/spreadsheetml/2009/9/ac" r="83" s="3" customFormat="true" x14ac:dyDescent="0.25">
      <c r="A83" s="387"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c r="IH83" s="132"/>
    </row>
    <row xmlns:x14ac="http://schemas.microsoft.com/office/spreadsheetml/2009/9/ac" r="84" s="3" customFormat="true" x14ac:dyDescent="0.25">
      <c r="A84" s="387"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c r="IH84" s="132"/>
    </row>
    <row xmlns:x14ac="http://schemas.microsoft.com/office/spreadsheetml/2009/9/ac" r="85" s="3" customFormat="true" x14ac:dyDescent="0.25">
      <c r="A85" s="387"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c r="IH85" s="132"/>
    </row>
    <row xmlns:x14ac="http://schemas.microsoft.com/office/spreadsheetml/2009/9/ac" r="86" s="3" customFormat="true" x14ac:dyDescent="0.25">
      <c r="A86" s="387"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c r="IH86" s="132"/>
    </row>
    <row xmlns:x14ac="http://schemas.microsoft.com/office/spreadsheetml/2009/9/ac" r="87" s="3" customFormat="true" x14ac:dyDescent="0.25">
      <c r="A87" s="387"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c r="IH87" s="132"/>
    </row>
    <row xmlns:x14ac="http://schemas.microsoft.com/office/spreadsheetml/2009/9/ac" r="88" s="3" customFormat="true" x14ac:dyDescent="0.25">
      <c r="A88" s="387"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c r="IH88" s="132"/>
    </row>
    <row xmlns:x14ac="http://schemas.microsoft.com/office/spreadsheetml/2009/9/ac" r="89" s="3" customFormat="true" x14ac:dyDescent="0.25">
      <c r="A89" s="387"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c r="IH89" s="132"/>
    </row>
    <row xmlns:x14ac="http://schemas.microsoft.com/office/spreadsheetml/2009/9/ac" r="90" s="3" customFormat="true" x14ac:dyDescent="0.25">
      <c r="A90" s="387"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c r="IH90" s="132"/>
    </row>
    <row xmlns:x14ac="http://schemas.microsoft.com/office/spreadsheetml/2009/9/ac" r="91" s="3" customFormat="true" x14ac:dyDescent="0.25">
      <c r="A91" s="387"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c r="IH91" s="132"/>
    </row>
    <row xmlns:x14ac="http://schemas.microsoft.com/office/spreadsheetml/2009/9/ac" r="92" s="3" customFormat="true" x14ac:dyDescent="0.25">
      <c r="A92" s="387"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c r="IH92" s="132"/>
    </row>
    <row xmlns:x14ac="http://schemas.microsoft.com/office/spreadsheetml/2009/9/ac" r="93" s="3" customFormat="true" x14ac:dyDescent="0.25">
      <c r="A93" s="387"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c r="IH93" s="132"/>
    </row>
    <row xmlns:x14ac="http://schemas.microsoft.com/office/spreadsheetml/2009/9/ac" r="94" s="3" customFormat="true" x14ac:dyDescent="0.25">
      <c r="A94" s="387"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c r="IH94" s="132"/>
    </row>
    <row xmlns:x14ac="http://schemas.microsoft.com/office/spreadsheetml/2009/9/ac" r="95" s="3" customFormat="true" x14ac:dyDescent="0.25">
      <c r="A95" s="387"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c r="IH95" s="132"/>
    </row>
    <row xmlns:x14ac="http://schemas.microsoft.com/office/spreadsheetml/2009/9/ac" r="96" s="3" customFormat="true" x14ac:dyDescent="0.25">
      <c r="A96" s="387"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c r="IH96" s="132"/>
    </row>
    <row xmlns:x14ac="http://schemas.microsoft.com/office/spreadsheetml/2009/9/ac" r="97" s="3" customFormat="true" x14ac:dyDescent="0.25">
      <c r="A97" s="387"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c r="IH97" s="132"/>
    </row>
    <row xmlns:x14ac="http://schemas.microsoft.com/office/spreadsheetml/2009/9/ac" r="98" s="3" customFormat="true" x14ac:dyDescent="0.25">
      <c r="A98" s="387"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c r="IH98" s="132"/>
    </row>
    <row xmlns:x14ac="http://schemas.microsoft.com/office/spreadsheetml/2009/9/ac" r="99" s="3" customFormat="true" x14ac:dyDescent="0.25">
      <c r="A99" s="387"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c r="IH99" s="132"/>
    </row>
    <row xmlns:x14ac="http://schemas.microsoft.com/office/spreadsheetml/2009/9/ac" r="100" s="3" customFormat="true" x14ac:dyDescent="0.25">
      <c r="A100" s="387"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c r="IH100" s="132"/>
    </row>
    <row xmlns:x14ac="http://schemas.microsoft.com/office/spreadsheetml/2009/9/ac" r="101" s="3" customFormat="true" x14ac:dyDescent="0.25">
      <c r="A101" s="387"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c r="IH101" s="132"/>
    </row>
    <row xmlns:x14ac="http://schemas.microsoft.com/office/spreadsheetml/2009/9/ac" r="102" s="3" customFormat="true" x14ac:dyDescent="0.25">
      <c r="A102" s="387"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c r="IH102" s="132"/>
    </row>
    <row xmlns:x14ac="http://schemas.microsoft.com/office/spreadsheetml/2009/9/ac" r="103" s="3" customFormat="true" x14ac:dyDescent="0.25">
      <c r="A103" s="387"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c r="IH103" s="132"/>
    </row>
    <row xmlns:x14ac="http://schemas.microsoft.com/office/spreadsheetml/2009/9/ac" r="104" s="3" customFormat="true" x14ac:dyDescent="0.25">
      <c r="A104" s="387"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c r="IH104" s="132"/>
    </row>
    <row xmlns:x14ac="http://schemas.microsoft.com/office/spreadsheetml/2009/9/ac" r="105" s="3" customFormat="true" x14ac:dyDescent="0.25">
      <c r="A105" s="387"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c r="IH105" s="132"/>
    </row>
    <row xmlns:x14ac="http://schemas.microsoft.com/office/spreadsheetml/2009/9/ac" r="106" s="3" customFormat="true" x14ac:dyDescent="0.25">
      <c r="A106" s="387"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c r="IH106" s="132"/>
    </row>
    <row xmlns:x14ac="http://schemas.microsoft.com/office/spreadsheetml/2009/9/ac" r="107" s="3" customFormat="true" x14ac:dyDescent="0.25">
      <c r="A107" s="387"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c r="IH107" s="132"/>
    </row>
    <row xmlns:x14ac="http://schemas.microsoft.com/office/spreadsheetml/2009/9/ac" r="108" s="3" customFormat="true" x14ac:dyDescent="0.25">
      <c r="A108" s="387"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c r="IH108" s="132"/>
    </row>
    <row xmlns:x14ac="http://schemas.microsoft.com/office/spreadsheetml/2009/9/ac" r="109" s="3" customFormat="true" x14ac:dyDescent="0.25">
      <c r="A109" s="387"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c r="IH109" s="132"/>
    </row>
    <row xmlns:x14ac="http://schemas.microsoft.com/office/spreadsheetml/2009/9/ac" r="110" s="3" customFormat="true" x14ac:dyDescent="0.25">
      <c r="A110" s="387"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c r="IH110" s="132"/>
    </row>
    <row xmlns:x14ac="http://schemas.microsoft.com/office/spreadsheetml/2009/9/ac" r="111" s="3" customFormat="true" x14ac:dyDescent="0.25">
      <c r="A111" s="387"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c r="IH111" s="132"/>
    </row>
    <row xmlns:x14ac="http://schemas.microsoft.com/office/spreadsheetml/2009/9/ac" r="112" s="3" customFormat="true" x14ac:dyDescent="0.25">
      <c r="A112" s="387"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c r="IH112" s="132"/>
    </row>
    <row xmlns:x14ac="http://schemas.microsoft.com/office/spreadsheetml/2009/9/ac" r="113" s="3" customFormat="true" x14ac:dyDescent="0.25">
      <c r="A113" s="387"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c r="IH113" s="132"/>
    </row>
    <row xmlns:x14ac="http://schemas.microsoft.com/office/spreadsheetml/2009/9/ac" r="114" s="3" customFormat="true" x14ac:dyDescent="0.25">
      <c r="A114" s="387"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c r="IH114" s="132"/>
    </row>
    <row xmlns:x14ac="http://schemas.microsoft.com/office/spreadsheetml/2009/9/ac" r="115" s="3" customFormat="true" x14ac:dyDescent="0.25">
      <c r="A115" s="387"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c r="IH115" s="132"/>
    </row>
    <row xmlns:x14ac="http://schemas.microsoft.com/office/spreadsheetml/2009/9/ac" r="116" s="3" customFormat="true" x14ac:dyDescent="0.25">
      <c r="A116" s="387"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c r="IH116" s="132"/>
    </row>
    <row xmlns:x14ac="http://schemas.microsoft.com/office/spreadsheetml/2009/9/ac" r="117" s="3" customFormat="true" x14ac:dyDescent="0.25">
      <c r="A117" s="387"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c r="IH117" s="132"/>
    </row>
    <row xmlns:x14ac="http://schemas.microsoft.com/office/spreadsheetml/2009/9/ac" r="118" s="3" customFormat="true" x14ac:dyDescent="0.25">
      <c r="A118" s="387"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c r="IH118" s="132"/>
    </row>
    <row xmlns:x14ac="http://schemas.microsoft.com/office/spreadsheetml/2009/9/ac" r="119" s="3" customFormat="true" x14ac:dyDescent="0.25">
      <c r="A119" s="387"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c r="IH119" s="132"/>
    </row>
    <row xmlns:x14ac="http://schemas.microsoft.com/office/spreadsheetml/2009/9/ac" r="120" s="3" customFormat="true" x14ac:dyDescent="0.25">
      <c r="A120" s="387"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c r="IH120" s="132"/>
    </row>
    <row xmlns:x14ac="http://schemas.microsoft.com/office/spreadsheetml/2009/9/ac" r="121" s="3" customFormat="true" x14ac:dyDescent="0.25">
      <c r="A121" s="387"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c r="IH121" s="132"/>
    </row>
    <row xmlns:x14ac="http://schemas.microsoft.com/office/spreadsheetml/2009/9/ac" r="122" s="3" customFormat="true" x14ac:dyDescent="0.25">
      <c r="A122" s="387"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c r="IH122" s="132"/>
    </row>
    <row xmlns:x14ac="http://schemas.microsoft.com/office/spreadsheetml/2009/9/ac" r="123" s="3" customFormat="true" x14ac:dyDescent="0.25">
      <c r="A123" s="387"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c r="IH123" s="132"/>
    </row>
    <row xmlns:x14ac="http://schemas.microsoft.com/office/spreadsheetml/2009/9/ac" r="124" s="3" customFormat="true" x14ac:dyDescent="0.25">
      <c r="A124" s="387"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c r="IH124" s="132"/>
    </row>
    <row xmlns:x14ac="http://schemas.microsoft.com/office/spreadsheetml/2009/9/ac" r="125" s="3" customFormat="true" x14ac:dyDescent="0.25">
      <c r="A125" s="387"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c r="IH125" s="132"/>
    </row>
    <row xmlns:x14ac="http://schemas.microsoft.com/office/spreadsheetml/2009/9/ac" r="126" s="3" customFormat="true" x14ac:dyDescent="0.25">
      <c r="A126" s="387"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c r="IH126" s="132"/>
    </row>
    <row xmlns:x14ac="http://schemas.microsoft.com/office/spreadsheetml/2009/9/ac" r="127" s="3" customFormat="true" x14ac:dyDescent="0.25">
      <c r="A127" s="387"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c r="IH127" s="132"/>
    </row>
    <row xmlns:x14ac="http://schemas.microsoft.com/office/spreadsheetml/2009/9/ac" r="128" s="3" customFormat="true" x14ac:dyDescent="0.25">
      <c r="A128" s="387"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c r="IH128" s="132"/>
    </row>
    <row xmlns:x14ac="http://schemas.microsoft.com/office/spreadsheetml/2009/9/ac" r="129" s="3" customFormat="true" x14ac:dyDescent="0.25">
      <c r="A129" s="387"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c r="IH129" s="132"/>
    </row>
    <row xmlns:x14ac="http://schemas.microsoft.com/office/spreadsheetml/2009/9/ac" r="130" s="3" customFormat="true" x14ac:dyDescent="0.25">
      <c r="A130" s="387"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c r="IH130" s="132"/>
    </row>
    <row xmlns:x14ac="http://schemas.microsoft.com/office/spreadsheetml/2009/9/ac" r="131" s="3" customFormat="true" x14ac:dyDescent="0.25">
      <c r="A131" s="387"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c r="IH131" s="132"/>
    </row>
    <row xmlns:x14ac="http://schemas.microsoft.com/office/spreadsheetml/2009/9/ac" r="132" s="3" customFormat="true" x14ac:dyDescent="0.25">
      <c r="A132" s="387"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c r="IH132" s="132"/>
    </row>
    <row xmlns:x14ac="http://schemas.microsoft.com/office/spreadsheetml/2009/9/ac" r="133" s="3" customFormat="true" x14ac:dyDescent="0.25">
      <c r="A133" s="387"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c r="IH133" s="132"/>
    </row>
    <row xmlns:x14ac="http://schemas.microsoft.com/office/spreadsheetml/2009/9/ac" r="134" s="3" customFormat="true" x14ac:dyDescent="0.25">
      <c r="A134" s="387"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c r="IH134" s="132"/>
    </row>
    <row xmlns:x14ac="http://schemas.microsoft.com/office/spreadsheetml/2009/9/ac" r="135" s="3" customFormat="true" x14ac:dyDescent="0.25">
      <c r="A135" s="387"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c r="IH135" s="132"/>
    </row>
    <row xmlns:x14ac="http://schemas.microsoft.com/office/spreadsheetml/2009/9/ac" r="136" s="3" customFormat="true" x14ac:dyDescent="0.25">
      <c r="A136" s="387"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c r="IH136" s="132"/>
    </row>
    <row xmlns:x14ac="http://schemas.microsoft.com/office/spreadsheetml/2009/9/ac" r="137" s="3" customFormat="true" x14ac:dyDescent="0.25">
      <c r="A137" s="387"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c r="IH137" s="132"/>
    </row>
    <row xmlns:x14ac="http://schemas.microsoft.com/office/spreadsheetml/2009/9/ac" r="138" s="3" customFormat="true" x14ac:dyDescent="0.25">
      <c r="A138" s="387"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c r="IH138" s="132"/>
    </row>
    <row xmlns:x14ac="http://schemas.microsoft.com/office/spreadsheetml/2009/9/ac" r="139" s="3" customFormat="true" x14ac:dyDescent="0.25">
      <c r="A139" s="387"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c r="IH139" s="132"/>
    </row>
    <row xmlns:x14ac="http://schemas.microsoft.com/office/spreadsheetml/2009/9/ac" r="140" s="3" customFormat="true" x14ac:dyDescent="0.25">
      <c r="A140" s="387"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c r="IH140" s="132"/>
    </row>
    <row xmlns:x14ac="http://schemas.microsoft.com/office/spreadsheetml/2009/9/ac" r="141" s="3" customFormat="true" x14ac:dyDescent="0.25">
      <c r="A141" s="387"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c r="IH141" s="132"/>
    </row>
    <row xmlns:x14ac="http://schemas.microsoft.com/office/spreadsheetml/2009/9/ac" r="142" s="3" customFormat="true" x14ac:dyDescent="0.25">
      <c r="A142" s="387"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c r="IH142" s="132"/>
    </row>
    <row xmlns:x14ac="http://schemas.microsoft.com/office/spreadsheetml/2009/9/ac" r="143" s="3" customFormat="true" x14ac:dyDescent="0.25">
      <c r="A143" s="387"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c r="IH143" s="132"/>
    </row>
    <row xmlns:x14ac="http://schemas.microsoft.com/office/spreadsheetml/2009/9/ac" r="144" s="3" customFormat="true" x14ac:dyDescent="0.25">
      <c r="A144" s="387"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c r="IH144" s="132"/>
    </row>
    <row xmlns:x14ac="http://schemas.microsoft.com/office/spreadsheetml/2009/9/ac" r="145" s="3" customFormat="true" x14ac:dyDescent="0.25">
      <c r="A145" s="387"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c r="IH145" s="132"/>
    </row>
    <row xmlns:x14ac="http://schemas.microsoft.com/office/spreadsheetml/2009/9/ac" r="146" s="3" customFormat="true" x14ac:dyDescent="0.25">
      <c r="A146" s="387"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c r="IH146" s="132"/>
    </row>
    <row xmlns:x14ac="http://schemas.microsoft.com/office/spreadsheetml/2009/9/ac" r="147" s="3" customFormat="true" x14ac:dyDescent="0.25">
      <c r="A147" s="387"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c r="IH147" s="132"/>
    </row>
    <row xmlns:x14ac="http://schemas.microsoft.com/office/spreadsheetml/2009/9/ac" r="148" s="3" customFormat="true" x14ac:dyDescent="0.25">
      <c r="A148" s="387"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c r="IH148" s="132"/>
    </row>
    <row xmlns:x14ac="http://schemas.microsoft.com/office/spreadsheetml/2009/9/ac" r="149" s="3" customFormat="true" x14ac:dyDescent="0.25">
      <c r="A149" s="387"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c r="IH149" s="132"/>
    </row>
    <row xmlns:x14ac="http://schemas.microsoft.com/office/spreadsheetml/2009/9/ac" r="150" s="3" customFormat="true" x14ac:dyDescent="0.25">
      <c r="A150" s="387"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c r="IH150" s="132"/>
    </row>
    <row xmlns:x14ac="http://schemas.microsoft.com/office/spreadsheetml/2009/9/ac" r="151" s="3" customFormat="true" x14ac:dyDescent="0.25">
      <c r="A151" s="387"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c r="IH151" s="132"/>
    </row>
    <row xmlns:x14ac="http://schemas.microsoft.com/office/spreadsheetml/2009/9/ac" r="152" s="3" customFormat="true" x14ac:dyDescent="0.25">
      <c r="A152" s="385"/>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c r="IH152" s="132"/>
    </row>
    <row xmlns:x14ac="http://schemas.microsoft.com/office/spreadsheetml/2009/9/ac" r="153" s="3" customFormat="true" x14ac:dyDescent="0.25">
      <c r="A153" s="385"/>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c r="IH153" s="132"/>
    </row>
    <row xmlns:x14ac="http://schemas.microsoft.com/office/spreadsheetml/2009/9/ac" r="154" s="3" customFormat="true" x14ac:dyDescent="0.25">
      <c r="A154" s="385"/>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c r="IH154" s="132"/>
    </row>
    <row xmlns:x14ac="http://schemas.microsoft.com/office/spreadsheetml/2009/9/ac" r="155" s="3" customFormat="true" x14ac:dyDescent="0.25">
      <c r="A155" s="385"/>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c r="IH155" s="132"/>
    </row>
    <row xmlns:x14ac="http://schemas.microsoft.com/office/spreadsheetml/2009/9/ac" r="156" s="3" customFormat="true" x14ac:dyDescent="0.25">
      <c r="A156" s="385"/>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c r="IH156" s="132"/>
    </row>
    <row xmlns:x14ac="http://schemas.microsoft.com/office/spreadsheetml/2009/9/ac" r="157" s="3" customFormat="true" x14ac:dyDescent="0.25">
      <c r="A157" s="385"/>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c r="IH157" s="132"/>
    </row>
    <row xmlns:x14ac="http://schemas.microsoft.com/office/spreadsheetml/2009/9/ac" r="158" s="3" customFormat="true" x14ac:dyDescent="0.25">
      <c r="A158" s="385"/>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c r="IH158" s="132"/>
    </row>
    <row xmlns:x14ac="http://schemas.microsoft.com/office/spreadsheetml/2009/9/ac" r="159" s="3" customFormat="true" x14ac:dyDescent="0.25">
      <c r="A159" s="385"/>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c r="IH159" s="132"/>
    </row>
    <row xmlns:x14ac="http://schemas.microsoft.com/office/spreadsheetml/2009/9/ac" r="160" s="3" customFormat="true" x14ac:dyDescent="0.25">
      <c r="A160" s="385"/>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c r="IH160" s="132"/>
    </row>
    <row xmlns:x14ac="http://schemas.microsoft.com/office/spreadsheetml/2009/9/ac" r="161" s="3" customFormat="true" x14ac:dyDescent="0.25">
      <c r="A161" s="385"/>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c r="IH161" s="132"/>
    </row>
    <row xmlns:x14ac="http://schemas.microsoft.com/office/spreadsheetml/2009/9/ac" r="162" s="3" customFormat="true" x14ac:dyDescent="0.25">
      <c r="A162" s="385"/>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c r="IH162" s="132"/>
    </row>
    <row xmlns:x14ac="http://schemas.microsoft.com/office/spreadsheetml/2009/9/ac" r="163" s="3" customFormat="true" x14ac:dyDescent="0.25">
      <c r="A163" s="385"/>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c r="IH163" s="132"/>
    </row>
    <row xmlns:x14ac="http://schemas.microsoft.com/office/spreadsheetml/2009/9/ac" r="164" s="3" customFormat="true" x14ac:dyDescent="0.25">
      <c r="A164" s="385"/>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c r="IH164" s="132"/>
    </row>
    <row xmlns:x14ac="http://schemas.microsoft.com/office/spreadsheetml/2009/9/ac" r="165" s="3" customFormat="true" x14ac:dyDescent="0.25">
      <c r="A165" s="385"/>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c r="IH165" s="132"/>
    </row>
    <row xmlns:x14ac="http://schemas.microsoft.com/office/spreadsheetml/2009/9/ac" r="166" s="3" customFormat="true" x14ac:dyDescent="0.25">
      <c r="A166" s="385"/>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c r="IH166" s="132"/>
    </row>
    <row xmlns:x14ac="http://schemas.microsoft.com/office/spreadsheetml/2009/9/ac" r="167" s="3" customFormat="true" x14ac:dyDescent="0.25">
      <c r="A167" s="385"/>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c r="IH167" s="132"/>
    </row>
    <row xmlns:x14ac="http://schemas.microsoft.com/office/spreadsheetml/2009/9/ac" r="168" s="3" customFormat="true" x14ac:dyDescent="0.25">
      <c r="A168" s="385"/>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c r="IH168" s="132"/>
    </row>
    <row xmlns:x14ac="http://schemas.microsoft.com/office/spreadsheetml/2009/9/ac" r="169" s="3" customFormat="true" x14ac:dyDescent="0.25">
      <c r="A169" s="385"/>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c r="IH169" s="132"/>
    </row>
    <row xmlns:x14ac="http://schemas.microsoft.com/office/spreadsheetml/2009/9/ac" r="170" s="3" customFormat="true" x14ac:dyDescent="0.25">
      <c r="A170" s="385"/>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c r="IH170" s="132"/>
    </row>
    <row xmlns:x14ac="http://schemas.microsoft.com/office/spreadsheetml/2009/9/ac" r="171" s="3" customFormat="true" x14ac:dyDescent="0.25">
      <c r="A171" s="385"/>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c r="IH171" s="132"/>
    </row>
    <row xmlns:x14ac="http://schemas.microsoft.com/office/spreadsheetml/2009/9/ac" r="172" s="3" customFormat="true" x14ac:dyDescent="0.25">
      <c r="A172" s="385"/>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c r="IH172" s="132"/>
    </row>
    <row xmlns:x14ac="http://schemas.microsoft.com/office/spreadsheetml/2009/9/ac" r="173" s="3" customFormat="true" x14ac:dyDescent="0.25">
      <c r="A173" s="385"/>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c r="IH173" s="132"/>
    </row>
    <row xmlns:x14ac="http://schemas.microsoft.com/office/spreadsheetml/2009/9/ac" r="174" s="3" customFormat="true" x14ac:dyDescent="0.25">
      <c r="A174" s="385"/>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c r="IH174" s="132"/>
    </row>
    <row xmlns:x14ac="http://schemas.microsoft.com/office/spreadsheetml/2009/9/ac" r="175" s="3" customFormat="true" x14ac:dyDescent="0.25">
      <c r="A175" s="385"/>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c r="IH175" s="132"/>
    </row>
    <row xmlns:x14ac="http://schemas.microsoft.com/office/spreadsheetml/2009/9/ac" r="176" s="3" customFormat="true" x14ac:dyDescent="0.25">
      <c r="A176" s="385"/>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c r="IH176" s="132"/>
    </row>
    <row xmlns:x14ac="http://schemas.microsoft.com/office/spreadsheetml/2009/9/ac" r="177" s="3" customFormat="true" x14ac:dyDescent="0.25">
      <c r="A177" s="385"/>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c r="IH177" s="132"/>
    </row>
    <row xmlns:x14ac="http://schemas.microsoft.com/office/spreadsheetml/2009/9/ac" r="178" s="3" customFormat="true" x14ac:dyDescent="0.25">
      <c r="A178" s="385"/>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c r="IH178" s="132"/>
    </row>
    <row xmlns:x14ac="http://schemas.microsoft.com/office/spreadsheetml/2009/9/ac" r="179" s="3" customFormat="true" x14ac:dyDescent="0.25">
      <c r="A179" s="385"/>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c r="IH179" s="132"/>
    </row>
    <row xmlns:x14ac="http://schemas.microsoft.com/office/spreadsheetml/2009/9/ac" r="180" s="3" customFormat="true" x14ac:dyDescent="0.25">
      <c r="A180" s="385"/>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c r="IH180" s="132"/>
    </row>
    <row xmlns:x14ac="http://schemas.microsoft.com/office/spreadsheetml/2009/9/ac" r="181" s="3" customFormat="true" x14ac:dyDescent="0.25">
      <c r="A181" s="385"/>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c r="IH181" s="132"/>
    </row>
    <row xmlns:x14ac="http://schemas.microsoft.com/office/spreadsheetml/2009/9/ac" r="182" s="3" customFormat="true" x14ac:dyDescent="0.25">
      <c r="A182" s="385"/>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c r="IH182" s="132"/>
    </row>
    <row xmlns:x14ac="http://schemas.microsoft.com/office/spreadsheetml/2009/9/ac" r="183" s="3" customFormat="true" x14ac:dyDescent="0.25">
      <c r="A183" s="385"/>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c r="IH183" s="132"/>
    </row>
    <row xmlns:x14ac="http://schemas.microsoft.com/office/spreadsheetml/2009/9/ac" r="184" s="3" customFormat="true" x14ac:dyDescent="0.25">
      <c r="A184" s="385"/>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c r="IH184" s="132"/>
    </row>
    <row xmlns:x14ac="http://schemas.microsoft.com/office/spreadsheetml/2009/9/ac" r="185" s="3" customFormat="true" x14ac:dyDescent="0.25">
      <c r="A185" s="385"/>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c r="IH185" s="132"/>
    </row>
    <row xmlns:x14ac="http://schemas.microsoft.com/office/spreadsheetml/2009/9/ac" r="186" s="3" customFormat="true" x14ac:dyDescent="0.25">
      <c r="A186" s="385"/>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c r="IH186" s="132"/>
    </row>
    <row xmlns:x14ac="http://schemas.microsoft.com/office/spreadsheetml/2009/9/ac" r="187" s="3" customFormat="true" x14ac:dyDescent="0.25">
      <c r="A187" s="385"/>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c r="IH187" s="132"/>
    </row>
    <row xmlns:x14ac="http://schemas.microsoft.com/office/spreadsheetml/2009/9/ac" r="188" s="3" customFormat="true" x14ac:dyDescent="0.25">
      <c r="A188" s="385"/>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c r="IH188" s="132"/>
    </row>
    <row xmlns:x14ac="http://schemas.microsoft.com/office/spreadsheetml/2009/9/ac" r="189" s="3" customFormat="true" x14ac:dyDescent="0.25">
      <c r="A189" s="385"/>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c r="IH189" s="132"/>
    </row>
    <row xmlns:x14ac="http://schemas.microsoft.com/office/spreadsheetml/2009/9/ac" r="190" s="3" customFormat="true" x14ac:dyDescent="0.25">
      <c r="A190" s="385"/>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c r="IH190" s="132"/>
    </row>
    <row xmlns:x14ac="http://schemas.microsoft.com/office/spreadsheetml/2009/9/ac" r="191" s="3" customFormat="true" x14ac:dyDescent="0.25">
      <c r="A191" s="385"/>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c r="IH191" s="132"/>
    </row>
    <row xmlns:x14ac="http://schemas.microsoft.com/office/spreadsheetml/2009/9/ac" r="192" s="3" customFormat="true" x14ac:dyDescent="0.25">
      <c r="A192" s="385"/>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c r="IH192" s="132"/>
    </row>
    <row xmlns:x14ac="http://schemas.microsoft.com/office/spreadsheetml/2009/9/ac" r="193" s="3" customFormat="true" x14ac:dyDescent="0.25">
      <c r="A193" s="385"/>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c r="IH193" s="132"/>
    </row>
    <row xmlns:x14ac="http://schemas.microsoft.com/office/spreadsheetml/2009/9/ac" r="194" s="3" customFormat="true" x14ac:dyDescent="0.25">
      <c r="A194" s="385"/>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c r="IH194" s="132"/>
    </row>
    <row xmlns:x14ac="http://schemas.microsoft.com/office/spreadsheetml/2009/9/ac" r="195" s="3" customFormat="true" x14ac:dyDescent="0.25">
      <c r="A195" s="385"/>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c r="IH195" s="132"/>
    </row>
    <row xmlns:x14ac="http://schemas.microsoft.com/office/spreadsheetml/2009/9/ac" r="196" s="3" customFormat="true" x14ac:dyDescent="0.25">
      <c r="A196" s="385"/>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c r="IH196" s="132"/>
    </row>
    <row xmlns:x14ac="http://schemas.microsoft.com/office/spreadsheetml/2009/9/ac" r="197" s="3" customFormat="true" x14ac:dyDescent="0.25">
      <c r="A197" s="385"/>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c r="IH197" s="132"/>
    </row>
    <row xmlns:x14ac="http://schemas.microsoft.com/office/spreadsheetml/2009/9/ac" r="198" s="3" customFormat="true" x14ac:dyDescent="0.25">
      <c r="A198" s="385"/>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c r="IH198" s="132"/>
    </row>
    <row xmlns:x14ac="http://schemas.microsoft.com/office/spreadsheetml/2009/9/ac" r="199" s="3" customFormat="true" x14ac:dyDescent="0.25">
      <c r="A199" s="385"/>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c r="IH199" s="132"/>
    </row>
    <row xmlns:x14ac="http://schemas.microsoft.com/office/spreadsheetml/2009/9/ac" r="200" s="3" customFormat="true" x14ac:dyDescent="0.25">
      <c r="A200" s="385"/>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c r="IH200" s="132"/>
    </row>
    <row xmlns:x14ac="http://schemas.microsoft.com/office/spreadsheetml/2009/9/ac" r="201" s="3" customFormat="true" x14ac:dyDescent="0.25">
      <c r="A201" s="385"/>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c r="IH201" s="132"/>
    </row>
    <row xmlns:x14ac="http://schemas.microsoft.com/office/spreadsheetml/2009/9/ac" r="202" s="3" customFormat="true" x14ac:dyDescent="0.25">
      <c r="A202" s="385"/>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c r="IH202" s="132"/>
    </row>
    <row xmlns:x14ac="http://schemas.microsoft.com/office/spreadsheetml/2009/9/ac" r="203" s="3" customFormat="true" x14ac:dyDescent="0.25">
      <c r="A203" s="385"/>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c r="IH203" s="132"/>
    </row>
    <row xmlns:x14ac="http://schemas.microsoft.com/office/spreadsheetml/2009/9/ac" r="204" s="3" customFormat="true" x14ac:dyDescent="0.25">
      <c r="A204" s="385"/>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c r="IH204" s="132"/>
    </row>
    <row xmlns:x14ac="http://schemas.microsoft.com/office/spreadsheetml/2009/9/ac" r="205" s="3" customFormat="true" x14ac:dyDescent="0.25">
      <c r="A205" s="385"/>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c r="IH205" s="132"/>
    </row>
    <row xmlns:x14ac="http://schemas.microsoft.com/office/spreadsheetml/2009/9/ac" r="206" s="3" customFormat="true" x14ac:dyDescent="0.25">
      <c r="A206" s="385"/>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c r="IH206" s="132"/>
    </row>
    <row xmlns:x14ac="http://schemas.microsoft.com/office/spreadsheetml/2009/9/ac" r="207" s="3" customFormat="true" x14ac:dyDescent="0.25">
      <c r="A207" s="385"/>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c r="IH207" s="132"/>
    </row>
    <row xmlns:x14ac="http://schemas.microsoft.com/office/spreadsheetml/2009/9/ac" r="208" s="3" customFormat="true" x14ac:dyDescent="0.25">
      <c r="A208" s="385"/>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c r="IH208" s="132"/>
    </row>
    <row xmlns:x14ac="http://schemas.microsoft.com/office/spreadsheetml/2009/9/ac" r="209" s="3" customFormat="true" x14ac:dyDescent="0.25">
      <c r="A209" s="385"/>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c r="IH209" s="132"/>
    </row>
    <row xmlns:x14ac="http://schemas.microsoft.com/office/spreadsheetml/2009/9/ac" r="210" s="3" customFormat="true" x14ac:dyDescent="0.25">
      <c r="A210" s="385"/>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c r="IH210" s="132"/>
    </row>
    <row xmlns:x14ac="http://schemas.microsoft.com/office/spreadsheetml/2009/9/ac" r="211" s="3" customFormat="true" x14ac:dyDescent="0.25">
      <c r="A211" s="385"/>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c r="IH211" s="132"/>
    </row>
    <row xmlns:x14ac="http://schemas.microsoft.com/office/spreadsheetml/2009/9/ac" r="212" s="3" customFormat="true" x14ac:dyDescent="0.25">
      <c r="A212" s="385"/>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c r="IH212" s="132"/>
    </row>
    <row xmlns:x14ac="http://schemas.microsoft.com/office/spreadsheetml/2009/9/ac" r="213" s="3" customFormat="true" x14ac:dyDescent="0.25">
      <c r="A213" s="385"/>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c r="IH213" s="132"/>
    </row>
    <row xmlns:x14ac="http://schemas.microsoft.com/office/spreadsheetml/2009/9/ac" r="214" s="3" customFormat="true" x14ac:dyDescent="0.25">
      <c r="A214" s="385"/>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c r="IH214" s="132"/>
    </row>
    <row xmlns:x14ac="http://schemas.microsoft.com/office/spreadsheetml/2009/9/ac" r="215" s="3" customFormat="true" x14ac:dyDescent="0.25">
      <c r="A215" s="385"/>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c r="IH215" s="132"/>
    </row>
    <row xmlns:x14ac="http://schemas.microsoft.com/office/spreadsheetml/2009/9/ac" r="216" s="3" customFormat="true" x14ac:dyDescent="0.25">
      <c r="A216" s="385"/>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c r="IH216" s="132"/>
    </row>
    <row xmlns:x14ac="http://schemas.microsoft.com/office/spreadsheetml/2009/9/ac" r="217" s="3" customFormat="true" x14ac:dyDescent="0.25">
      <c r="A217" s="385"/>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c r="IH217" s="132"/>
    </row>
    <row xmlns:x14ac="http://schemas.microsoft.com/office/spreadsheetml/2009/9/ac" r="218" s="3" customFormat="true" x14ac:dyDescent="0.25">
      <c r="A218" s="385"/>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c r="IH218" s="132"/>
    </row>
    <row xmlns:x14ac="http://schemas.microsoft.com/office/spreadsheetml/2009/9/ac" r="219" s="3" customFormat="true" x14ac:dyDescent="0.25">
      <c r="A219" s="385"/>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c r="IH219" s="132"/>
    </row>
    <row xmlns:x14ac="http://schemas.microsoft.com/office/spreadsheetml/2009/9/ac" r="220" s="3" customFormat="true" x14ac:dyDescent="0.25">
      <c r="A220" s="385"/>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c r="IH220" s="132"/>
    </row>
    <row xmlns:x14ac="http://schemas.microsoft.com/office/spreadsheetml/2009/9/ac" r="221" s="3" customFormat="true" x14ac:dyDescent="0.25">
      <c r="A221" s="385"/>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c r="IH221" s="132"/>
    </row>
    <row xmlns:x14ac="http://schemas.microsoft.com/office/spreadsheetml/2009/9/ac" r="222" s="3" customFormat="true" x14ac:dyDescent="0.25">
      <c r="A222" s="385"/>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c r="IH222" s="132"/>
    </row>
    <row xmlns:x14ac="http://schemas.microsoft.com/office/spreadsheetml/2009/9/ac" r="223" s="3" customFormat="true" x14ac:dyDescent="0.25">
      <c r="A223" s="385"/>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c r="IH223" s="132"/>
    </row>
    <row xmlns:x14ac="http://schemas.microsoft.com/office/spreadsheetml/2009/9/ac" r="224" s="3" customFormat="true" x14ac:dyDescent="0.25">
      <c r="A224" s="385"/>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c r="IH224" s="132"/>
    </row>
    <row xmlns:x14ac="http://schemas.microsoft.com/office/spreadsheetml/2009/9/ac" r="225" s="3" customFormat="true" x14ac:dyDescent="0.25">
      <c r="A225" s="385"/>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c r="IH225" s="132"/>
    </row>
    <row xmlns:x14ac="http://schemas.microsoft.com/office/spreadsheetml/2009/9/ac" r="226" s="3" customFormat="true" x14ac:dyDescent="0.25">
      <c r="A226" s="385"/>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c r="IH226" s="132"/>
    </row>
    <row xmlns:x14ac="http://schemas.microsoft.com/office/spreadsheetml/2009/9/ac" r="227" s="3" customFormat="true" x14ac:dyDescent="0.25">
      <c r="A227" s="385"/>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c r="IH227" s="132"/>
    </row>
    <row xmlns:x14ac="http://schemas.microsoft.com/office/spreadsheetml/2009/9/ac" r="228" s="3" customFormat="true" x14ac:dyDescent="0.25">
      <c r="A228" s="385"/>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c r="IH228" s="132"/>
    </row>
    <row xmlns:x14ac="http://schemas.microsoft.com/office/spreadsheetml/2009/9/ac" r="229" s="3" customFormat="true" x14ac:dyDescent="0.25">
      <c r="A229" s="385"/>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c r="IH229" s="132"/>
    </row>
    <row xmlns:x14ac="http://schemas.microsoft.com/office/spreadsheetml/2009/9/ac" r="230" s="3" customFormat="true" x14ac:dyDescent="0.25">
      <c r="A230" s="385"/>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c r="IH230" s="132"/>
    </row>
    <row xmlns:x14ac="http://schemas.microsoft.com/office/spreadsheetml/2009/9/ac" r="231" s="3" customFormat="true" x14ac:dyDescent="0.25">
      <c r="A231" s="385"/>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c r="IH231" s="132"/>
    </row>
    <row xmlns:x14ac="http://schemas.microsoft.com/office/spreadsheetml/2009/9/ac" r="232" s="3" customFormat="true" x14ac:dyDescent="0.25">
      <c r="A232" s="385"/>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c r="IH232" s="132"/>
    </row>
    <row xmlns:x14ac="http://schemas.microsoft.com/office/spreadsheetml/2009/9/ac" r="233" s="3" customFormat="true" x14ac:dyDescent="0.25">
      <c r="A233" s="385"/>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c r="IH233" s="132"/>
    </row>
    <row xmlns:x14ac="http://schemas.microsoft.com/office/spreadsheetml/2009/9/ac" r="234" s="3" customFormat="true" x14ac:dyDescent="0.25">
      <c r="A234" s="385"/>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c r="IH234" s="132"/>
    </row>
    <row xmlns:x14ac="http://schemas.microsoft.com/office/spreadsheetml/2009/9/ac" r="235" s="3" customFormat="true" x14ac:dyDescent="0.25">
      <c r="A235" s="385"/>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c r="IH235" s="132"/>
    </row>
    <row xmlns:x14ac="http://schemas.microsoft.com/office/spreadsheetml/2009/9/ac" r="236" s="3" customFormat="true" x14ac:dyDescent="0.25">
      <c r="A236" s="385"/>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c r="IH236" s="132"/>
    </row>
    <row xmlns:x14ac="http://schemas.microsoft.com/office/spreadsheetml/2009/9/ac" r="237" s="3" customFormat="true" x14ac:dyDescent="0.25">
      <c r="A237" s="385"/>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c r="IH237" s="132"/>
    </row>
    <row xmlns:x14ac="http://schemas.microsoft.com/office/spreadsheetml/2009/9/ac" r="238" s="3" customFormat="true" x14ac:dyDescent="0.25">
      <c r="A238" s="385"/>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c r="IH238" s="132"/>
    </row>
    <row xmlns:x14ac="http://schemas.microsoft.com/office/spreadsheetml/2009/9/ac" r="239" s="3" customFormat="true" x14ac:dyDescent="0.25">
      <c r="A239" s="385"/>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c r="IH239" s="132"/>
    </row>
    <row xmlns:x14ac="http://schemas.microsoft.com/office/spreadsheetml/2009/9/ac" r="240" s="3" customFormat="true" x14ac:dyDescent="0.25">
      <c r="A240" s="385"/>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c r="IH240" s="132"/>
    </row>
    <row xmlns:x14ac="http://schemas.microsoft.com/office/spreadsheetml/2009/9/ac" r="241" s="3" customFormat="true" x14ac:dyDescent="0.25">
      <c r="A241" s="385"/>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c r="IH241" s="132"/>
    </row>
    <row xmlns:x14ac="http://schemas.microsoft.com/office/spreadsheetml/2009/9/ac" r="242" s="3" customFormat="true" x14ac:dyDescent="0.25">
      <c r="A242" s="385"/>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c r="IH242" s="132"/>
    </row>
    <row xmlns:x14ac="http://schemas.microsoft.com/office/spreadsheetml/2009/9/ac" r="243" s="3" customFormat="true" x14ac:dyDescent="0.25">
      <c r="A243" s="385"/>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c r="IH243" s="132"/>
    </row>
    <row xmlns:x14ac="http://schemas.microsoft.com/office/spreadsheetml/2009/9/ac" r="244" s="3" customFormat="true" x14ac:dyDescent="0.25">
      <c r="A244" s="385"/>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c r="IH244" s="132"/>
    </row>
    <row xmlns:x14ac="http://schemas.microsoft.com/office/spreadsheetml/2009/9/ac" r="245" s="3" customFormat="true" x14ac:dyDescent="0.25">
      <c r="A245" s="385"/>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c r="IH245" s="132"/>
    </row>
    <row xmlns:x14ac="http://schemas.microsoft.com/office/spreadsheetml/2009/9/ac" r="246" s="3" customFormat="true" x14ac:dyDescent="0.25">
      <c r="A246" s="385"/>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c r="IH246" s="132"/>
    </row>
    <row xmlns:x14ac="http://schemas.microsoft.com/office/spreadsheetml/2009/9/ac" r="247" s="3" customFormat="true" x14ac:dyDescent="0.25">
      <c r="A247" s="385"/>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c r="IH247" s="132"/>
    </row>
    <row xmlns:x14ac="http://schemas.microsoft.com/office/spreadsheetml/2009/9/ac" r="248" s="3" customFormat="true" x14ac:dyDescent="0.25">
      <c r="A248" s="385"/>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c r="IH248" s="132"/>
    </row>
    <row xmlns:x14ac="http://schemas.microsoft.com/office/spreadsheetml/2009/9/ac" r="249" s="3" customFormat="true" x14ac:dyDescent="0.25">
      <c r="A249" s="385"/>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c r="IH249" s="132"/>
    </row>
    <row xmlns:x14ac="http://schemas.microsoft.com/office/spreadsheetml/2009/9/ac" r="250" s="3" customFormat="true" x14ac:dyDescent="0.25">
      <c r="A250" s="385"/>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c r="IH250" s="132"/>
    </row>
    <row xmlns:x14ac="http://schemas.microsoft.com/office/spreadsheetml/2009/9/ac" r="251" s="3" customFormat="true" x14ac:dyDescent="0.25">
      <c r="A251" s="385"/>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c r="IH251" s="132"/>
    </row>
    <row xmlns:x14ac="http://schemas.microsoft.com/office/spreadsheetml/2009/9/ac" r="252" s="3" customFormat="true" x14ac:dyDescent="0.25">
      <c r="A252" s="385"/>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c r="IH252" s="132"/>
    </row>
    <row xmlns:x14ac="http://schemas.microsoft.com/office/spreadsheetml/2009/9/ac" r="253" s="3" customFormat="true" x14ac:dyDescent="0.25">
      <c r="A253" s="385"/>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c r="IH253" s="132"/>
    </row>
    <row xmlns:x14ac="http://schemas.microsoft.com/office/spreadsheetml/2009/9/ac" r="254" s="3" customFormat="true" x14ac:dyDescent="0.25">
      <c r="A254" s="385"/>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c r="IH254" s="132"/>
    </row>
    <row xmlns:x14ac="http://schemas.microsoft.com/office/spreadsheetml/2009/9/ac" r="255" s="3" customFormat="true" x14ac:dyDescent="0.25">
      <c r="A255" s="385"/>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c r="IH255" s="132"/>
    </row>
    <row xmlns:x14ac="http://schemas.microsoft.com/office/spreadsheetml/2009/9/ac" r="256" s="3" customFormat="true" x14ac:dyDescent="0.25">
      <c r="A256" s="385"/>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c r="IH256" s="132"/>
    </row>
    <row xmlns:x14ac="http://schemas.microsoft.com/office/spreadsheetml/2009/9/ac" r="257" s="3" customFormat="true" x14ac:dyDescent="0.25">
      <c r="A257" s="385"/>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c r="IH257" s="132"/>
    </row>
    <row xmlns:x14ac="http://schemas.microsoft.com/office/spreadsheetml/2009/9/ac" r="258" s="3" customFormat="true" x14ac:dyDescent="0.25">
      <c r="A258" s="385"/>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c r="IH258" s="132"/>
    </row>
    <row xmlns:x14ac="http://schemas.microsoft.com/office/spreadsheetml/2009/9/ac" r="259" s="3" customFormat="true" x14ac:dyDescent="0.25">
      <c r="A259" s="385"/>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c r="IH259" s="132"/>
    </row>
    <row xmlns:x14ac="http://schemas.microsoft.com/office/spreadsheetml/2009/9/ac" r="260" s="3" customFormat="true" x14ac:dyDescent="0.25">
      <c r="A260" s="385"/>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c r="IH260" s="132"/>
    </row>
    <row xmlns:x14ac="http://schemas.microsoft.com/office/spreadsheetml/2009/9/ac" r="261" s="3" customFormat="true" x14ac:dyDescent="0.25">
      <c r="A261" s="385"/>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c r="IH261" s="132"/>
    </row>
    <row xmlns:x14ac="http://schemas.microsoft.com/office/spreadsheetml/2009/9/ac" r="262" s="3" customFormat="true" x14ac:dyDescent="0.25">
      <c r="A262" s="385"/>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c r="IH262" s="132"/>
    </row>
    <row xmlns:x14ac="http://schemas.microsoft.com/office/spreadsheetml/2009/9/ac" r="263" s="3" customFormat="true" x14ac:dyDescent="0.25">
      <c r="A263" s="385"/>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c r="IH263" s="132"/>
    </row>
    <row xmlns:x14ac="http://schemas.microsoft.com/office/spreadsheetml/2009/9/ac" r="264" s="3" customFormat="true" x14ac:dyDescent="0.25">
      <c r="A264" s="385"/>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c r="IH264" s="132"/>
    </row>
    <row xmlns:x14ac="http://schemas.microsoft.com/office/spreadsheetml/2009/9/ac" r="265" s="3" customFormat="true" x14ac:dyDescent="0.25">
      <c r="A265" s="385"/>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c r="IH265" s="132"/>
    </row>
    <row xmlns:x14ac="http://schemas.microsoft.com/office/spreadsheetml/2009/9/ac" r="266" s="3" customFormat="true" x14ac:dyDescent="0.25">
      <c r="A266" s="385"/>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c r="IH266" s="132"/>
    </row>
    <row xmlns:x14ac="http://schemas.microsoft.com/office/spreadsheetml/2009/9/ac" r="267" s="3" customFormat="true" x14ac:dyDescent="0.25">
      <c r="A267" s="385"/>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c r="IH267" s="132"/>
    </row>
    <row xmlns:x14ac="http://schemas.microsoft.com/office/spreadsheetml/2009/9/ac" r="268" s="3" customFormat="true" x14ac:dyDescent="0.25">
      <c r="A268" s="385"/>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c r="IH268" s="132"/>
    </row>
    <row xmlns:x14ac="http://schemas.microsoft.com/office/spreadsheetml/2009/9/ac" r="269" s="3" customFormat="true" x14ac:dyDescent="0.25">
      <c r="A269" s="385"/>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c r="IH269" s="132"/>
    </row>
    <row xmlns:x14ac="http://schemas.microsoft.com/office/spreadsheetml/2009/9/ac" r="270" s="3" customFormat="true" x14ac:dyDescent="0.25">
      <c r="A270" s="385"/>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c r="IH270" s="132"/>
    </row>
    <row xmlns:x14ac="http://schemas.microsoft.com/office/spreadsheetml/2009/9/ac" r="271" s="3" customFormat="true" x14ac:dyDescent="0.25">
      <c r="A271" s="385"/>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c r="IH271" s="132"/>
    </row>
    <row xmlns:x14ac="http://schemas.microsoft.com/office/spreadsheetml/2009/9/ac" r="272" s="3" customFormat="true" x14ac:dyDescent="0.25">
      <c r="A272" s="385"/>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c r="IH272" s="132"/>
    </row>
    <row xmlns:x14ac="http://schemas.microsoft.com/office/spreadsheetml/2009/9/ac" r="273" s="3" customFormat="true" x14ac:dyDescent="0.25">
      <c r="A273" s="385"/>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c r="IH273" s="132"/>
    </row>
    <row xmlns:x14ac="http://schemas.microsoft.com/office/spreadsheetml/2009/9/ac" r="274" s="3" customFormat="true" x14ac:dyDescent="0.25">
      <c r="A274" s="385"/>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c r="IH274" s="132"/>
    </row>
    <row xmlns:x14ac="http://schemas.microsoft.com/office/spreadsheetml/2009/9/ac" r="275" s="3" customFormat="true" x14ac:dyDescent="0.25">
      <c r="A275" s="385"/>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c r="IH275" s="132"/>
    </row>
    <row xmlns:x14ac="http://schemas.microsoft.com/office/spreadsheetml/2009/9/ac" r="276" s="3" customFormat="true" x14ac:dyDescent="0.25">
      <c r="A276" s="385"/>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c r="IH276" s="132"/>
    </row>
    <row xmlns:x14ac="http://schemas.microsoft.com/office/spreadsheetml/2009/9/ac" r="277" s="3" customFormat="true" x14ac:dyDescent="0.25">
      <c r="A277" s="385"/>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c r="IH277" s="132"/>
    </row>
    <row xmlns:x14ac="http://schemas.microsoft.com/office/spreadsheetml/2009/9/ac" r="278" s="3" customFormat="true" x14ac:dyDescent="0.25">
      <c r="A278" s="385"/>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c r="IH278" s="132"/>
    </row>
    <row xmlns:x14ac="http://schemas.microsoft.com/office/spreadsheetml/2009/9/ac" r="279" s="3" customFormat="true" x14ac:dyDescent="0.25">
      <c r="A279" s="385"/>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c r="IH279" s="132"/>
    </row>
    <row xmlns:x14ac="http://schemas.microsoft.com/office/spreadsheetml/2009/9/ac" r="280" s="3" customFormat="true" x14ac:dyDescent="0.25">
      <c r="A280" s="385"/>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c r="IH280" s="132"/>
    </row>
    <row xmlns:x14ac="http://schemas.microsoft.com/office/spreadsheetml/2009/9/ac" r="281" s="3" customFormat="true" x14ac:dyDescent="0.25">
      <c r="A281" s="385"/>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c r="IH281" s="132"/>
    </row>
    <row xmlns:x14ac="http://schemas.microsoft.com/office/spreadsheetml/2009/9/ac" r="282" s="3" customFormat="true" x14ac:dyDescent="0.25">
      <c r="A282" s="385"/>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c r="IH282" s="132"/>
    </row>
    <row xmlns:x14ac="http://schemas.microsoft.com/office/spreadsheetml/2009/9/ac" r="283" s="3" customFormat="true" x14ac:dyDescent="0.25">
      <c r="A283" s="385"/>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c r="IH283" s="132"/>
    </row>
    <row xmlns:x14ac="http://schemas.microsoft.com/office/spreadsheetml/2009/9/ac" r="284" s="3" customFormat="true" x14ac:dyDescent="0.25">
      <c r="A284" s="385"/>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c r="IH284" s="132"/>
    </row>
    <row xmlns:x14ac="http://schemas.microsoft.com/office/spreadsheetml/2009/9/ac" r="285" s="3" customFormat="true" x14ac:dyDescent="0.25">
      <c r="A285" s="385"/>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c r="IH285" s="132"/>
    </row>
    <row xmlns:x14ac="http://schemas.microsoft.com/office/spreadsheetml/2009/9/ac" r="286" s="3" customFormat="true" x14ac:dyDescent="0.25">
      <c r="A286" s="385"/>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c r="IH286" s="132"/>
    </row>
    <row xmlns:x14ac="http://schemas.microsoft.com/office/spreadsheetml/2009/9/ac" r="287" s="3" customFormat="true" x14ac:dyDescent="0.25">
      <c r="A287" s="385"/>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c r="IH287" s="132"/>
    </row>
    <row xmlns:x14ac="http://schemas.microsoft.com/office/spreadsheetml/2009/9/ac" r="288" s="3" customFormat="true" x14ac:dyDescent="0.25">
      <c r="A288" s="385"/>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c r="IH288" s="132"/>
    </row>
    <row xmlns:x14ac="http://schemas.microsoft.com/office/spreadsheetml/2009/9/ac" r="289" s="3" customFormat="true" x14ac:dyDescent="0.25">
      <c r="A289" s="385"/>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c r="IH289" s="132"/>
    </row>
    <row xmlns:x14ac="http://schemas.microsoft.com/office/spreadsheetml/2009/9/ac" r="290" s="3" customFormat="true" x14ac:dyDescent="0.25">
      <c r="A290" s="385"/>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c r="IH290" s="132"/>
    </row>
    <row xmlns:x14ac="http://schemas.microsoft.com/office/spreadsheetml/2009/9/ac" r="291" s="3" customFormat="true" x14ac:dyDescent="0.25">
      <c r="A291" s="385"/>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c r="IH291" s="132"/>
    </row>
    <row xmlns:x14ac="http://schemas.microsoft.com/office/spreadsheetml/2009/9/ac" r="292" s="3" customFormat="true" x14ac:dyDescent="0.25">
      <c r="A292" s="385"/>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c r="IH292" s="132"/>
    </row>
    <row xmlns:x14ac="http://schemas.microsoft.com/office/spreadsheetml/2009/9/ac" r="293" s="3" customFormat="true" x14ac:dyDescent="0.25">
      <c r="A293" s="385"/>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c r="IH293" s="132"/>
    </row>
    <row xmlns:x14ac="http://schemas.microsoft.com/office/spreadsheetml/2009/9/ac" r="294" s="3" customFormat="true" x14ac:dyDescent="0.25">
      <c r="A294" s="385"/>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c r="IH294" s="132"/>
    </row>
    <row xmlns:x14ac="http://schemas.microsoft.com/office/spreadsheetml/2009/9/ac" r="295" s="3" customFormat="true" x14ac:dyDescent="0.25">
      <c r="A295" s="385"/>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c r="IH295" s="132"/>
    </row>
    <row xmlns:x14ac="http://schemas.microsoft.com/office/spreadsheetml/2009/9/ac" r="296" s="3" customFormat="true" x14ac:dyDescent="0.25">
      <c r="A296" s="385"/>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c r="IH296" s="132"/>
    </row>
    <row xmlns:x14ac="http://schemas.microsoft.com/office/spreadsheetml/2009/9/ac" r="297" s="3" customFormat="true" x14ac:dyDescent="0.25">
      <c r="A297" s="385"/>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c r="IH297" s="132"/>
    </row>
    <row xmlns:x14ac="http://schemas.microsoft.com/office/spreadsheetml/2009/9/ac" r="298" s="3" customFormat="true" x14ac:dyDescent="0.25">
      <c r="A298" s="385"/>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c r="IH298" s="132"/>
    </row>
    <row xmlns:x14ac="http://schemas.microsoft.com/office/spreadsheetml/2009/9/ac" r="299" s="3" customFormat="true" x14ac:dyDescent="0.25">
      <c r="A299" s="385"/>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c r="IH299" s="132"/>
    </row>
    <row xmlns:x14ac="http://schemas.microsoft.com/office/spreadsheetml/2009/9/ac" r="300" s="3" customFormat="true" x14ac:dyDescent="0.25">
      <c r="A300" s="385"/>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c r="IH300" s="132"/>
    </row>
    <row xmlns:x14ac="http://schemas.microsoft.com/office/spreadsheetml/2009/9/ac" r="301" s="3" customFormat="true" x14ac:dyDescent="0.25">
      <c r="A301" s="385"/>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c r="IH301" s="132"/>
    </row>
    <row xmlns:x14ac="http://schemas.microsoft.com/office/spreadsheetml/2009/9/ac" r="302" s="3" customFormat="true" x14ac:dyDescent="0.25">
      <c r="A302" s="385"/>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c r="IH302" s="132"/>
    </row>
    <row xmlns:x14ac="http://schemas.microsoft.com/office/spreadsheetml/2009/9/ac" r="303" s="3" customFormat="true" x14ac:dyDescent="0.25">
      <c r="A303" s="385"/>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c r="IH303" s="132"/>
    </row>
    <row xmlns:x14ac="http://schemas.microsoft.com/office/spreadsheetml/2009/9/ac" r="304" s="3" customFormat="true" x14ac:dyDescent="0.25">
      <c r="A304" s="385"/>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c r="IH304" s="132"/>
    </row>
    <row xmlns:x14ac="http://schemas.microsoft.com/office/spreadsheetml/2009/9/ac" r="305" s="3" customFormat="true" x14ac:dyDescent="0.25">
      <c r="A305" s="385"/>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c r="IH305" s="132"/>
    </row>
    <row xmlns:x14ac="http://schemas.microsoft.com/office/spreadsheetml/2009/9/ac" r="306" s="3" customFormat="true" x14ac:dyDescent="0.25">
      <c r="A306" s="385"/>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c r="IH306" s="132"/>
    </row>
    <row xmlns:x14ac="http://schemas.microsoft.com/office/spreadsheetml/2009/9/ac" r="307" s="3" customFormat="true" x14ac:dyDescent="0.25">
      <c r="A307" s="385"/>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c r="IH307" s="132"/>
    </row>
    <row xmlns:x14ac="http://schemas.microsoft.com/office/spreadsheetml/2009/9/ac" r="308" s="3" customFormat="true" x14ac:dyDescent="0.25">
      <c r="A308" s="385"/>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c r="IH308" s="132"/>
    </row>
    <row xmlns:x14ac="http://schemas.microsoft.com/office/spreadsheetml/2009/9/ac" r="309" s="3" customFormat="true" x14ac:dyDescent="0.25">
      <c r="A309" s="385"/>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c r="IH309" s="132"/>
    </row>
    <row xmlns:x14ac="http://schemas.microsoft.com/office/spreadsheetml/2009/9/ac" r="310" s="3" customFormat="true" x14ac:dyDescent="0.25">
      <c r="A310" s="385"/>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c r="IH310" s="132"/>
    </row>
    <row xmlns:x14ac="http://schemas.microsoft.com/office/spreadsheetml/2009/9/ac" r="311" s="3" customFormat="true" x14ac:dyDescent="0.25">
      <c r="A311" s="385"/>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c r="IH311" s="132"/>
    </row>
    <row xmlns:x14ac="http://schemas.microsoft.com/office/spreadsheetml/2009/9/ac" r="312" s="3" customFormat="true" x14ac:dyDescent="0.25">
      <c r="A312" s="385"/>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c r="IH312" s="132"/>
    </row>
    <row xmlns:x14ac="http://schemas.microsoft.com/office/spreadsheetml/2009/9/ac" r="313" s="3" customFormat="true" x14ac:dyDescent="0.25">
      <c r="A313" s="385"/>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c r="IH313" s="132"/>
    </row>
    <row xmlns:x14ac="http://schemas.microsoft.com/office/spreadsheetml/2009/9/ac" r="314" s="3" customFormat="true" x14ac:dyDescent="0.25">
      <c r="A314" s="385"/>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c r="IH314" s="132"/>
    </row>
    <row xmlns:x14ac="http://schemas.microsoft.com/office/spreadsheetml/2009/9/ac" r="315" s="3" customFormat="true" x14ac:dyDescent="0.25">
      <c r="A315" s="385"/>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c r="IH315" s="132"/>
    </row>
    <row xmlns:x14ac="http://schemas.microsoft.com/office/spreadsheetml/2009/9/ac" r="316" s="3" customFormat="true" x14ac:dyDescent="0.25">
      <c r="A316" s="385"/>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c r="IH316" s="132"/>
    </row>
    <row xmlns:x14ac="http://schemas.microsoft.com/office/spreadsheetml/2009/9/ac" r="317" s="3" customFormat="true" x14ac:dyDescent="0.25">
      <c r="A317" s="385"/>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c r="IH317" s="132"/>
    </row>
    <row xmlns:x14ac="http://schemas.microsoft.com/office/spreadsheetml/2009/9/ac" r="318" s="3" customFormat="true" x14ac:dyDescent="0.25">
      <c r="A318" s="385"/>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c r="IH318" s="132"/>
    </row>
    <row xmlns:x14ac="http://schemas.microsoft.com/office/spreadsheetml/2009/9/ac" r="319" s="3" customFormat="true" x14ac:dyDescent="0.25">
      <c r="A319" s="385"/>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c r="IH319" s="132"/>
    </row>
    <row xmlns:x14ac="http://schemas.microsoft.com/office/spreadsheetml/2009/9/ac" r="320" s="3" customFormat="true" x14ac:dyDescent="0.25">
      <c r="A320" s="385"/>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c r="IH320" s="132"/>
    </row>
    <row xmlns:x14ac="http://schemas.microsoft.com/office/spreadsheetml/2009/9/ac" r="321" s="3" customFormat="true" x14ac:dyDescent="0.25">
      <c r="A321" s="385"/>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c r="IH321" s="132"/>
    </row>
    <row xmlns:x14ac="http://schemas.microsoft.com/office/spreadsheetml/2009/9/ac" r="322" s="3" customFormat="true" x14ac:dyDescent="0.25">
      <c r="A322" s="385"/>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c r="IH322" s="132"/>
    </row>
    <row xmlns:x14ac="http://schemas.microsoft.com/office/spreadsheetml/2009/9/ac" r="323" s="3" customFormat="true" x14ac:dyDescent="0.25">
      <c r="A323" s="385"/>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c r="IH323" s="132"/>
    </row>
    <row xmlns:x14ac="http://schemas.microsoft.com/office/spreadsheetml/2009/9/ac" r="324" s="3" customFormat="true" x14ac:dyDescent="0.25">
      <c r="A324" s="385"/>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c r="IH324" s="132"/>
    </row>
    <row xmlns:x14ac="http://schemas.microsoft.com/office/spreadsheetml/2009/9/ac" r="325" s="3" customFormat="true" x14ac:dyDescent="0.25">
      <c r="A325" s="385"/>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c r="IH325" s="132"/>
    </row>
    <row xmlns:x14ac="http://schemas.microsoft.com/office/spreadsheetml/2009/9/ac" r="326" s="3" customFormat="true" x14ac:dyDescent="0.25">
      <c r="A326" s="385"/>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c r="IH326" s="132"/>
    </row>
    <row xmlns:x14ac="http://schemas.microsoft.com/office/spreadsheetml/2009/9/ac" r="327" s="3" customFormat="true" x14ac:dyDescent="0.25">
      <c r="A327" s="385"/>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c r="IH327" s="132"/>
    </row>
    <row xmlns:x14ac="http://schemas.microsoft.com/office/spreadsheetml/2009/9/ac" r="328" s="3" customFormat="true" x14ac:dyDescent="0.25">
      <c r="A328" s="385"/>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c r="IH328" s="132"/>
    </row>
    <row xmlns:x14ac="http://schemas.microsoft.com/office/spreadsheetml/2009/9/ac" r="329" s="3" customFormat="true" x14ac:dyDescent="0.25">
      <c r="A329" s="385"/>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c r="IH329" s="132"/>
    </row>
    <row xmlns:x14ac="http://schemas.microsoft.com/office/spreadsheetml/2009/9/ac" r="330" s="3" customFormat="true" x14ac:dyDescent="0.25">
      <c r="A330" s="385"/>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c r="IH330" s="132"/>
    </row>
    <row xmlns:x14ac="http://schemas.microsoft.com/office/spreadsheetml/2009/9/ac" r="331" s="3" customFormat="true" x14ac:dyDescent="0.25">
      <c r="A331" s="385"/>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c r="IH331" s="132"/>
    </row>
    <row xmlns:x14ac="http://schemas.microsoft.com/office/spreadsheetml/2009/9/ac" r="332" s="3" customFormat="true" x14ac:dyDescent="0.25">
      <c r="A332" s="385"/>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c r="IH332" s="132"/>
    </row>
    <row xmlns:x14ac="http://schemas.microsoft.com/office/spreadsheetml/2009/9/ac" r="333" s="3" customFormat="true" x14ac:dyDescent="0.25">
      <c r="A333" s="385"/>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c r="IH333" s="132"/>
    </row>
    <row xmlns:x14ac="http://schemas.microsoft.com/office/spreadsheetml/2009/9/ac" r="334" s="3" customFormat="true" x14ac:dyDescent="0.25">
      <c r="A334" s="385"/>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c r="IH334" s="132"/>
    </row>
    <row xmlns:x14ac="http://schemas.microsoft.com/office/spreadsheetml/2009/9/ac" r="335" s="3" customFormat="true" x14ac:dyDescent="0.25">
      <c r="A335" s="385"/>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c r="IH335" s="132"/>
    </row>
    <row xmlns:x14ac="http://schemas.microsoft.com/office/spreadsheetml/2009/9/ac" r="336" s="3" customFormat="true" x14ac:dyDescent="0.25">
      <c r="A336" s="385"/>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c r="IH336" s="132"/>
    </row>
    <row xmlns:x14ac="http://schemas.microsoft.com/office/spreadsheetml/2009/9/ac" r="337" s="3" customFormat="true" x14ac:dyDescent="0.25">
      <c r="A337" s="385"/>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c r="IH337" s="132"/>
    </row>
    <row xmlns:x14ac="http://schemas.microsoft.com/office/spreadsheetml/2009/9/ac" r="338" s="3" customFormat="true" x14ac:dyDescent="0.25">
      <c r="A338" s="385"/>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c r="IH338" s="132"/>
    </row>
    <row xmlns:x14ac="http://schemas.microsoft.com/office/spreadsheetml/2009/9/ac" r="339" s="3" customFormat="true" x14ac:dyDescent="0.25">
      <c r="A339" s="385"/>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c r="IH339" s="132"/>
    </row>
    <row xmlns:x14ac="http://schemas.microsoft.com/office/spreadsheetml/2009/9/ac" r="340" s="3" customFormat="true" x14ac:dyDescent="0.25">
      <c r="A340" s="385"/>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c r="IH340" s="132"/>
    </row>
    <row xmlns:x14ac="http://schemas.microsoft.com/office/spreadsheetml/2009/9/ac" r="341" s="3" customFormat="true" x14ac:dyDescent="0.25">
      <c r="A341" s="385"/>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c r="IH341" s="132"/>
    </row>
    <row xmlns:x14ac="http://schemas.microsoft.com/office/spreadsheetml/2009/9/ac" r="342" s="3" customFormat="true" x14ac:dyDescent="0.25">
      <c r="A342" s="385"/>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c r="IH342" s="132"/>
    </row>
    <row xmlns:x14ac="http://schemas.microsoft.com/office/spreadsheetml/2009/9/ac" r="343" s="3" customFormat="true" x14ac:dyDescent="0.25">
      <c r="A343" s="385"/>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c r="IH343" s="132"/>
    </row>
    <row xmlns:x14ac="http://schemas.microsoft.com/office/spreadsheetml/2009/9/ac" r="344" s="3" customFormat="true" x14ac:dyDescent="0.25">
      <c r="A344" s="385"/>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c r="IH344" s="132"/>
    </row>
    <row xmlns:x14ac="http://schemas.microsoft.com/office/spreadsheetml/2009/9/ac" r="345" s="3" customFormat="true" x14ac:dyDescent="0.25">
      <c r="A345" s="385"/>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c r="IH345" s="132"/>
    </row>
    <row xmlns:x14ac="http://schemas.microsoft.com/office/spreadsheetml/2009/9/ac" r="346" s="3" customFormat="true" x14ac:dyDescent="0.25">
      <c r="A346" s="385"/>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c r="IH346" s="132"/>
    </row>
    <row xmlns:x14ac="http://schemas.microsoft.com/office/spreadsheetml/2009/9/ac" r="347" s="3" customFormat="true" x14ac:dyDescent="0.25">
      <c r="A347" s="385"/>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c r="IH347" s="132"/>
    </row>
    <row xmlns:x14ac="http://schemas.microsoft.com/office/spreadsheetml/2009/9/ac" r="348" s="3" customFormat="true" x14ac:dyDescent="0.25">
      <c r="A348" s="385"/>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c r="IH348" s="132"/>
    </row>
    <row xmlns:x14ac="http://schemas.microsoft.com/office/spreadsheetml/2009/9/ac" r="349" s="3" customFormat="true" x14ac:dyDescent="0.25">
      <c r="A349" s="385"/>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c r="IH349" s="132"/>
    </row>
    <row xmlns:x14ac="http://schemas.microsoft.com/office/spreadsheetml/2009/9/ac" r="350" s="3" customFormat="true" x14ac:dyDescent="0.25">
      <c r="A350" s="385"/>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c r="IH350" s="132"/>
    </row>
    <row xmlns:x14ac="http://schemas.microsoft.com/office/spreadsheetml/2009/9/ac" r="351" s="3" customFormat="true" x14ac:dyDescent="0.25">
      <c r="A351" s="385"/>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c r="IH351" s="132"/>
    </row>
    <row xmlns:x14ac="http://schemas.microsoft.com/office/spreadsheetml/2009/9/ac" r="352" s="3" customFormat="true" x14ac:dyDescent="0.25">
      <c r="A352" s="385"/>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c r="IH352" s="132"/>
    </row>
    <row xmlns:x14ac="http://schemas.microsoft.com/office/spreadsheetml/2009/9/ac" r="353" s="3" customFormat="true" x14ac:dyDescent="0.25">
      <c r="A353" s="385"/>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c r="IH353" s="132"/>
    </row>
    <row xmlns:x14ac="http://schemas.microsoft.com/office/spreadsheetml/2009/9/ac" r="354" s="3" customFormat="true" x14ac:dyDescent="0.25">
      <c r="A354" s="385"/>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c r="IH354" s="132"/>
    </row>
    <row xmlns:x14ac="http://schemas.microsoft.com/office/spreadsheetml/2009/9/ac" r="355" s="3" customFormat="true" x14ac:dyDescent="0.25">
      <c r="A355" s="385"/>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c r="IH355" s="132"/>
    </row>
    <row xmlns:x14ac="http://schemas.microsoft.com/office/spreadsheetml/2009/9/ac" r="356" s="3" customFormat="true" x14ac:dyDescent="0.25">
      <c r="A356" s="385"/>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c r="IH356" s="132"/>
    </row>
    <row xmlns:x14ac="http://schemas.microsoft.com/office/spreadsheetml/2009/9/ac" r="357" s="3" customFormat="true" x14ac:dyDescent="0.25">
      <c r="A357" s="385"/>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c r="IH357" s="132"/>
    </row>
    <row xmlns:x14ac="http://schemas.microsoft.com/office/spreadsheetml/2009/9/ac" r="358" s="3" customFormat="true" x14ac:dyDescent="0.25">
      <c r="A358" s="385"/>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c r="IH358" s="132"/>
    </row>
    <row xmlns:x14ac="http://schemas.microsoft.com/office/spreadsheetml/2009/9/ac" r="359" s="3" customFormat="true" x14ac:dyDescent="0.25">
      <c r="A359" s="385"/>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c r="IH359" s="132"/>
    </row>
    <row xmlns:x14ac="http://schemas.microsoft.com/office/spreadsheetml/2009/9/ac" r="360" s="3" customFormat="true" x14ac:dyDescent="0.25">
      <c r="A360" s="385"/>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c r="IH360" s="132"/>
    </row>
    <row xmlns:x14ac="http://schemas.microsoft.com/office/spreadsheetml/2009/9/ac" r="361" s="3" customFormat="true" x14ac:dyDescent="0.25">
      <c r="A361" s="385"/>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c r="IH361" s="132"/>
    </row>
    <row xmlns:x14ac="http://schemas.microsoft.com/office/spreadsheetml/2009/9/ac" r="362" s="3" customFormat="true" x14ac:dyDescent="0.25">
      <c r="A362" s="385"/>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c r="IH362" s="132"/>
    </row>
    <row xmlns:x14ac="http://schemas.microsoft.com/office/spreadsheetml/2009/9/ac" r="363" s="3" customFormat="true" x14ac:dyDescent="0.25">
      <c r="A363" s="385"/>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c r="IH363" s="132"/>
    </row>
    <row xmlns:x14ac="http://schemas.microsoft.com/office/spreadsheetml/2009/9/ac" r="364" s="3" customFormat="true" x14ac:dyDescent="0.25">
      <c r="A364" s="385"/>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c r="IH364" s="132"/>
    </row>
    <row xmlns:x14ac="http://schemas.microsoft.com/office/spreadsheetml/2009/9/ac" r="365" s="3" customFormat="true" x14ac:dyDescent="0.25">
      <c r="A365" s="385"/>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c r="IH365" s="132"/>
    </row>
    <row xmlns:x14ac="http://schemas.microsoft.com/office/spreadsheetml/2009/9/ac" r="366" s="3" customFormat="true" x14ac:dyDescent="0.25">
      <c r="A366" s="385"/>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c r="IH366" s="132"/>
    </row>
    <row xmlns:x14ac="http://schemas.microsoft.com/office/spreadsheetml/2009/9/ac" r="367" s="3" customFormat="true" x14ac:dyDescent="0.25">
      <c r="A367" s="385"/>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c r="IH367" s="132"/>
    </row>
    <row xmlns:x14ac="http://schemas.microsoft.com/office/spreadsheetml/2009/9/ac" r="368" s="3" customFormat="true" x14ac:dyDescent="0.25">
      <c r="A368" s="385"/>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c r="IH368" s="132"/>
    </row>
    <row xmlns:x14ac="http://schemas.microsoft.com/office/spreadsheetml/2009/9/ac" r="369" s="3" customFormat="true" x14ac:dyDescent="0.25">
      <c r="A369" s="385"/>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c r="IH369" s="132"/>
    </row>
    <row xmlns:x14ac="http://schemas.microsoft.com/office/spreadsheetml/2009/9/ac" r="370" s="3" customFormat="true" x14ac:dyDescent="0.25">
      <c r="A370" s="385"/>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c r="IH370" s="132"/>
    </row>
    <row xmlns:x14ac="http://schemas.microsoft.com/office/spreadsheetml/2009/9/ac" r="371" s="3" customFormat="true" x14ac:dyDescent="0.25">
      <c r="A371" s="385"/>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c r="IH371" s="132"/>
    </row>
    <row xmlns:x14ac="http://schemas.microsoft.com/office/spreadsheetml/2009/9/ac" r="372" s="3" customFormat="true" x14ac:dyDescent="0.25">
      <c r="A372" s="385"/>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c r="IH372" s="132"/>
    </row>
    <row xmlns:x14ac="http://schemas.microsoft.com/office/spreadsheetml/2009/9/ac" r="373" s="3" customFormat="true" x14ac:dyDescent="0.25">
      <c r="A373" s="385"/>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c r="IH373" s="132"/>
    </row>
    <row xmlns:x14ac="http://schemas.microsoft.com/office/spreadsheetml/2009/9/ac" r="374" s="3" customFormat="true" x14ac:dyDescent="0.25">
      <c r="A374" s="385"/>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c r="IH374" s="132"/>
    </row>
    <row xmlns:x14ac="http://schemas.microsoft.com/office/spreadsheetml/2009/9/ac" r="375" s="3" customFormat="true" x14ac:dyDescent="0.25">
      <c r="A375" s="385"/>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c r="IH375" s="132"/>
    </row>
    <row xmlns:x14ac="http://schemas.microsoft.com/office/spreadsheetml/2009/9/ac" r="376" s="3" customFormat="true" x14ac:dyDescent="0.25">
      <c r="A376" s="385"/>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c r="IH376" s="132"/>
    </row>
    <row xmlns:x14ac="http://schemas.microsoft.com/office/spreadsheetml/2009/9/ac" r="377" s="3" customFormat="true" x14ac:dyDescent="0.25">
      <c r="A377" s="385"/>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c r="IH377" s="132"/>
    </row>
    <row xmlns:x14ac="http://schemas.microsoft.com/office/spreadsheetml/2009/9/ac" r="378" s="3" customFormat="true" x14ac:dyDescent="0.25">
      <c r="A378" s="385"/>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c r="IH378" s="132"/>
    </row>
    <row xmlns:x14ac="http://schemas.microsoft.com/office/spreadsheetml/2009/9/ac" r="379" s="3" customFormat="true" x14ac:dyDescent="0.25">
      <c r="A379" s="385"/>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c r="IH379" s="132"/>
    </row>
    <row xmlns:x14ac="http://schemas.microsoft.com/office/spreadsheetml/2009/9/ac" r="380" s="3" customFormat="true" x14ac:dyDescent="0.25">
      <c r="A380" s="385"/>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c r="IH380" s="132"/>
    </row>
    <row xmlns:x14ac="http://schemas.microsoft.com/office/spreadsheetml/2009/9/ac" r="381" s="3" customFormat="true" x14ac:dyDescent="0.25">
      <c r="A381" s="385"/>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c r="IH381" s="132"/>
    </row>
    <row xmlns:x14ac="http://schemas.microsoft.com/office/spreadsheetml/2009/9/ac" r="382" s="3" customFormat="true" x14ac:dyDescent="0.25">
      <c r="A382" s="385"/>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c r="IH382" s="132"/>
    </row>
    <row xmlns:x14ac="http://schemas.microsoft.com/office/spreadsheetml/2009/9/ac" r="383" s="3" customFormat="true" x14ac:dyDescent="0.25">
      <c r="A383" s="385"/>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c r="IH383" s="132"/>
    </row>
    <row xmlns:x14ac="http://schemas.microsoft.com/office/spreadsheetml/2009/9/ac" r="384" s="3" customFormat="true" x14ac:dyDescent="0.25">
      <c r="A384" s="385"/>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c r="IH384" s="132"/>
    </row>
    <row xmlns:x14ac="http://schemas.microsoft.com/office/spreadsheetml/2009/9/ac" r="385" s="3" customFormat="true" x14ac:dyDescent="0.25">
      <c r="A385" s="385"/>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c r="IH385" s="132"/>
    </row>
    <row xmlns:x14ac="http://schemas.microsoft.com/office/spreadsheetml/2009/9/ac" r="386" s="3" customFormat="true" x14ac:dyDescent="0.25">
      <c r="A386" s="385"/>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c r="IH386" s="132"/>
    </row>
    <row xmlns:x14ac="http://schemas.microsoft.com/office/spreadsheetml/2009/9/ac" r="387" s="3" customFormat="true" x14ac:dyDescent="0.25">
      <c r="A387" s="385"/>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c r="IH387" s="132"/>
    </row>
    <row xmlns:x14ac="http://schemas.microsoft.com/office/spreadsheetml/2009/9/ac" r="388" s="3" customFormat="true" x14ac:dyDescent="0.25">
      <c r="A388" s="385"/>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c r="IH388" s="132"/>
    </row>
    <row xmlns:x14ac="http://schemas.microsoft.com/office/spreadsheetml/2009/9/ac" r="389" s="3" customFormat="true" x14ac:dyDescent="0.25">
      <c r="A389" s="385"/>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c r="IH389" s="132"/>
    </row>
    <row xmlns:x14ac="http://schemas.microsoft.com/office/spreadsheetml/2009/9/ac" r="390" s="3" customFormat="true" x14ac:dyDescent="0.25">
      <c r="A390" s="385"/>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c r="IH390" s="132"/>
    </row>
    <row xmlns:x14ac="http://schemas.microsoft.com/office/spreadsheetml/2009/9/ac" r="391" s="3" customFormat="true" x14ac:dyDescent="0.25">
      <c r="A391" s="385"/>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c r="IH391" s="132"/>
    </row>
    <row xmlns:x14ac="http://schemas.microsoft.com/office/spreadsheetml/2009/9/ac" r="392" s="3" customFormat="true" x14ac:dyDescent="0.25">
      <c r="A392" s="385"/>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c r="IH392" s="132"/>
    </row>
    <row xmlns:x14ac="http://schemas.microsoft.com/office/spreadsheetml/2009/9/ac" r="393" s="3" customFormat="true" x14ac:dyDescent="0.25">
      <c r="A393" s="385"/>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c r="IH393" s="132"/>
    </row>
    <row xmlns:x14ac="http://schemas.microsoft.com/office/spreadsheetml/2009/9/ac" r="394" s="3" customFormat="true" x14ac:dyDescent="0.25">
      <c r="A394" s="385"/>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c r="IH394" s="132"/>
    </row>
    <row xmlns:x14ac="http://schemas.microsoft.com/office/spreadsheetml/2009/9/ac" r="395" s="3" customFormat="true" x14ac:dyDescent="0.25">
      <c r="A395" s="385"/>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c r="IH395" s="132"/>
    </row>
    <row xmlns:x14ac="http://schemas.microsoft.com/office/spreadsheetml/2009/9/ac" r="396" s="3" customFormat="true" x14ac:dyDescent="0.25">
      <c r="A396" s="385"/>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c r="IH396" s="132"/>
    </row>
    <row xmlns:x14ac="http://schemas.microsoft.com/office/spreadsheetml/2009/9/ac" r="397" s="3" customFormat="true" x14ac:dyDescent="0.25">
      <c r="A397" s="385"/>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c r="IH397" s="132"/>
    </row>
    <row xmlns:x14ac="http://schemas.microsoft.com/office/spreadsheetml/2009/9/ac" r="398" s="3" customFormat="true" x14ac:dyDescent="0.25">
      <c r="A398" s="385"/>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c r="IH398" s="132"/>
    </row>
    <row xmlns:x14ac="http://schemas.microsoft.com/office/spreadsheetml/2009/9/ac" r="399" s="3" customFormat="true" x14ac:dyDescent="0.25">
      <c r="A399" s="385"/>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c r="IH399" s="132"/>
    </row>
    <row xmlns:x14ac="http://schemas.microsoft.com/office/spreadsheetml/2009/9/ac" r="400" s="3" customFormat="true" x14ac:dyDescent="0.25">
      <c r="A400" s="385"/>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c r="IH400" s="132"/>
    </row>
    <row xmlns:x14ac="http://schemas.microsoft.com/office/spreadsheetml/2009/9/ac" r="401" s="3" customFormat="true" x14ac:dyDescent="0.25">
      <c r="A401" s="385"/>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c r="IH401" s="132"/>
    </row>
    <row xmlns:x14ac="http://schemas.microsoft.com/office/spreadsheetml/2009/9/ac" r="402" s="3" customFormat="true" x14ac:dyDescent="0.25">
      <c r="A402" s="385"/>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c r="IH402" s="132"/>
    </row>
    <row xmlns:x14ac="http://schemas.microsoft.com/office/spreadsheetml/2009/9/ac" r="403" s="3" customFormat="true" x14ac:dyDescent="0.25">
      <c r="A403" s="385"/>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c r="IH403" s="132"/>
    </row>
    <row xmlns:x14ac="http://schemas.microsoft.com/office/spreadsheetml/2009/9/ac" r="404" s="3" customFormat="true" x14ac:dyDescent="0.25">
      <c r="A404" s="385"/>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c r="IH404" s="132"/>
    </row>
    <row xmlns:x14ac="http://schemas.microsoft.com/office/spreadsheetml/2009/9/ac" r="405" s="3" customFormat="true" x14ac:dyDescent="0.25">
      <c r="A405" s="385"/>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c r="IH405" s="132"/>
    </row>
    <row xmlns:x14ac="http://schemas.microsoft.com/office/spreadsheetml/2009/9/ac" r="406" s="3" customFormat="true" x14ac:dyDescent="0.25">
      <c r="A406" s="385"/>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c r="IH406" s="132"/>
    </row>
    <row xmlns:x14ac="http://schemas.microsoft.com/office/spreadsheetml/2009/9/ac" r="407" s="3" customFormat="true" x14ac:dyDescent="0.25">
      <c r="A407" s="385"/>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c r="IH407" s="132"/>
    </row>
    <row xmlns:x14ac="http://schemas.microsoft.com/office/spreadsheetml/2009/9/ac" r="408" s="3" customFormat="true" x14ac:dyDescent="0.25">
      <c r="A408" s="385"/>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c r="IH408" s="132"/>
    </row>
    <row xmlns:x14ac="http://schemas.microsoft.com/office/spreadsheetml/2009/9/ac" r="409" s="3" customFormat="true" x14ac:dyDescent="0.25">
      <c r="A409" s="385"/>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c r="IH409" s="132"/>
    </row>
    <row xmlns:x14ac="http://schemas.microsoft.com/office/spreadsheetml/2009/9/ac" r="410" s="3" customFormat="true" x14ac:dyDescent="0.25">
      <c r="A410" s="385"/>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c r="IH410" s="132"/>
    </row>
    <row xmlns:x14ac="http://schemas.microsoft.com/office/spreadsheetml/2009/9/ac" r="411" s="3" customFormat="true" x14ac:dyDescent="0.25">
      <c r="A411" s="385"/>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c r="IH411" s="132"/>
    </row>
    <row xmlns:x14ac="http://schemas.microsoft.com/office/spreadsheetml/2009/9/ac" r="412" s="3" customFormat="true" x14ac:dyDescent="0.25">
      <c r="A412" s="385"/>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c r="IH412" s="132"/>
    </row>
    <row xmlns:x14ac="http://schemas.microsoft.com/office/spreadsheetml/2009/9/ac" r="413" s="3" customFormat="true" x14ac:dyDescent="0.25">
      <c r="A413" s="385"/>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c r="IH413" s="132"/>
    </row>
    <row xmlns:x14ac="http://schemas.microsoft.com/office/spreadsheetml/2009/9/ac" r="414" s="3" customFormat="true" x14ac:dyDescent="0.25">
      <c r="A414" s="385"/>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c r="IH414" s="132"/>
    </row>
    <row xmlns:x14ac="http://schemas.microsoft.com/office/spreadsheetml/2009/9/ac" r="415" s="3" customFormat="true" x14ac:dyDescent="0.25">
      <c r="A415" s="385"/>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c r="IH415" s="132"/>
    </row>
    <row xmlns:x14ac="http://schemas.microsoft.com/office/spreadsheetml/2009/9/ac" r="416" s="3" customFormat="true" x14ac:dyDescent="0.25">
      <c r="A416" s="385"/>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c r="IH416" s="132"/>
    </row>
    <row xmlns:x14ac="http://schemas.microsoft.com/office/spreadsheetml/2009/9/ac" r="417" s="3" customFormat="true" x14ac:dyDescent="0.25">
      <c r="A417" s="385"/>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c r="IH417" s="132"/>
    </row>
    <row xmlns:x14ac="http://schemas.microsoft.com/office/spreadsheetml/2009/9/ac" r="418" s="3" customFormat="true" x14ac:dyDescent="0.25">
      <c r="A418" s="385"/>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c r="IH418" s="132"/>
    </row>
    <row xmlns:x14ac="http://schemas.microsoft.com/office/spreadsheetml/2009/9/ac" r="419" s="3" customFormat="true" x14ac:dyDescent="0.25">
      <c r="A419" s="385"/>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c r="IH419" s="132"/>
    </row>
    <row xmlns:x14ac="http://schemas.microsoft.com/office/spreadsheetml/2009/9/ac" r="420" s="3" customFormat="true" x14ac:dyDescent="0.25">
      <c r="A420" s="385"/>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c r="IH420" s="132"/>
    </row>
    <row xmlns:x14ac="http://schemas.microsoft.com/office/spreadsheetml/2009/9/ac" r="421" s="3" customFormat="true" x14ac:dyDescent="0.25">
      <c r="A421" s="385"/>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c r="IH421" s="132"/>
    </row>
    <row xmlns:x14ac="http://schemas.microsoft.com/office/spreadsheetml/2009/9/ac" r="422" s="3" customFormat="true" x14ac:dyDescent="0.25">
      <c r="A422" s="385"/>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c r="IH422" s="132"/>
    </row>
    <row xmlns:x14ac="http://schemas.microsoft.com/office/spreadsheetml/2009/9/ac" r="423" s="3" customFormat="true" x14ac:dyDescent="0.25">
      <c r="A423" s="385"/>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c r="IH423" s="132"/>
    </row>
    <row xmlns:x14ac="http://schemas.microsoft.com/office/spreadsheetml/2009/9/ac" r="424" s="3" customFormat="true" x14ac:dyDescent="0.25">
      <c r="A424" s="385"/>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c r="IH424" s="132"/>
    </row>
    <row xmlns:x14ac="http://schemas.microsoft.com/office/spreadsheetml/2009/9/ac" r="425" s="3" customFormat="true" x14ac:dyDescent="0.25">
      <c r="A425" s="385"/>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c r="IH425" s="132"/>
    </row>
    <row xmlns:x14ac="http://schemas.microsoft.com/office/spreadsheetml/2009/9/ac" r="426" s="3" customFormat="true" x14ac:dyDescent="0.25">
      <c r="A426" s="385"/>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c r="IH426" s="132"/>
    </row>
    <row xmlns:x14ac="http://schemas.microsoft.com/office/spreadsheetml/2009/9/ac" r="427" s="3" customFormat="true" x14ac:dyDescent="0.25">
      <c r="A427" s="385"/>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c r="IH427" s="132"/>
    </row>
    <row xmlns:x14ac="http://schemas.microsoft.com/office/spreadsheetml/2009/9/ac" r="428" s="3" customFormat="true" x14ac:dyDescent="0.25">
      <c r="A428" s="385"/>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c r="IH428" s="132"/>
    </row>
    <row xmlns:x14ac="http://schemas.microsoft.com/office/spreadsheetml/2009/9/ac" r="429" s="3" customFormat="true" x14ac:dyDescent="0.25">
      <c r="A429" s="385"/>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c r="IH429" s="132"/>
    </row>
    <row xmlns:x14ac="http://schemas.microsoft.com/office/spreadsheetml/2009/9/ac" r="430" s="3" customFormat="true" x14ac:dyDescent="0.25">
      <c r="A430" s="385"/>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c r="IH430" s="132"/>
    </row>
    <row xmlns:x14ac="http://schemas.microsoft.com/office/spreadsheetml/2009/9/ac" r="431" s="3" customFormat="true" x14ac:dyDescent="0.25">
      <c r="A431" s="385"/>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c r="IH431" s="132"/>
    </row>
    <row xmlns:x14ac="http://schemas.microsoft.com/office/spreadsheetml/2009/9/ac" r="432" s="3" customFormat="true" x14ac:dyDescent="0.25">
      <c r="A432" s="385"/>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c r="IH432" s="132"/>
    </row>
    <row xmlns:x14ac="http://schemas.microsoft.com/office/spreadsheetml/2009/9/ac" r="433" s="3" customFormat="true" x14ac:dyDescent="0.25">
      <c r="A433" s="385"/>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c r="IH433" s="132"/>
    </row>
    <row xmlns:x14ac="http://schemas.microsoft.com/office/spreadsheetml/2009/9/ac" r="434" s="3" customFormat="true" x14ac:dyDescent="0.25">
      <c r="A434" s="385"/>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c r="IH434" s="132"/>
    </row>
    <row xmlns:x14ac="http://schemas.microsoft.com/office/spreadsheetml/2009/9/ac" r="435" s="3" customFormat="true" x14ac:dyDescent="0.25">
      <c r="A435" s="385"/>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c r="IH435" s="132"/>
    </row>
    <row xmlns:x14ac="http://schemas.microsoft.com/office/spreadsheetml/2009/9/ac" r="436" s="3" customFormat="true" x14ac:dyDescent="0.25">
      <c r="A436" s="385"/>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c r="IH436" s="132"/>
    </row>
    <row xmlns:x14ac="http://schemas.microsoft.com/office/spreadsheetml/2009/9/ac" r="437" s="3" customFormat="true" x14ac:dyDescent="0.25">
      <c r="A437" s="385"/>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c r="IH437" s="132"/>
    </row>
    <row xmlns:x14ac="http://schemas.microsoft.com/office/spreadsheetml/2009/9/ac" r="438" s="3" customFormat="true" x14ac:dyDescent="0.25">
      <c r="A438" s="385"/>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c r="IH438" s="132"/>
    </row>
    <row xmlns:x14ac="http://schemas.microsoft.com/office/spreadsheetml/2009/9/ac" r="439" s="3" customFormat="true" x14ac:dyDescent="0.25">
      <c r="A439" s="385"/>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c r="IH439" s="132"/>
    </row>
    <row xmlns:x14ac="http://schemas.microsoft.com/office/spreadsheetml/2009/9/ac" r="440" s="3" customFormat="true" x14ac:dyDescent="0.25">
      <c r="A440" s="385"/>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c r="IH440" s="132"/>
    </row>
    <row xmlns:x14ac="http://schemas.microsoft.com/office/spreadsheetml/2009/9/ac" r="441" s="3" customFormat="true" x14ac:dyDescent="0.25">
      <c r="A441" s="385"/>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c r="IH441" s="132"/>
    </row>
    <row xmlns:x14ac="http://schemas.microsoft.com/office/spreadsheetml/2009/9/ac" r="442" s="3" customFormat="true" x14ac:dyDescent="0.25">
      <c r="A442" s="385"/>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c r="IH442" s="132"/>
    </row>
    <row xmlns:x14ac="http://schemas.microsoft.com/office/spreadsheetml/2009/9/ac" r="443" s="3" customFormat="true" x14ac:dyDescent="0.25">
      <c r="A443" s="385"/>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c r="IH443" s="132"/>
    </row>
    <row xmlns:x14ac="http://schemas.microsoft.com/office/spreadsheetml/2009/9/ac" r="444" s="3" customFormat="true" x14ac:dyDescent="0.25">
      <c r="A444" s="385"/>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c r="IH444" s="132"/>
    </row>
    <row xmlns:x14ac="http://schemas.microsoft.com/office/spreadsheetml/2009/9/ac" r="445" s="3" customFormat="true" x14ac:dyDescent="0.25">
      <c r="A445" s="385"/>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c r="IH445" s="132"/>
    </row>
    <row xmlns:x14ac="http://schemas.microsoft.com/office/spreadsheetml/2009/9/ac" r="446" s="3" customFormat="true" x14ac:dyDescent="0.25">
      <c r="A446" s="385"/>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c r="IH446" s="132"/>
    </row>
    <row xmlns:x14ac="http://schemas.microsoft.com/office/spreadsheetml/2009/9/ac" r="447" s="3" customFormat="true" x14ac:dyDescent="0.25">
      <c r="A447" s="385"/>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c r="IH447" s="132"/>
    </row>
    <row xmlns:x14ac="http://schemas.microsoft.com/office/spreadsheetml/2009/9/ac" r="448" s="3" customFormat="true" x14ac:dyDescent="0.25">
      <c r="A448" s="385"/>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c r="IH448" s="132"/>
    </row>
    <row xmlns:x14ac="http://schemas.microsoft.com/office/spreadsheetml/2009/9/ac" r="449" s="3" customFormat="true" x14ac:dyDescent="0.25">
      <c r="A449" s="385"/>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c r="IH449" s="132"/>
    </row>
    <row xmlns:x14ac="http://schemas.microsoft.com/office/spreadsheetml/2009/9/ac" r="450" s="3" customFormat="true" x14ac:dyDescent="0.25">
      <c r="A450" s="385"/>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c r="IH450" s="132"/>
    </row>
    <row xmlns:x14ac="http://schemas.microsoft.com/office/spreadsheetml/2009/9/ac" r="451" s="3" customFormat="true" x14ac:dyDescent="0.25">
      <c r="A451" s="385"/>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c r="IH451" s="132"/>
    </row>
    <row xmlns:x14ac="http://schemas.microsoft.com/office/spreadsheetml/2009/9/ac" r="452" s="3" customFormat="true" x14ac:dyDescent="0.25">
      <c r="A452" s="385"/>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c r="IH452" s="132"/>
    </row>
    <row xmlns:x14ac="http://schemas.microsoft.com/office/spreadsheetml/2009/9/ac" r="453" s="3" customFormat="true" x14ac:dyDescent="0.25">
      <c r="A453" s="385"/>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c r="IH453" s="132"/>
    </row>
    <row xmlns:x14ac="http://schemas.microsoft.com/office/spreadsheetml/2009/9/ac" r="454" s="3" customFormat="true" x14ac:dyDescent="0.25">
      <c r="A454" s="385"/>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c r="IH454" s="132"/>
    </row>
    <row xmlns:x14ac="http://schemas.microsoft.com/office/spreadsheetml/2009/9/ac" r="455" s="3" customFormat="true" x14ac:dyDescent="0.25">
      <c r="A455" s="385"/>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c r="IH455" s="132"/>
    </row>
    <row xmlns:x14ac="http://schemas.microsoft.com/office/spreadsheetml/2009/9/ac" r="456" s="3" customFormat="true" x14ac:dyDescent="0.25">
      <c r="A456" s="385"/>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c r="IH456" s="132"/>
    </row>
    <row xmlns:x14ac="http://schemas.microsoft.com/office/spreadsheetml/2009/9/ac" r="457" s="3" customFormat="true" x14ac:dyDescent="0.25">
      <c r="A457" s="385"/>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c r="IH457" s="132"/>
    </row>
    <row xmlns:x14ac="http://schemas.microsoft.com/office/spreadsheetml/2009/9/ac" r="458" s="3" customFormat="true" x14ac:dyDescent="0.25">
      <c r="A458" s="385"/>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c r="IH458" s="132"/>
    </row>
    <row xmlns:x14ac="http://schemas.microsoft.com/office/spreadsheetml/2009/9/ac" r="459" s="3" customFormat="true" x14ac:dyDescent="0.25">
      <c r="A459" s="385"/>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c r="IH459" s="132"/>
    </row>
    <row xmlns:x14ac="http://schemas.microsoft.com/office/spreadsheetml/2009/9/ac" r="460" s="3" customFormat="true" x14ac:dyDescent="0.25">
      <c r="A460" s="385"/>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c r="IH460" s="132"/>
    </row>
    <row xmlns:x14ac="http://schemas.microsoft.com/office/spreadsheetml/2009/9/ac" r="461" s="3" customFormat="true" x14ac:dyDescent="0.25">
      <c r="A461" s="385"/>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c r="IH461" s="132"/>
    </row>
    <row xmlns:x14ac="http://schemas.microsoft.com/office/spreadsheetml/2009/9/ac" r="462" s="3" customFormat="true" x14ac:dyDescent="0.25">
      <c r="A462" s="385"/>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c r="IH462" s="132"/>
    </row>
    <row xmlns:x14ac="http://schemas.microsoft.com/office/spreadsheetml/2009/9/ac" r="463" s="3" customFormat="true" x14ac:dyDescent="0.25">
      <c r="A463" s="385"/>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c r="IH463" s="132"/>
    </row>
    <row xmlns:x14ac="http://schemas.microsoft.com/office/spreadsheetml/2009/9/ac" r="464" s="3" customFormat="true" x14ac:dyDescent="0.25">
      <c r="A464" s="385"/>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c r="IH464" s="132"/>
    </row>
    <row xmlns:x14ac="http://schemas.microsoft.com/office/spreadsheetml/2009/9/ac" r="465" s="3" customFormat="true" x14ac:dyDescent="0.25">
      <c r="A465" s="385"/>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c r="IH465" s="132"/>
    </row>
    <row xmlns:x14ac="http://schemas.microsoft.com/office/spreadsheetml/2009/9/ac" r="466" s="3" customFormat="true" x14ac:dyDescent="0.25">
      <c r="A466" s="385"/>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c r="IH466" s="132"/>
    </row>
    <row xmlns:x14ac="http://schemas.microsoft.com/office/spreadsheetml/2009/9/ac" r="467" s="3" customFormat="true" x14ac:dyDescent="0.25">
      <c r="A467" s="385"/>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c r="IH467" s="132"/>
    </row>
    <row xmlns:x14ac="http://schemas.microsoft.com/office/spreadsheetml/2009/9/ac" r="468" s="3" customFormat="true" x14ac:dyDescent="0.25">
      <c r="A468" s="385"/>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c r="IH468" s="132"/>
    </row>
    <row xmlns:x14ac="http://schemas.microsoft.com/office/spreadsheetml/2009/9/ac" r="469" s="3" customFormat="true" x14ac:dyDescent="0.25">
      <c r="A469" s="385"/>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c r="IH469" s="132"/>
    </row>
    <row xmlns:x14ac="http://schemas.microsoft.com/office/spreadsheetml/2009/9/ac" r="470" s="3" customFormat="true" x14ac:dyDescent="0.25">
      <c r="A470" s="385"/>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c r="IH470" s="132"/>
    </row>
    <row xmlns:x14ac="http://schemas.microsoft.com/office/spreadsheetml/2009/9/ac" r="471" s="3" customFormat="true" x14ac:dyDescent="0.25">
      <c r="A471" s="385"/>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c r="IH471" s="132"/>
    </row>
    <row xmlns:x14ac="http://schemas.microsoft.com/office/spreadsheetml/2009/9/ac" r="472" s="3" customFormat="true" x14ac:dyDescent="0.25">
      <c r="A472" s="385"/>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c r="IH472" s="132"/>
    </row>
    <row xmlns:x14ac="http://schemas.microsoft.com/office/spreadsheetml/2009/9/ac" r="473" s="3" customFormat="true" x14ac:dyDescent="0.25">
      <c r="A473" s="385"/>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c r="IH473" s="132"/>
    </row>
    <row xmlns:x14ac="http://schemas.microsoft.com/office/spreadsheetml/2009/9/ac" r="474" s="3" customFormat="true" x14ac:dyDescent="0.25">
      <c r="A474" s="385"/>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c r="IH474" s="132"/>
    </row>
    <row xmlns:x14ac="http://schemas.microsoft.com/office/spreadsheetml/2009/9/ac" r="475" s="3" customFormat="true" x14ac:dyDescent="0.25">
      <c r="A475" s="385"/>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c r="IH475" s="132"/>
    </row>
    <row xmlns:x14ac="http://schemas.microsoft.com/office/spreadsheetml/2009/9/ac" r="476" s="3" customFormat="true" x14ac:dyDescent="0.25">
      <c r="A476" s="385"/>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c r="IH476" s="132"/>
    </row>
    <row xmlns:x14ac="http://schemas.microsoft.com/office/spreadsheetml/2009/9/ac" r="477" s="3" customFormat="true" x14ac:dyDescent="0.25">
      <c r="A477" s="385"/>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c r="IH477" s="132"/>
    </row>
    <row xmlns:x14ac="http://schemas.microsoft.com/office/spreadsheetml/2009/9/ac" r="478" s="3" customFormat="true" x14ac:dyDescent="0.25">
      <c r="A478" s="385"/>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c r="IH478" s="132"/>
    </row>
    <row xmlns:x14ac="http://schemas.microsoft.com/office/spreadsheetml/2009/9/ac" r="479" s="3" customFormat="true" x14ac:dyDescent="0.25">
      <c r="A479" s="385"/>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c r="IH479" s="132"/>
    </row>
    <row xmlns:x14ac="http://schemas.microsoft.com/office/spreadsheetml/2009/9/ac" r="480" s="3" customFormat="true" x14ac:dyDescent="0.25">
      <c r="A480" s="385"/>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c r="IH480" s="132"/>
    </row>
    <row xmlns:x14ac="http://schemas.microsoft.com/office/spreadsheetml/2009/9/ac" r="481" s="3" customFormat="true" x14ac:dyDescent="0.25">
      <c r="A481" s="385"/>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c r="IH481" s="132"/>
    </row>
    <row xmlns:x14ac="http://schemas.microsoft.com/office/spreadsheetml/2009/9/ac" r="482" s="3" customFormat="true" x14ac:dyDescent="0.25">
      <c r="A482" s="385"/>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c r="IH482" s="132"/>
    </row>
    <row xmlns:x14ac="http://schemas.microsoft.com/office/spreadsheetml/2009/9/ac" r="483" s="3" customFormat="true" x14ac:dyDescent="0.25">
      <c r="A483" s="385"/>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c r="IH483" s="132"/>
    </row>
    <row xmlns:x14ac="http://schemas.microsoft.com/office/spreadsheetml/2009/9/ac" r="484" s="3" customFormat="true" x14ac:dyDescent="0.25">
      <c r="A484" s="385"/>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c r="IH484" s="132"/>
    </row>
    <row xmlns:x14ac="http://schemas.microsoft.com/office/spreadsheetml/2009/9/ac" r="485" s="3" customFormat="true" x14ac:dyDescent="0.25">
      <c r="A485" s="385"/>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c r="IH485" s="132"/>
    </row>
    <row xmlns:x14ac="http://schemas.microsoft.com/office/spreadsheetml/2009/9/ac" r="486" s="3" customFormat="true" x14ac:dyDescent="0.25">
      <c r="A486" s="385"/>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c r="IH486" s="132"/>
    </row>
    <row xmlns:x14ac="http://schemas.microsoft.com/office/spreadsheetml/2009/9/ac" r="487" s="3" customFormat="true" x14ac:dyDescent="0.25">
      <c r="A487" s="385"/>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c r="IH487" s="132"/>
    </row>
    <row xmlns:x14ac="http://schemas.microsoft.com/office/spreadsheetml/2009/9/ac" r="488" s="3" customFormat="true" x14ac:dyDescent="0.25">
      <c r="A488" s="385"/>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c r="IH488" s="132"/>
    </row>
    <row xmlns:x14ac="http://schemas.microsoft.com/office/spreadsheetml/2009/9/ac" r="489" s="3" customFormat="true" x14ac:dyDescent="0.25">
      <c r="A489" s="385"/>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c r="IH489" s="132"/>
    </row>
    <row xmlns:x14ac="http://schemas.microsoft.com/office/spreadsheetml/2009/9/ac" r="490" s="3" customFormat="true" x14ac:dyDescent="0.25">
      <c r="A490" s="385"/>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c r="IH490" s="132"/>
    </row>
    <row xmlns:x14ac="http://schemas.microsoft.com/office/spreadsheetml/2009/9/ac" r="491" s="3" customFormat="true" x14ac:dyDescent="0.25">
      <c r="A491" s="385"/>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c r="IH491" s="132"/>
    </row>
    <row xmlns:x14ac="http://schemas.microsoft.com/office/spreadsheetml/2009/9/ac" r="492" s="3" customFormat="true" x14ac:dyDescent="0.25">
      <c r="A492" s="385"/>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c r="IH492" s="132"/>
    </row>
    <row xmlns:x14ac="http://schemas.microsoft.com/office/spreadsheetml/2009/9/ac" r="493" s="3" customFormat="true" x14ac:dyDescent="0.25">
      <c r="A493" s="385"/>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c r="IH493" s="132"/>
    </row>
    <row xmlns:x14ac="http://schemas.microsoft.com/office/spreadsheetml/2009/9/ac" r="494" s="3" customFormat="true" x14ac:dyDescent="0.25">
      <c r="A494" s="385"/>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c r="IH494" s="132"/>
    </row>
    <row xmlns:x14ac="http://schemas.microsoft.com/office/spreadsheetml/2009/9/ac" r="495" s="3" customFormat="true" x14ac:dyDescent="0.25">
      <c r="A495" s="385"/>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c r="IH495" s="132"/>
    </row>
    <row xmlns:x14ac="http://schemas.microsoft.com/office/spreadsheetml/2009/9/ac" r="496" s="3" customFormat="true" x14ac:dyDescent="0.25">
      <c r="A496" s="385"/>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c r="IH496" s="132"/>
    </row>
    <row xmlns:x14ac="http://schemas.microsoft.com/office/spreadsheetml/2009/9/ac" r="497" s="3" customFormat="true" x14ac:dyDescent="0.25">
      <c r="A497" s="385"/>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c r="IH497" s="132"/>
    </row>
    <row xmlns:x14ac="http://schemas.microsoft.com/office/spreadsheetml/2009/9/ac" r="498" s="3" customFormat="true" x14ac:dyDescent="0.25">
      <c r="A498" s="385"/>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c r="IH498" s="132"/>
    </row>
    <row xmlns:x14ac="http://schemas.microsoft.com/office/spreadsheetml/2009/9/ac" r="499" s="3" customFormat="true" x14ac:dyDescent="0.25">
      <c r="A499" s="385"/>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c r="IH499" s="132"/>
    </row>
    <row xmlns:x14ac="http://schemas.microsoft.com/office/spreadsheetml/2009/9/ac" r="500" s="3" customFormat="true" x14ac:dyDescent="0.25">
      <c r="A500" s="385"/>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c r="IH500" s="132"/>
    </row>
    <row xmlns:x14ac="http://schemas.microsoft.com/office/spreadsheetml/2009/9/ac" r="501" s="3" customFormat="true" x14ac:dyDescent="0.25">
      <c r="A501" s="385"/>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c r="IH501" s="132"/>
    </row>
    <row xmlns:x14ac="http://schemas.microsoft.com/office/spreadsheetml/2009/9/ac" r="502" s="3" customFormat="true" x14ac:dyDescent="0.25">
      <c r="A502" s="385"/>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c r="IH502" s="132"/>
    </row>
    <row xmlns:x14ac="http://schemas.microsoft.com/office/spreadsheetml/2009/9/ac" r="503" s="3" customFormat="true" x14ac:dyDescent="0.25">
      <c r="A503" s="385"/>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c r="IH503" s="132"/>
    </row>
    <row xmlns:x14ac="http://schemas.microsoft.com/office/spreadsheetml/2009/9/ac" r="504" s="3" customFormat="true" x14ac:dyDescent="0.25">
      <c r="A504" s="385"/>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c r="IH504" s="132"/>
    </row>
    <row xmlns:x14ac="http://schemas.microsoft.com/office/spreadsheetml/2009/9/ac" r="505" s="3" customFormat="true" x14ac:dyDescent="0.25">
      <c r="A505" s="385"/>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c r="IH505" s="132"/>
    </row>
    <row xmlns:x14ac="http://schemas.microsoft.com/office/spreadsheetml/2009/9/ac" r="506" s="3" customFormat="true" x14ac:dyDescent="0.25">
      <c r="A506" s="385"/>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c r="IH506" s="132"/>
    </row>
    <row xmlns:x14ac="http://schemas.microsoft.com/office/spreadsheetml/2009/9/ac" r="507" s="3" customFormat="true" x14ac:dyDescent="0.25">
      <c r="A507" s="385"/>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c r="IH507" s="132"/>
    </row>
    <row xmlns:x14ac="http://schemas.microsoft.com/office/spreadsheetml/2009/9/ac" r="508" s="3" customFormat="true" x14ac:dyDescent="0.25">
      <c r="A508" s="385"/>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c r="IH508" s="132"/>
    </row>
    <row xmlns:x14ac="http://schemas.microsoft.com/office/spreadsheetml/2009/9/ac" r="509" s="3" customFormat="true" x14ac:dyDescent="0.25">
      <c r="A509" s="385"/>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c r="IH509" s="132"/>
    </row>
    <row xmlns:x14ac="http://schemas.microsoft.com/office/spreadsheetml/2009/9/ac" r="510" s="3" customFormat="true" x14ac:dyDescent="0.25">
      <c r="A510" s="385"/>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c r="IH510" s="132"/>
    </row>
    <row xmlns:x14ac="http://schemas.microsoft.com/office/spreadsheetml/2009/9/ac" r="511" s="3" customFormat="true" x14ac:dyDescent="0.25">
      <c r="A511" s="385"/>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c r="IH511" s="132"/>
    </row>
    <row xmlns:x14ac="http://schemas.microsoft.com/office/spreadsheetml/2009/9/ac" r="512" s="3" customFormat="true" x14ac:dyDescent="0.25">
      <c r="A512" s="385"/>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c r="IH512" s="132"/>
    </row>
    <row xmlns:x14ac="http://schemas.microsoft.com/office/spreadsheetml/2009/9/ac" r="513" s="3" customFormat="true" x14ac:dyDescent="0.25">
      <c r="A513" s="385"/>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c r="IH513" s="132"/>
    </row>
    <row xmlns:x14ac="http://schemas.microsoft.com/office/spreadsheetml/2009/9/ac" r="514" s="3" customFormat="true" x14ac:dyDescent="0.25">
      <c r="A514" s="385"/>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c r="IH514" s="132"/>
    </row>
    <row xmlns:x14ac="http://schemas.microsoft.com/office/spreadsheetml/2009/9/ac" r="515" s="3" customFormat="true" x14ac:dyDescent="0.25">
      <c r="A515" s="385"/>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c r="IH515" s="132"/>
    </row>
    <row xmlns:x14ac="http://schemas.microsoft.com/office/spreadsheetml/2009/9/ac" r="516" s="3" customFormat="true" x14ac:dyDescent="0.25">
      <c r="A516" s="385"/>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c r="IH516" s="132"/>
    </row>
    <row xmlns:x14ac="http://schemas.microsoft.com/office/spreadsheetml/2009/9/ac" r="517" s="3" customFormat="true" x14ac:dyDescent="0.25">
      <c r="A517" s="385"/>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c r="IH517" s="132"/>
    </row>
    <row xmlns:x14ac="http://schemas.microsoft.com/office/spreadsheetml/2009/9/ac" r="518" s="3" customFormat="true" x14ac:dyDescent="0.25">
      <c r="A518" s="385"/>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c r="IH518" s="132"/>
    </row>
    <row xmlns:x14ac="http://schemas.microsoft.com/office/spreadsheetml/2009/9/ac" r="519" s="3" customFormat="true" x14ac:dyDescent="0.25">
      <c r="A519" s="385"/>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c r="IH519" s="132"/>
    </row>
    <row xmlns:x14ac="http://schemas.microsoft.com/office/spreadsheetml/2009/9/ac" r="520" s="3" customFormat="true" x14ac:dyDescent="0.25">
      <c r="A520" s="385"/>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c r="IH520" s="132"/>
    </row>
    <row xmlns:x14ac="http://schemas.microsoft.com/office/spreadsheetml/2009/9/ac" r="521" s="3" customFormat="true" x14ac:dyDescent="0.25">
      <c r="A521" s="385"/>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c r="IH521" s="132"/>
    </row>
    <row xmlns:x14ac="http://schemas.microsoft.com/office/spreadsheetml/2009/9/ac" r="522" s="3" customFormat="true" x14ac:dyDescent="0.25">
      <c r="A522" s="385"/>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c r="IH522" s="132"/>
    </row>
    <row xmlns:x14ac="http://schemas.microsoft.com/office/spreadsheetml/2009/9/ac" r="523" s="3" customFormat="true" x14ac:dyDescent="0.25">
      <c r="A523" s="385"/>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c r="IH523" s="132"/>
    </row>
    <row xmlns:x14ac="http://schemas.microsoft.com/office/spreadsheetml/2009/9/ac" r="524" s="3" customFormat="true" x14ac:dyDescent="0.25">
      <c r="A524" s="385"/>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c r="IH524" s="132"/>
    </row>
    <row xmlns:x14ac="http://schemas.microsoft.com/office/spreadsheetml/2009/9/ac" r="525" s="3" customFormat="true" x14ac:dyDescent="0.25">
      <c r="A525" s="385"/>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c r="IH525" s="132"/>
    </row>
    <row xmlns:x14ac="http://schemas.microsoft.com/office/spreadsheetml/2009/9/ac" r="526" s="3" customFormat="true" x14ac:dyDescent="0.25">
      <c r="A526" s="385"/>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c r="IH526" s="132"/>
    </row>
    <row xmlns:x14ac="http://schemas.microsoft.com/office/spreadsheetml/2009/9/ac" r="527" s="3" customFormat="true" x14ac:dyDescent="0.25">
      <c r="A527" s="385"/>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c r="IH527" s="132"/>
    </row>
    <row xmlns:x14ac="http://schemas.microsoft.com/office/spreadsheetml/2009/9/ac" r="528" s="3" customFormat="true" x14ac:dyDescent="0.25">
      <c r="A528" s="385"/>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c r="IH528" s="132"/>
    </row>
    <row xmlns:x14ac="http://schemas.microsoft.com/office/spreadsheetml/2009/9/ac" r="529" s="3" customFormat="true" x14ac:dyDescent="0.25">
      <c r="A529" s="385"/>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c r="IH529" s="132"/>
    </row>
    <row xmlns:x14ac="http://schemas.microsoft.com/office/spreadsheetml/2009/9/ac" r="530" s="3" customFormat="true" x14ac:dyDescent="0.25">
      <c r="A530" s="385"/>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c r="IH530" s="132"/>
    </row>
    <row xmlns:x14ac="http://schemas.microsoft.com/office/spreadsheetml/2009/9/ac" r="531" s="3" customFormat="true" x14ac:dyDescent="0.25">
      <c r="A531" s="385"/>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c r="IH531" s="132"/>
    </row>
    <row xmlns:x14ac="http://schemas.microsoft.com/office/spreadsheetml/2009/9/ac" r="532" s="3" customFormat="true" x14ac:dyDescent="0.25">
      <c r="A532" s="385"/>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c r="IH532" s="132"/>
    </row>
    <row xmlns:x14ac="http://schemas.microsoft.com/office/spreadsheetml/2009/9/ac" r="533" s="3" customFormat="true" x14ac:dyDescent="0.25">
      <c r="A533" s="385"/>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c r="IH533" s="132"/>
    </row>
    <row xmlns:x14ac="http://schemas.microsoft.com/office/spreadsheetml/2009/9/ac" r="534" s="3" customFormat="true" x14ac:dyDescent="0.25">
      <c r="A534" s="385"/>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c r="IH534" s="132"/>
    </row>
    <row xmlns:x14ac="http://schemas.microsoft.com/office/spreadsheetml/2009/9/ac" r="535" s="3" customFormat="true" x14ac:dyDescent="0.25">
      <c r="A535" s="385"/>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c r="IH535" s="132"/>
    </row>
    <row xmlns:x14ac="http://schemas.microsoft.com/office/spreadsheetml/2009/9/ac" r="536" s="3" customFormat="true" x14ac:dyDescent="0.25">
      <c r="A536" s="385"/>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c r="IH536" s="132"/>
    </row>
    <row xmlns:x14ac="http://schemas.microsoft.com/office/spreadsheetml/2009/9/ac" r="537" s="3" customFormat="true" x14ac:dyDescent="0.25">
      <c r="A537" s="385"/>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c r="IH537" s="132"/>
    </row>
    <row xmlns:x14ac="http://schemas.microsoft.com/office/spreadsheetml/2009/9/ac" r="538" s="3" customFormat="true" x14ac:dyDescent="0.25">
      <c r="A538" s="385"/>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c r="IH538" s="132"/>
    </row>
    <row xmlns:x14ac="http://schemas.microsoft.com/office/spreadsheetml/2009/9/ac" r="539" s="3" customFormat="true" x14ac:dyDescent="0.25">
      <c r="A539" s="385"/>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c r="IH539" s="132"/>
    </row>
    <row xmlns:x14ac="http://schemas.microsoft.com/office/spreadsheetml/2009/9/ac" r="540" s="3" customFormat="true" x14ac:dyDescent="0.25">
      <c r="A540" s="385"/>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c r="IH540" s="132"/>
    </row>
    <row xmlns:x14ac="http://schemas.microsoft.com/office/spreadsheetml/2009/9/ac" r="541" s="3" customFormat="true" x14ac:dyDescent="0.25">
      <c r="A541" s="385"/>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c r="IH541" s="132"/>
    </row>
    <row xmlns:x14ac="http://schemas.microsoft.com/office/spreadsheetml/2009/9/ac" r="542" s="3" customFormat="true" x14ac:dyDescent="0.25">
      <c r="A542" s="385"/>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c r="IH542" s="132"/>
    </row>
    <row xmlns:x14ac="http://schemas.microsoft.com/office/spreadsheetml/2009/9/ac" r="543" s="3" customFormat="true" x14ac:dyDescent="0.25">
      <c r="A543" s="385"/>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c r="IH543" s="132"/>
    </row>
    <row xmlns:x14ac="http://schemas.microsoft.com/office/spreadsheetml/2009/9/ac" r="544" s="3" customFormat="true" x14ac:dyDescent="0.25">
      <c r="A544" s="385"/>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c r="IH544" s="132"/>
    </row>
    <row xmlns:x14ac="http://schemas.microsoft.com/office/spreadsheetml/2009/9/ac" r="545" s="3" customFormat="true" x14ac:dyDescent="0.25">
      <c r="A545" s="385"/>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c r="IH545" s="132"/>
    </row>
    <row xmlns:x14ac="http://schemas.microsoft.com/office/spreadsheetml/2009/9/ac" r="546" s="3" customFormat="true" x14ac:dyDescent="0.25">
      <c r="A546" s="385"/>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c r="IH546" s="132"/>
    </row>
    <row xmlns:x14ac="http://schemas.microsoft.com/office/spreadsheetml/2009/9/ac" r="547" s="3" customFormat="true" x14ac:dyDescent="0.25">
      <c r="A547" s="385"/>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c r="IH547" s="132"/>
    </row>
    <row xmlns:x14ac="http://schemas.microsoft.com/office/spreadsheetml/2009/9/ac" r="548" s="3" customFormat="true" x14ac:dyDescent="0.25">
      <c r="A548" s="385"/>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c r="IH548" s="132"/>
    </row>
    <row xmlns:x14ac="http://schemas.microsoft.com/office/spreadsheetml/2009/9/ac" r="549" s="3" customFormat="true" x14ac:dyDescent="0.25">
      <c r="A549" s="385"/>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c r="IH549" s="132"/>
    </row>
    <row xmlns:x14ac="http://schemas.microsoft.com/office/spreadsheetml/2009/9/ac" r="550" s="3" customFormat="true" x14ac:dyDescent="0.25">
      <c r="A550" s="385"/>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c r="IH550" s="132"/>
    </row>
    <row xmlns:x14ac="http://schemas.microsoft.com/office/spreadsheetml/2009/9/ac" r="551" s="3" customFormat="true" x14ac:dyDescent="0.25">
      <c r="A551" s="385"/>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c r="IH551" s="132"/>
    </row>
    <row xmlns:x14ac="http://schemas.microsoft.com/office/spreadsheetml/2009/9/ac" r="552" s="3" customFormat="true" x14ac:dyDescent="0.25">
      <c r="A552" s="385"/>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c r="IH552" s="132"/>
    </row>
    <row xmlns:x14ac="http://schemas.microsoft.com/office/spreadsheetml/2009/9/ac" r="553" s="3" customFormat="true" x14ac:dyDescent="0.25">
      <c r="A553" s="385"/>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c r="IH553" s="132"/>
    </row>
    <row xmlns:x14ac="http://schemas.microsoft.com/office/spreadsheetml/2009/9/ac" r="554" s="3" customFormat="true" x14ac:dyDescent="0.25">
      <c r="A554" s="385"/>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c r="IH554" s="132"/>
    </row>
    <row xmlns:x14ac="http://schemas.microsoft.com/office/spreadsheetml/2009/9/ac" r="555" s="3" customFormat="true" x14ac:dyDescent="0.25">
      <c r="A555" s="385"/>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c r="IH555" s="132"/>
    </row>
    <row xmlns:x14ac="http://schemas.microsoft.com/office/spreadsheetml/2009/9/ac" r="556" s="3" customFormat="true" x14ac:dyDescent="0.25">
      <c r="A556" s="385"/>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c r="IH556" s="132"/>
    </row>
    <row xmlns:x14ac="http://schemas.microsoft.com/office/spreadsheetml/2009/9/ac" r="557" s="3" customFormat="true" x14ac:dyDescent="0.25">
      <c r="A557" s="385"/>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c r="IH557" s="132"/>
    </row>
    <row xmlns:x14ac="http://schemas.microsoft.com/office/spreadsheetml/2009/9/ac" r="558" s="3" customFormat="true" x14ac:dyDescent="0.25">
      <c r="A558" s="385"/>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c r="IH558" s="132"/>
    </row>
    <row xmlns:x14ac="http://schemas.microsoft.com/office/spreadsheetml/2009/9/ac" r="559" s="3" customFormat="true" x14ac:dyDescent="0.25">
      <c r="A559" s="385"/>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c r="IH559" s="132"/>
    </row>
    <row xmlns:x14ac="http://schemas.microsoft.com/office/spreadsheetml/2009/9/ac" r="560" s="3" customFormat="true" x14ac:dyDescent="0.25">
      <c r="A560" s="385"/>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c r="IH560" s="132"/>
    </row>
    <row xmlns:x14ac="http://schemas.microsoft.com/office/spreadsheetml/2009/9/ac" r="561" s="3" customFormat="true" x14ac:dyDescent="0.25">
      <c r="A561" s="385"/>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c r="IH561" s="132"/>
    </row>
    <row xmlns:x14ac="http://schemas.microsoft.com/office/spreadsheetml/2009/9/ac" r="562" s="3" customFormat="true" x14ac:dyDescent="0.25">
      <c r="A562" s="385"/>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c r="IH562" s="132"/>
    </row>
    <row xmlns:x14ac="http://schemas.microsoft.com/office/spreadsheetml/2009/9/ac" r="563" s="3" customFormat="true" x14ac:dyDescent="0.25">
      <c r="A563" s="385"/>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c r="IH563" s="132"/>
    </row>
    <row xmlns:x14ac="http://schemas.microsoft.com/office/spreadsheetml/2009/9/ac" r="564" s="3" customFormat="true" x14ac:dyDescent="0.25">
      <c r="A564" s="385"/>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c r="IH564" s="132"/>
    </row>
    <row xmlns:x14ac="http://schemas.microsoft.com/office/spreadsheetml/2009/9/ac" r="565" s="3" customFormat="true" x14ac:dyDescent="0.25">
      <c r="A565" s="385"/>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c r="IH565" s="132"/>
    </row>
    <row xmlns:x14ac="http://schemas.microsoft.com/office/spreadsheetml/2009/9/ac" r="566" s="3" customFormat="true" x14ac:dyDescent="0.25">
      <c r="A566" s="385"/>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c r="IH566" s="132"/>
    </row>
    <row xmlns:x14ac="http://schemas.microsoft.com/office/spreadsheetml/2009/9/ac" r="567" s="3" customFormat="true" x14ac:dyDescent="0.25">
      <c r="A567" s="385"/>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c r="IH567" s="132"/>
    </row>
    <row xmlns:x14ac="http://schemas.microsoft.com/office/spreadsheetml/2009/9/ac" r="568" s="3" customFormat="true" x14ac:dyDescent="0.25">
      <c r="A568" s="385"/>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c r="IH568" s="132"/>
    </row>
    <row xmlns:x14ac="http://schemas.microsoft.com/office/spreadsheetml/2009/9/ac" r="569" s="3" customFormat="true" x14ac:dyDescent="0.25">
      <c r="A569" s="385"/>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c r="IH569" s="132"/>
    </row>
    <row xmlns:x14ac="http://schemas.microsoft.com/office/spreadsheetml/2009/9/ac" r="570" s="3" customFormat="true" x14ac:dyDescent="0.25">
      <c r="A570" s="385"/>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c r="IH570" s="132"/>
    </row>
    <row xmlns:x14ac="http://schemas.microsoft.com/office/spreadsheetml/2009/9/ac" r="571" s="3" customFormat="true" x14ac:dyDescent="0.25">
      <c r="A571" s="385"/>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c r="IH571" s="132"/>
    </row>
    <row xmlns:x14ac="http://schemas.microsoft.com/office/spreadsheetml/2009/9/ac" r="572" s="3" customFormat="true" x14ac:dyDescent="0.25">
      <c r="A572" s="385"/>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c r="IH572" s="132"/>
    </row>
    <row xmlns:x14ac="http://schemas.microsoft.com/office/spreadsheetml/2009/9/ac" r="573" s="3" customFormat="true" x14ac:dyDescent="0.25">
      <c r="A573" s="385"/>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c r="IH573" s="132"/>
    </row>
    <row xmlns:x14ac="http://schemas.microsoft.com/office/spreadsheetml/2009/9/ac" r="574" s="3" customFormat="true" x14ac:dyDescent="0.25">
      <c r="A574" s="385"/>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c r="IH574" s="132"/>
    </row>
    <row xmlns:x14ac="http://schemas.microsoft.com/office/spreadsheetml/2009/9/ac" r="575" s="3" customFormat="true" x14ac:dyDescent="0.25">
      <c r="A575" s="385"/>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c r="IH575" s="132"/>
    </row>
    <row xmlns:x14ac="http://schemas.microsoft.com/office/spreadsheetml/2009/9/ac" r="576" s="3" customFormat="true" x14ac:dyDescent="0.25">
      <c r="A576" s="385"/>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c r="IH576" s="132"/>
    </row>
    <row xmlns:x14ac="http://schemas.microsoft.com/office/spreadsheetml/2009/9/ac" r="577" s="3" customFormat="true" x14ac:dyDescent="0.25">
      <c r="A577" s="385"/>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c r="IH577" s="132"/>
    </row>
    <row xmlns:x14ac="http://schemas.microsoft.com/office/spreadsheetml/2009/9/ac" r="578" s="3" customFormat="true" x14ac:dyDescent="0.25">
      <c r="A578" s="385"/>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c r="IH578" s="132"/>
    </row>
    <row xmlns:x14ac="http://schemas.microsoft.com/office/spreadsheetml/2009/9/ac" r="579" s="3" customFormat="true" x14ac:dyDescent="0.25">
      <c r="A579" s="385"/>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c r="IH579" s="132"/>
    </row>
    <row xmlns:x14ac="http://schemas.microsoft.com/office/spreadsheetml/2009/9/ac" r="580" s="3" customFormat="true" x14ac:dyDescent="0.25">
      <c r="A580" s="385"/>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c r="IH580" s="132"/>
    </row>
    <row xmlns:x14ac="http://schemas.microsoft.com/office/spreadsheetml/2009/9/ac" r="581" s="3" customFormat="true" x14ac:dyDescent="0.25">
      <c r="A581" s="385"/>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c r="IH581" s="132"/>
    </row>
    <row xmlns:x14ac="http://schemas.microsoft.com/office/spreadsheetml/2009/9/ac" r="582" s="3" customFormat="true" x14ac:dyDescent="0.25">
      <c r="A582" s="385"/>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c r="IH582" s="132"/>
    </row>
    <row xmlns:x14ac="http://schemas.microsoft.com/office/spreadsheetml/2009/9/ac" r="583" s="3" customFormat="true" x14ac:dyDescent="0.25">
      <c r="A583" s="385"/>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c r="IH583" s="132"/>
    </row>
    <row xmlns:x14ac="http://schemas.microsoft.com/office/spreadsheetml/2009/9/ac" r="584" s="3" customFormat="true" x14ac:dyDescent="0.25">
      <c r="A584" s="385"/>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c r="IH584" s="132"/>
    </row>
    <row xmlns:x14ac="http://schemas.microsoft.com/office/spreadsheetml/2009/9/ac" r="585" s="3" customFormat="true" x14ac:dyDescent="0.25">
      <c r="A585" s="385"/>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c r="IH585" s="132"/>
    </row>
    <row xmlns:x14ac="http://schemas.microsoft.com/office/spreadsheetml/2009/9/ac" r="586" s="3" customFormat="true" x14ac:dyDescent="0.25">
      <c r="A586" s="385"/>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c r="IH586" s="132"/>
    </row>
    <row xmlns:x14ac="http://schemas.microsoft.com/office/spreadsheetml/2009/9/ac" r="587" s="3" customFormat="true" x14ac:dyDescent="0.25">
      <c r="A587" s="385"/>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c r="IH587" s="132"/>
    </row>
    <row xmlns:x14ac="http://schemas.microsoft.com/office/spreadsheetml/2009/9/ac" r="588" s="3" customFormat="true" x14ac:dyDescent="0.25">
      <c r="A588" s="385"/>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c r="IH588" s="132"/>
    </row>
    <row xmlns:x14ac="http://schemas.microsoft.com/office/spreadsheetml/2009/9/ac" r="589" s="3" customFormat="true" x14ac:dyDescent="0.25">
      <c r="A589" s="385"/>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c r="IH589" s="132"/>
    </row>
    <row xmlns:x14ac="http://schemas.microsoft.com/office/spreadsheetml/2009/9/ac" r="590" s="3" customFormat="true" x14ac:dyDescent="0.25">
      <c r="A590" s="385"/>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c r="IH590" s="132"/>
    </row>
    <row xmlns:x14ac="http://schemas.microsoft.com/office/spreadsheetml/2009/9/ac" r="591" s="3" customFormat="true" x14ac:dyDescent="0.25">
      <c r="A591" s="385"/>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c r="IH591" s="132"/>
    </row>
    <row xmlns:x14ac="http://schemas.microsoft.com/office/spreadsheetml/2009/9/ac" r="592" s="3" customFormat="true" x14ac:dyDescent="0.25">
      <c r="A592" s="385"/>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c r="IH592" s="132"/>
    </row>
    <row xmlns:x14ac="http://schemas.microsoft.com/office/spreadsheetml/2009/9/ac" r="593" s="3" customFormat="true" x14ac:dyDescent="0.25">
      <c r="A593" s="385"/>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c r="IH593" s="132"/>
    </row>
    <row xmlns:x14ac="http://schemas.microsoft.com/office/spreadsheetml/2009/9/ac" r="594" s="3" customFormat="true" x14ac:dyDescent="0.25">
      <c r="A594" s="385"/>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c r="IH594" s="132"/>
    </row>
    <row xmlns:x14ac="http://schemas.microsoft.com/office/spreadsheetml/2009/9/ac" r="595" s="3" customFormat="true" x14ac:dyDescent="0.25">
      <c r="A595" s="385"/>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c r="IH595" s="132"/>
    </row>
    <row xmlns:x14ac="http://schemas.microsoft.com/office/spreadsheetml/2009/9/ac" r="596" s="3" customFormat="true" x14ac:dyDescent="0.25">
      <c r="A596" s="385"/>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c r="IH596" s="132"/>
    </row>
    <row xmlns:x14ac="http://schemas.microsoft.com/office/spreadsheetml/2009/9/ac" r="597" s="3" customFormat="true" x14ac:dyDescent="0.25">
      <c r="A597" s="385"/>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c r="IH597" s="132"/>
    </row>
    <row xmlns:x14ac="http://schemas.microsoft.com/office/spreadsheetml/2009/9/ac" r="598" s="3" customFormat="true" x14ac:dyDescent="0.25">
      <c r="A598" s="385"/>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c r="IH598" s="132"/>
    </row>
    <row xmlns:x14ac="http://schemas.microsoft.com/office/spreadsheetml/2009/9/ac" r="599" s="3" customFormat="true" x14ac:dyDescent="0.25">
      <c r="A599" s="385"/>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c r="IH599" s="132"/>
    </row>
    <row xmlns:x14ac="http://schemas.microsoft.com/office/spreadsheetml/2009/9/ac" r="600" s="3" customFormat="true" x14ac:dyDescent="0.25">
      <c r="A600" s="385"/>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c r="IH600" s="132"/>
    </row>
    <row xmlns:x14ac="http://schemas.microsoft.com/office/spreadsheetml/2009/9/ac" r="601" s="3" customFormat="true" x14ac:dyDescent="0.25">
      <c r="A601" s="385"/>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c r="IH601" s="132"/>
    </row>
    <row xmlns:x14ac="http://schemas.microsoft.com/office/spreadsheetml/2009/9/ac" r="602" s="3" customFormat="true" x14ac:dyDescent="0.25">
      <c r="A602" s="385"/>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c r="IH602" s="132"/>
    </row>
    <row xmlns:x14ac="http://schemas.microsoft.com/office/spreadsheetml/2009/9/ac" r="603" s="3" customFormat="true" x14ac:dyDescent="0.25">
      <c r="A603" s="385"/>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c r="IH603" s="132"/>
    </row>
    <row xmlns:x14ac="http://schemas.microsoft.com/office/spreadsheetml/2009/9/ac" r="604" s="3" customFormat="true" x14ac:dyDescent="0.25">
      <c r="A604" s="385"/>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c r="IH604" s="132"/>
    </row>
    <row xmlns:x14ac="http://schemas.microsoft.com/office/spreadsheetml/2009/9/ac" r="605" s="3" customFormat="true" x14ac:dyDescent="0.25">
      <c r="A605" s="385"/>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c r="IH605" s="132"/>
    </row>
    <row xmlns:x14ac="http://schemas.microsoft.com/office/spreadsheetml/2009/9/ac" r="606" s="3" customFormat="true" x14ac:dyDescent="0.25">
      <c r="A606" s="385"/>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c r="IH606" s="132"/>
    </row>
    <row xmlns:x14ac="http://schemas.microsoft.com/office/spreadsheetml/2009/9/ac" r="607" s="3" customFormat="true" x14ac:dyDescent="0.25">
      <c r="A607" s="385"/>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c r="IH607" s="132"/>
    </row>
    <row xmlns:x14ac="http://schemas.microsoft.com/office/spreadsheetml/2009/9/ac" r="608" s="3" customFormat="true" x14ac:dyDescent="0.25">
      <c r="A608" s="385"/>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c r="IH608" s="132"/>
    </row>
    <row xmlns:x14ac="http://schemas.microsoft.com/office/spreadsheetml/2009/9/ac" r="609" s="3" customFormat="true" x14ac:dyDescent="0.25">
      <c r="A609" s="385"/>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c r="IH609" s="132"/>
    </row>
    <row xmlns:x14ac="http://schemas.microsoft.com/office/spreadsheetml/2009/9/ac" r="610" s="3" customFormat="true" x14ac:dyDescent="0.25">
      <c r="A610" s="385"/>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c r="IH610" s="132"/>
    </row>
    <row xmlns:x14ac="http://schemas.microsoft.com/office/spreadsheetml/2009/9/ac" r="611" s="3" customFormat="true" x14ac:dyDescent="0.25">
      <c r="A611" s="385"/>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c r="IH611" s="132"/>
    </row>
    <row xmlns:x14ac="http://schemas.microsoft.com/office/spreadsheetml/2009/9/ac" r="612" s="3" customFormat="true" x14ac:dyDescent="0.25">
      <c r="A612" s="385"/>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c r="IH612" s="132"/>
    </row>
    <row xmlns:x14ac="http://schemas.microsoft.com/office/spreadsheetml/2009/9/ac" r="613" s="3" customFormat="true" x14ac:dyDescent="0.25">
      <c r="A613" s="385"/>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c r="IH613" s="132"/>
    </row>
    <row xmlns:x14ac="http://schemas.microsoft.com/office/spreadsheetml/2009/9/ac" r="614" s="3" customFormat="true" x14ac:dyDescent="0.25">
      <c r="A614" s="385"/>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c r="IH614" s="132"/>
    </row>
    <row xmlns:x14ac="http://schemas.microsoft.com/office/spreadsheetml/2009/9/ac" r="615" s="3" customFormat="true" x14ac:dyDescent="0.25">
      <c r="A615" s="385"/>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c r="IH615" s="132"/>
    </row>
    <row xmlns:x14ac="http://schemas.microsoft.com/office/spreadsheetml/2009/9/ac" r="616" s="3" customFormat="true" x14ac:dyDescent="0.25">
      <c r="A616" s="385"/>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c r="IH616" s="132"/>
    </row>
    <row xmlns:x14ac="http://schemas.microsoft.com/office/spreadsheetml/2009/9/ac" r="617" s="3" customFormat="true" x14ac:dyDescent="0.25">
      <c r="A617" s="385"/>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c r="IH617" s="132"/>
    </row>
    <row xmlns:x14ac="http://schemas.microsoft.com/office/spreadsheetml/2009/9/ac" r="618" s="3" customFormat="true" x14ac:dyDescent="0.25">
      <c r="A618" s="385"/>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c r="IH618" s="132"/>
    </row>
    <row xmlns:x14ac="http://schemas.microsoft.com/office/spreadsheetml/2009/9/ac" r="619" s="3" customFormat="true" x14ac:dyDescent="0.25">
      <c r="A619" s="385"/>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c r="IH619" s="132"/>
    </row>
    <row xmlns:x14ac="http://schemas.microsoft.com/office/spreadsheetml/2009/9/ac" r="620" s="3" customFormat="true" x14ac:dyDescent="0.25">
      <c r="A620" s="385"/>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c r="IH620" s="132"/>
    </row>
    <row xmlns:x14ac="http://schemas.microsoft.com/office/spreadsheetml/2009/9/ac" r="621" s="3" customFormat="true" x14ac:dyDescent="0.25">
      <c r="A621" s="385"/>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c r="IH621" s="132"/>
    </row>
    <row xmlns:x14ac="http://schemas.microsoft.com/office/spreadsheetml/2009/9/ac" r="622" s="3" customFormat="true" x14ac:dyDescent="0.25">
      <c r="A622" s="385"/>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c r="IH622" s="132"/>
    </row>
    <row xmlns:x14ac="http://schemas.microsoft.com/office/spreadsheetml/2009/9/ac" r="623" s="3" customFormat="true" x14ac:dyDescent="0.25">
      <c r="A623" s="385"/>
      <c r="B623" s="132"/>
      <c r="L623" s="132"/>
      <c r="V623" s="132"/>
      <c r="AF623" s="132"/>
      <c r="AP623" s="132"/>
      <c r="AZ623" s="132"/>
      <c r="BA623" s="132"/>
      <c r="BJ623" s="132"/>
      <c r="BT623" s="132"/>
      <c r="CD623" s="132"/>
      <c r="CN623" s="132"/>
      <c r="CX623" s="132"/>
      <c r="DH623" s="132"/>
      <c r="DR623" s="132"/>
      <c r="EB623" s="132"/>
      <c r="EL623" s="132"/>
      <c r="EV623" s="132"/>
      <c r="FF623" s="132"/>
      <c r="FP623" s="132"/>
      <c r="FZ623" s="132"/>
      <c r="GJ623" s="132"/>
      <c r="GT623" s="132"/>
      <c r="HD623" s="132"/>
      <c r="HN623" s="132"/>
      <c r="HX623" s="132"/>
      <c r="IH623" s="132"/>
    </row>
    <row xmlns:x14ac="http://schemas.microsoft.com/office/spreadsheetml/2009/9/ac" r="624" s="3" customFormat="true" x14ac:dyDescent="0.25">
      <c r="A624" s="385"/>
      <c r="B624" s="132"/>
      <c r="L624" s="132"/>
      <c r="V624" s="132"/>
      <c r="AF624" s="132"/>
      <c r="AP624" s="132"/>
      <c r="AZ624" s="132"/>
      <c r="BA624" s="132"/>
      <c r="BJ624" s="132"/>
      <c r="BT624" s="132"/>
      <c r="CD624" s="132"/>
      <c r="CN624" s="132"/>
      <c r="CX624" s="132"/>
      <c r="DH624" s="132"/>
      <c r="DR624" s="132"/>
      <c r="EB624" s="132"/>
      <c r="EL624" s="132"/>
      <c r="EV624" s="132"/>
      <c r="FF624" s="132"/>
      <c r="FP624" s="132"/>
      <c r="FZ624" s="132"/>
      <c r="GJ624" s="132"/>
      <c r="GT624" s="132"/>
      <c r="HD624" s="132"/>
      <c r="HN624" s="132"/>
      <c r="HX624" s="132"/>
      <c r="IH624" s="132"/>
    </row>
    <row xmlns:x14ac="http://schemas.microsoft.com/office/spreadsheetml/2009/9/ac" r="625" s="3" customFormat="true" x14ac:dyDescent="0.25">
      <c r="A625" s="385"/>
      <c r="B625" s="132"/>
      <c r="L625" s="132"/>
      <c r="V625" s="132"/>
      <c r="AF625" s="132"/>
      <c r="AP625" s="132"/>
      <c r="AZ625" s="132"/>
      <c r="BA625" s="132"/>
      <c r="BJ625" s="132"/>
      <c r="BT625" s="132"/>
      <c r="CD625" s="132"/>
      <c r="CN625" s="132"/>
      <c r="CX625" s="132"/>
      <c r="DH625" s="132"/>
      <c r="DR625" s="132"/>
      <c r="EB625" s="132"/>
      <c r="EL625" s="132"/>
      <c r="EV625" s="132"/>
      <c r="FF625" s="132"/>
      <c r="FP625" s="132"/>
      <c r="FZ625" s="132"/>
      <c r="GJ625" s="132"/>
      <c r="GT625" s="132"/>
      <c r="HD625" s="132"/>
      <c r="HN625" s="132"/>
      <c r="HX625" s="132"/>
      <c r="IH625" s="132"/>
    </row>
    <row xmlns:x14ac="http://schemas.microsoft.com/office/spreadsheetml/2009/9/ac" r="626" s="3" customFormat="true" x14ac:dyDescent="0.25">
      <c r="A626" s="385"/>
      <c r="B626" s="132"/>
      <c r="L626" s="132"/>
      <c r="V626" s="132"/>
      <c r="AF626" s="132"/>
      <c r="AP626" s="132"/>
      <c r="AZ626" s="132"/>
      <c r="BA626" s="132"/>
      <c r="BJ626" s="132"/>
      <c r="BT626" s="132"/>
      <c r="CD626" s="132"/>
      <c r="CN626" s="132"/>
      <c r="CX626" s="132"/>
      <c r="DH626" s="132"/>
      <c r="DR626" s="132"/>
      <c r="EB626" s="132"/>
      <c r="EL626" s="132"/>
      <c r="EV626" s="132"/>
      <c r="FF626" s="132"/>
      <c r="FP626" s="132"/>
      <c r="FZ626" s="132"/>
      <c r="GJ626" s="132"/>
      <c r="GT626" s="132"/>
      <c r="HD626" s="132"/>
      <c r="HN626" s="132"/>
      <c r="HX626" s="132"/>
      <c r="IH626" s="132"/>
    </row>
    <row xmlns:x14ac="http://schemas.microsoft.com/office/spreadsheetml/2009/9/ac" r="627" s="3" customFormat="true" x14ac:dyDescent="0.25">
      <c r="A627" s="385"/>
      <c r="B627" s="132"/>
      <c r="L627" s="132"/>
      <c r="V627" s="132"/>
      <c r="AF627" s="132"/>
      <c r="AP627" s="132"/>
      <c r="AZ627" s="132"/>
      <c r="BA627" s="132"/>
      <c r="BJ627" s="132"/>
      <c r="BT627" s="132"/>
      <c r="CD627" s="132"/>
      <c r="CN627" s="132"/>
      <c r="CX627" s="132"/>
      <c r="DH627" s="132"/>
      <c r="DR627" s="132"/>
      <c r="EB627" s="132"/>
      <c r="EL627" s="132"/>
      <c r="EV627" s="132"/>
      <c r="FF627" s="132"/>
      <c r="FP627" s="132"/>
      <c r="FZ627" s="132"/>
      <c r="GJ627" s="132"/>
      <c r="GT627" s="132"/>
      <c r="HD627" s="132"/>
      <c r="HN627" s="132"/>
      <c r="HX627" s="132"/>
      <c r="IH627" s="132"/>
    </row>
    <row xmlns:x14ac="http://schemas.microsoft.com/office/spreadsheetml/2009/9/ac" r="628" s="3" customFormat="true" x14ac:dyDescent="0.25">
      <c r="A628" s="385"/>
      <c r="B628" s="132"/>
      <c r="L628" s="132"/>
      <c r="V628" s="132"/>
      <c r="AF628" s="132"/>
      <c r="AP628" s="132"/>
      <c r="AZ628" s="132"/>
      <c r="BA628" s="132"/>
      <c r="BJ628" s="132"/>
      <c r="BT628" s="132"/>
      <c r="CD628" s="132"/>
      <c r="CN628" s="132"/>
      <c r="CX628" s="132"/>
      <c r="DH628" s="132"/>
      <c r="DR628" s="132"/>
      <c r="EB628" s="132"/>
      <c r="EL628" s="132"/>
      <c r="EV628" s="132"/>
      <c r="FF628" s="132"/>
      <c r="FP628" s="132"/>
      <c r="FZ628" s="132"/>
      <c r="GJ628" s="132"/>
      <c r="GT628" s="132"/>
      <c r="HD628" s="132"/>
      <c r="HN628" s="132"/>
      <c r="HX628" s="132"/>
      <c r="IH628" s="132"/>
    </row>
    <row xmlns:x14ac="http://schemas.microsoft.com/office/spreadsheetml/2009/9/ac" r="629" s="3" customFormat="true" x14ac:dyDescent="0.25">
      <c r="A629" s="385"/>
      <c r="B629" s="132"/>
      <c r="L629" s="132"/>
      <c r="V629" s="132"/>
      <c r="AF629" s="132"/>
      <c r="AP629" s="132"/>
      <c r="AZ629" s="132"/>
      <c r="BA629" s="132"/>
      <c r="BJ629" s="132"/>
      <c r="BT629" s="132"/>
      <c r="CD629" s="132"/>
      <c r="CN629" s="132"/>
      <c r="CX629" s="132"/>
      <c r="DH629" s="132"/>
      <c r="DR629" s="132"/>
      <c r="EB629" s="132"/>
      <c r="EL629" s="132"/>
      <c r="EV629" s="132"/>
      <c r="FF629" s="132"/>
      <c r="FP629" s="132"/>
      <c r="FZ629" s="132"/>
      <c r="GJ629" s="132"/>
      <c r="GT629" s="132"/>
      <c r="HD629" s="132"/>
      <c r="HN629" s="132"/>
      <c r="HX629" s="132"/>
      <c r="IH629" s="132"/>
    </row>
    <row xmlns:x14ac="http://schemas.microsoft.com/office/spreadsheetml/2009/9/ac" r="630" s="3" customFormat="true" x14ac:dyDescent="0.25">
      <c r="A630" s="385"/>
      <c r="B630" s="132"/>
      <c r="L630" s="132"/>
      <c r="V630" s="132"/>
      <c r="AF630" s="132"/>
      <c r="AP630" s="132"/>
      <c r="AZ630" s="132"/>
      <c r="BA630" s="132"/>
      <c r="BJ630" s="132"/>
      <c r="BT630" s="132"/>
      <c r="CD630" s="132"/>
      <c r="CN630" s="132"/>
      <c r="CX630" s="132"/>
      <c r="DH630" s="132"/>
      <c r="DR630" s="132"/>
      <c r="EB630" s="132"/>
      <c r="EL630" s="132"/>
      <c r="EV630" s="132"/>
      <c r="FF630" s="132"/>
      <c r="FP630" s="132"/>
      <c r="FZ630" s="132"/>
      <c r="GJ630" s="132"/>
      <c r="GT630" s="132"/>
      <c r="HD630" s="132"/>
      <c r="HN630" s="132"/>
      <c r="HX630" s="132"/>
      <c r="IH630" s="132"/>
    </row>
    <row xmlns:x14ac="http://schemas.microsoft.com/office/spreadsheetml/2009/9/ac" r="631" s="3" customFormat="true" x14ac:dyDescent="0.25">
      <c r="A631" s="385"/>
      <c r="B631" s="132"/>
      <c r="L631" s="132"/>
      <c r="V631" s="132"/>
      <c r="AF631" s="132"/>
      <c r="AP631" s="132"/>
      <c r="AZ631" s="132"/>
      <c r="BA631" s="132"/>
      <c r="BJ631" s="132"/>
      <c r="BT631" s="132"/>
      <c r="CD631" s="132"/>
      <c r="CN631" s="132"/>
      <c r="CX631" s="132"/>
      <c r="DH631" s="132"/>
      <c r="DR631" s="132"/>
      <c r="EB631" s="132"/>
      <c r="EL631" s="132"/>
      <c r="EV631" s="132"/>
      <c r="FF631" s="132"/>
      <c r="FP631" s="132"/>
      <c r="FZ631" s="132"/>
      <c r="GJ631" s="132"/>
      <c r="GT631" s="132"/>
      <c r="HD631" s="132"/>
      <c r="HN631" s="132"/>
      <c r="HX631" s="132"/>
      <c r="IH631" s="132"/>
    </row>
    <row xmlns:x14ac="http://schemas.microsoft.com/office/spreadsheetml/2009/9/ac" r="632" s="3" customFormat="true" x14ac:dyDescent="0.25">
      <c r="A632" s="385"/>
      <c r="B632" s="132"/>
      <c r="L632" s="132"/>
      <c r="V632" s="132"/>
      <c r="AF632" s="132"/>
      <c r="AP632" s="132"/>
      <c r="AZ632" s="132"/>
      <c r="BA632" s="132"/>
      <c r="BJ632" s="132"/>
      <c r="BT632" s="132"/>
      <c r="CD632" s="132"/>
      <c r="CN632" s="132"/>
      <c r="CX632" s="132"/>
      <c r="DH632" s="132"/>
      <c r="DR632" s="132"/>
      <c r="EB632" s="132"/>
      <c r="EL632" s="132"/>
      <c r="EV632" s="132"/>
      <c r="FF632" s="132"/>
      <c r="FP632" s="132"/>
      <c r="FZ632" s="132"/>
      <c r="GJ632" s="132"/>
      <c r="GT632" s="132"/>
      <c r="HD632" s="132"/>
      <c r="HN632" s="132"/>
      <c r="HX632" s="132"/>
      <c r="IH632" s="132"/>
    </row>
    <row xmlns:x14ac="http://schemas.microsoft.com/office/spreadsheetml/2009/9/ac" r="633" s="3" customFormat="true" x14ac:dyDescent="0.25">
      <c r="A633" s="385"/>
      <c r="B633" s="132"/>
      <c r="L633" s="132"/>
      <c r="V633" s="132"/>
      <c r="AF633" s="132"/>
      <c r="AP633" s="132"/>
      <c r="AZ633" s="132"/>
      <c r="BA633" s="132"/>
      <c r="BJ633" s="132"/>
      <c r="BT633" s="132"/>
      <c r="CD633" s="132"/>
      <c r="CN633" s="132"/>
      <c r="CX633" s="132"/>
      <c r="DH633" s="132"/>
      <c r="DR633" s="132"/>
      <c r="EB633" s="132"/>
      <c r="EL633" s="132"/>
      <c r="EV633" s="132"/>
      <c r="FF633" s="132"/>
      <c r="FP633" s="132"/>
      <c r="FZ633" s="132"/>
      <c r="GJ633" s="132"/>
      <c r="GT633" s="132"/>
      <c r="HD633" s="132"/>
      <c r="HN633" s="132"/>
      <c r="HX633" s="132"/>
      <c r="IH633" s="132"/>
    </row>
    <row xmlns:x14ac="http://schemas.microsoft.com/office/spreadsheetml/2009/9/ac" r="634" s="3" customFormat="true" x14ac:dyDescent="0.25">
      <c r="A634" s="385"/>
      <c r="B634" s="132"/>
      <c r="L634" s="132"/>
      <c r="V634" s="132"/>
      <c r="AF634" s="132"/>
      <c r="AP634" s="132"/>
      <c r="AZ634" s="132"/>
      <c r="BA634" s="132"/>
      <c r="BJ634" s="132"/>
      <c r="BT634" s="132"/>
      <c r="CD634" s="132"/>
      <c r="CN634" s="132"/>
      <c r="CX634" s="132"/>
      <c r="DH634" s="132"/>
      <c r="DR634" s="132"/>
      <c r="EB634" s="132"/>
      <c r="EL634" s="132"/>
      <c r="EV634" s="132"/>
      <c r="FF634" s="132"/>
      <c r="FP634" s="132"/>
      <c r="FZ634" s="132"/>
      <c r="GJ634" s="132"/>
      <c r="GT634" s="132"/>
      <c r="HD634" s="132"/>
      <c r="HN634" s="132"/>
      <c r="HX634" s="132"/>
      <c r="IH634" s="132"/>
    </row>
    <row xmlns:x14ac="http://schemas.microsoft.com/office/spreadsheetml/2009/9/ac" r="635" s="3" customFormat="true" x14ac:dyDescent="0.25">
      <c r="A635" s="385"/>
      <c r="B635" s="132"/>
      <c r="L635" s="132"/>
      <c r="V635" s="132"/>
      <c r="AF635" s="132"/>
      <c r="AP635" s="132"/>
      <c r="AZ635" s="132"/>
      <c r="BA635" s="132"/>
      <c r="BJ635" s="132"/>
      <c r="BT635" s="132"/>
      <c r="CD635" s="132"/>
      <c r="CN635" s="132"/>
      <c r="CX635" s="132"/>
      <c r="DH635" s="132"/>
      <c r="DR635" s="132"/>
      <c r="EB635" s="132"/>
      <c r="EL635" s="132"/>
      <c r="EV635" s="132"/>
      <c r="FF635" s="132"/>
      <c r="FP635" s="132"/>
      <c r="FZ635" s="132"/>
      <c r="GJ635" s="132"/>
      <c r="GT635" s="132"/>
      <c r="HD635" s="132"/>
      <c r="HN635" s="132"/>
      <c r="HX635" s="132"/>
      <c r="IH635" s="132"/>
    </row>
    <row xmlns:x14ac="http://schemas.microsoft.com/office/spreadsheetml/2009/9/ac" r="636" s="3" customFormat="true" x14ac:dyDescent="0.25">
      <c r="A636" s="385"/>
      <c r="B636" s="132"/>
      <c r="L636" s="132"/>
      <c r="V636" s="132"/>
      <c r="AF636" s="132"/>
      <c r="AP636" s="132"/>
      <c r="AZ636" s="132"/>
      <c r="BA636" s="132"/>
      <c r="BJ636" s="132"/>
      <c r="BT636" s="132"/>
      <c r="CD636" s="132"/>
      <c r="CN636" s="132"/>
      <c r="CX636" s="132"/>
      <c r="DH636" s="132"/>
      <c r="DR636" s="132"/>
      <c r="EB636" s="132"/>
      <c r="EL636" s="132"/>
      <c r="EV636" s="132"/>
      <c r="FF636" s="132"/>
      <c r="FP636" s="132"/>
      <c r="FZ636" s="132"/>
      <c r="GJ636" s="132"/>
      <c r="GT636" s="132"/>
      <c r="HD636" s="132"/>
      <c r="HN636" s="132"/>
      <c r="HX636" s="132"/>
      <c r="IH636" s="132"/>
    </row>
    <row xmlns:x14ac="http://schemas.microsoft.com/office/spreadsheetml/2009/9/ac" r="637" s="3" customFormat="true" x14ac:dyDescent="0.25">
      <c r="A637" s="385"/>
      <c r="B637" s="132"/>
      <c r="L637" s="132"/>
      <c r="V637" s="132"/>
      <c r="AF637" s="132"/>
      <c r="AP637" s="132"/>
      <c r="AZ637" s="132"/>
      <c r="BA637" s="132"/>
      <c r="BJ637" s="132"/>
      <c r="BT637" s="132"/>
      <c r="CD637" s="132"/>
      <c r="CN637" s="132"/>
      <c r="CX637" s="132"/>
      <c r="DH637" s="132"/>
      <c r="DR637" s="132"/>
      <c r="EB637" s="132"/>
      <c r="EL637" s="132"/>
      <c r="EV637" s="132"/>
      <c r="FF637" s="132"/>
      <c r="FP637" s="132"/>
      <c r="FZ637" s="132"/>
      <c r="GJ637" s="132"/>
      <c r="GT637" s="132"/>
      <c r="HD637" s="132"/>
      <c r="HN637" s="132"/>
      <c r="HX637" s="132"/>
      <c r="IH637" s="132"/>
    </row>
  </sheetData>
  <mergeCells count="9">
    <mergeCell ref="A2:A3"/>
    <mergeCell ref="BU26:CA26"/>
    <mergeCell ref="BA26:BG26"/>
    <mergeCell ref="C26:I26"/>
    <mergeCell ref="M26:S26"/>
    <mergeCell ref="W26:AC26"/>
    <mergeCell ref="AG26:AM26"/>
    <mergeCell ref="AQ26:AW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 min="242" max="242" width="24.625" style="133" customWidth="true"/>
    <col min="243" max="243" width="29.75" customWidth="true"/>
    <col min="244" max="249" width="7.875" customWidth="true"/>
    <col min="250" max="251" width="1.125" customWidth="true"/>
  </cols>
  <sheetData>
    <row xmlns:x14ac="http://schemas.microsoft.com/office/spreadsheetml/2009/9/ac" r="1" s="314" customFormat="true" ht="30" customHeight="true" x14ac:dyDescent="0.25">
      <c r="B1" s="328" t="s">
        <v>22</v>
      </c>
      <c r="C1" s="412" t="s">
        <v>248</v>
      </c>
      <c r="D1" s="311" t="s">
        <v>177</v>
      </c>
      <c r="E1" s="311"/>
      <c r="F1" s="311"/>
      <c r="G1" s="311"/>
      <c r="H1" s="311"/>
      <c r="I1" s="327"/>
      <c r="J1" s="312"/>
      <c r="K1" s="313"/>
      <c r="L1" s="328" t="s">
        <v>22</v>
      </c>
      <c r="M1" s="412" t="s">
        <v>249</v>
      </c>
      <c r="N1" s="311" t="s">
        <v>177</v>
      </c>
      <c r="O1" s="311"/>
      <c r="P1" s="311"/>
      <c r="Q1" s="311"/>
      <c r="R1" s="311"/>
      <c r="S1" s="327"/>
      <c r="T1" s="312"/>
      <c r="U1" s="313"/>
      <c r="V1" s="328" t="s">
        <v>22</v>
      </c>
      <c r="W1" s="412" t="s">
        <v>250</v>
      </c>
      <c r="X1" s="311" t="s">
        <v>177</v>
      </c>
      <c r="Y1" s="311"/>
      <c r="Z1" s="311"/>
      <c r="AA1" s="311"/>
      <c r="AB1" s="311"/>
      <c r="AC1" s="327"/>
      <c r="AD1" s="312"/>
      <c r="AE1" s="313"/>
      <c r="AF1" s="328" t="s">
        <v>22</v>
      </c>
      <c r="AG1" s="412" t="s">
        <v>251</v>
      </c>
      <c r="AH1" s="311" t="s">
        <v>177</v>
      </c>
      <c r="AI1" s="311"/>
      <c r="AJ1" s="311"/>
      <c r="AK1" s="311"/>
      <c r="AL1" s="311"/>
      <c r="AM1" s="327"/>
      <c r="AN1" s="312"/>
      <c r="AO1" s="313"/>
      <c r="AP1" s="328" t="s">
        <v>22</v>
      </c>
      <c r="AQ1" s="412" t="s">
        <v>252</v>
      </c>
      <c r="AR1" s="311" t="s">
        <v>177</v>
      </c>
      <c r="AS1" s="311"/>
      <c r="AT1" s="311"/>
      <c r="AU1" s="311"/>
      <c r="AV1" s="311"/>
      <c r="AW1" s="327"/>
      <c r="AX1" s="312"/>
      <c r="AY1" s="313"/>
      <c r="AZ1" s="328" t="s">
        <v>22</v>
      </c>
      <c r="BA1" s="412" t="s">
        <v>253</v>
      </c>
      <c r="BB1" s="311" t="s">
        <v>177</v>
      </c>
      <c r="BC1" s="311"/>
      <c r="BD1" s="311"/>
      <c r="BE1" s="311"/>
      <c r="BF1" s="311"/>
      <c r="BG1" s="327"/>
      <c r="BH1" s="312"/>
      <c r="BI1" s="313"/>
      <c r="BJ1" s="328" t="s">
        <v>22</v>
      </c>
      <c r="BK1" s="412">
        <v>2019</v>
      </c>
      <c r="BL1" s="311" t="s">
        <v>177</v>
      </c>
      <c r="BM1" s="311"/>
      <c r="BN1" s="311"/>
      <c r="BO1" s="311"/>
      <c r="BP1" s="311"/>
      <c r="BQ1" s="327"/>
      <c r="BR1" s="312"/>
      <c r="BS1" s="313"/>
      <c r="BT1" s="328" t="s">
        <v>22</v>
      </c>
      <c r="BU1" s="412">
        <v>2021</v>
      </c>
      <c r="BV1" s="311" t="s">
        <v>177</v>
      </c>
      <c r="BW1" s="311"/>
      <c r="BX1" s="311"/>
      <c r="BY1" s="311"/>
      <c r="BZ1" s="311"/>
      <c r="CA1" s="327"/>
      <c r="CB1" s="312"/>
      <c r="CC1" s="313"/>
    </row>
    <row xmlns:x14ac="http://schemas.microsoft.com/office/spreadsheetml/2009/9/ac" r="2" s="314" customFormat="true" ht="30" customHeight="true" x14ac:dyDescent="0.25">
      <c r="A2" s="568" t="s">
        <v>290</v>
      </c>
      <c r="B2" s="359" t="s">
        <v>242</v>
      </c>
      <c r="C2" s="261" t="s">
        <v>192</v>
      </c>
      <c r="D2" s="261" t="s">
        <v>159</v>
      </c>
      <c r="E2" s="317"/>
      <c r="F2" s="317"/>
      <c r="G2" s="317"/>
      <c r="H2" s="317"/>
      <c r="I2" s="318"/>
      <c r="J2" s="315" t="s">
        <v>254</v>
      </c>
      <c r="K2" s="360"/>
      <c r="L2" s="359" t="s">
        <v>243</v>
      </c>
      <c r="M2" s="261" t="s">
        <v>192</v>
      </c>
      <c r="N2" s="261" t="s">
        <v>160</v>
      </c>
      <c r="O2" s="317"/>
      <c r="P2" s="317"/>
      <c r="Q2" s="317"/>
      <c r="R2" s="317"/>
      <c r="S2" s="318"/>
      <c r="T2" s="315" t="s">
        <v>254</v>
      </c>
      <c r="U2" s="360"/>
      <c r="V2" s="359" t="s">
        <v>244</v>
      </c>
      <c r="W2" s="261" t="s">
        <v>192</v>
      </c>
      <c r="X2" s="261" t="s">
        <v>161</v>
      </c>
      <c r="Y2" s="317"/>
      <c r="Z2" s="317"/>
      <c r="AA2" s="317"/>
      <c r="AB2" s="317"/>
      <c r="AC2" s="318"/>
      <c r="AD2" s="315" t="s">
        <v>254</v>
      </c>
      <c r="AE2" s="360"/>
      <c r="AF2" s="359" t="s">
        <v>245</v>
      </c>
      <c r="AG2" s="261" t="s">
        <v>192</v>
      </c>
      <c r="AH2" s="261" t="s">
        <v>162</v>
      </c>
      <c r="AI2" s="317"/>
      <c r="AJ2" s="317"/>
      <c r="AK2" s="317"/>
      <c r="AL2" s="317"/>
      <c r="AM2" s="318"/>
      <c r="AN2" s="315" t="s">
        <v>254</v>
      </c>
      <c r="AO2" s="360"/>
      <c r="AP2" s="359" t="s">
        <v>246</v>
      </c>
      <c r="AQ2" s="261" t="s">
        <v>192</v>
      </c>
      <c r="AR2" s="261" t="s">
        <v>163</v>
      </c>
      <c r="AS2" s="317"/>
      <c r="AT2" s="317"/>
      <c r="AU2" s="317"/>
      <c r="AV2" s="317"/>
      <c r="AW2" s="318"/>
      <c r="AX2" s="315" t="s">
        <v>254</v>
      </c>
      <c r="AY2" s="360"/>
      <c r="AZ2" s="359" t="s">
        <v>247</v>
      </c>
      <c r="BA2" s="261" t="s">
        <v>220</v>
      </c>
      <c r="BB2" s="261" t="s">
        <v>221</v>
      </c>
      <c r="BC2" s="317"/>
      <c r="BD2" s="317"/>
      <c r="BE2" s="317"/>
      <c r="BF2" s="317"/>
      <c r="BG2" s="318"/>
      <c r="BH2" s="315" t="s">
        <v>254</v>
      </c>
      <c r="BI2" s="316"/>
      <c r="BJ2" s="359" t="s">
        <v>286</v>
      </c>
      <c r="BK2" s="261" t="s">
        <v>275</v>
      </c>
      <c r="BL2" s="261" t="s">
        <v>285</v>
      </c>
      <c r="BM2" s="317"/>
      <c r="BN2" s="317"/>
      <c r="BO2" s="317"/>
      <c r="BP2" s="317"/>
      <c r="BQ2" s="318"/>
      <c r="BR2" s="315" t="s">
        <v>254</v>
      </c>
      <c r="BS2" s="316"/>
      <c r="BT2" s="359" t="s">
        <v>279</v>
      </c>
      <c r="BU2" s="261" t="s">
        <v>220</v>
      </c>
      <c r="BV2" s="261" t="s">
        <v>280</v>
      </c>
      <c r="BW2" s="317"/>
      <c r="BX2" s="317"/>
      <c r="BY2" s="317"/>
      <c r="BZ2" s="317"/>
      <c r="CA2" s="318"/>
      <c r="CB2" s="315" t="s">
        <v>254</v>
      </c>
      <c r="CC2" s="316"/>
    </row>
    <row xmlns:x14ac="http://schemas.microsoft.com/office/spreadsheetml/2009/9/ac" r="3" s="254" customFormat="true" ht="18" customHeight="true" x14ac:dyDescent="0.25">
      <c r="A3" s="568"/>
      <c r="B3" s="358" t="s">
        <v>184</v>
      </c>
      <c r="C3" s="263" t="s">
        <v>56</v>
      </c>
      <c r="D3" s="264" t="s">
        <v>7</v>
      </c>
      <c r="E3" s="265" t="s">
        <v>1</v>
      </c>
      <c r="F3" s="265" t="s">
        <v>2</v>
      </c>
      <c r="G3" s="265" t="s">
        <v>16</v>
      </c>
      <c r="H3" s="265" t="s">
        <v>17</v>
      </c>
      <c r="I3" s="266" t="s">
        <v>18</v>
      </c>
      <c r="J3" s="252"/>
      <c r="K3" s="267"/>
      <c r="L3" s="358" t="s">
        <v>184</v>
      </c>
      <c r="M3" s="263" t="s">
        <v>56</v>
      </c>
      <c r="N3" s="264" t="s">
        <v>7</v>
      </c>
      <c r="O3" s="265" t="s">
        <v>1</v>
      </c>
      <c r="P3" s="265" t="s">
        <v>2</v>
      </c>
      <c r="Q3" s="265" t="s">
        <v>16</v>
      </c>
      <c r="R3" s="265" t="s">
        <v>17</v>
      </c>
      <c r="S3" s="266" t="s">
        <v>18</v>
      </c>
      <c r="T3" s="252"/>
      <c r="U3" s="267"/>
      <c r="V3" s="358" t="s">
        <v>184</v>
      </c>
      <c r="W3" s="263" t="s">
        <v>56</v>
      </c>
      <c r="X3" s="264" t="s">
        <v>7</v>
      </c>
      <c r="Y3" s="265" t="s">
        <v>1</v>
      </c>
      <c r="Z3" s="265" t="s">
        <v>2</v>
      </c>
      <c r="AA3" s="265" t="s">
        <v>16</v>
      </c>
      <c r="AB3" s="265" t="s">
        <v>17</v>
      </c>
      <c r="AC3" s="266" t="s">
        <v>18</v>
      </c>
      <c r="AD3" s="252"/>
      <c r="AE3" s="267"/>
      <c r="AF3" s="358" t="s">
        <v>184</v>
      </c>
      <c r="AG3" s="263" t="s">
        <v>56</v>
      </c>
      <c r="AH3" s="264" t="s">
        <v>7</v>
      </c>
      <c r="AI3" s="265" t="s">
        <v>1</v>
      </c>
      <c r="AJ3" s="265" t="s">
        <v>2</v>
      </c>
      <c r="AK3" s="265" t="s">
        <v>16</v>
      </c>
      <c r="AL3" s="265" t="s">
        <v>17</v>
      </c>
      <c r="AM3" s="266" t="s">
        <v>18</v>
      </c>
      <c r="AN3" s="252"/>
      <c r="AO3" s="267"/>
      <c r="AP3" s="358" t="s">
        <v>184</v>
      </c>
      <c r="AQ3" s="263" t="s">
        <v>56</v>
      </c>
      <c r="AR3" s="264" t="s">
        <v>7</v>
      </c>
      <c r="AS3" s="265" t="s">
        <v>1</v>
      </c>
      <c r="AT3" s="265" t="s">
        <v>2</v>
      </c>
      <c r="AU3" s="265" t="s">
        <v>16</v>
      </c>
      <c r="AV3" s="265" t="s">
        <v>17</v>
      </c>
      <c r="AW3" s="266" t="s">
        <v>18</v>
      </c>
      <c r="AX3" s="252"/>
      <c r="AY3" s="267"/>
      <c r="AZ3" s="358" t="s">
        <v>184</v>
      </c>
      <c r="BA3" s="263" t="s">
        <v>56</v>
      </c>
      <c r="BB3" s="264" t="s">
        <v>7</v>
      </c>
      <c r="BC3" s="265" t="s">
        <v>1</v>
      </c>
      <c r="BD3" s="265" t="s">
        <v>2</v>
      </c>
      <c r="BE3" s="265" t="s">
        <v>16</v>
      </c>
      <c r="BF3" s="265" t="s">
        <v>17</v>
      </c>
      <c r="BG3" s="266" t="s">
        <v>18</v>
      </c>
      <c r="BH3" s="252"/>
      <c r="BI3" s="267"/>
      <c r="BJ3" s="358" t="s">
        <v>184</v>
      </c>
      <c r="BK3" s="263" t="s">
        <v>56</v>
      </c>
      <c r="BL3" s="264" t="s">
        <v>7</v>
      </c>
      <c r="BM3" s="265" t="s">
        <v>1</v>
      </c>
      <c r="BN3" s="265" t="s">
        <v>2</v>
      </c>
      <c r="BO3" s="265" t="s">
        <v>16</v>
      </c>
      <c r="BP3" s="265" t="s">
        <v>17</v>
      </c>
      <c r="BQ3" s="266" t="s">
        <v>18</v>
      </c>
      <c r="BR3" s="252"/>
      <c r="BS3" s="267"/>
      <c r="BT3" s="358" t="s">
        <v>184</v>
      </c>
      <c r="BU3" s="263" t="s">
        <v>56</v>
      </c>
      <c r="BV3" s="264" t="s">
        <v>7</v>
      </c>
      <c r="BW3" s="265" t="s">
        <v>1</v>
      </c>
      <c r="BX3" s="265" t="s">
        <v>2</v>
      </c>
      <c r="BY3" s="265" t="s">
        <v>16</v>
      </c>
      <c r="BZ3" s="265" t="s">
        <v>17</v>
      </c>
      <c r="CA3" s="266" t="s">
        <v>18</v>
      </c>
      <c r="CB3" s="252"/>
      <c r="CC3" s="267"/>
      <c r="CD3" s="253"/>
      <c r="CN3" s="253"/>
      <c r="CX3" s="253"/>
      <c r="DH3" s="253"/>
      <c r="DR3" s="253"/>
      <c r="EB3" s="253"/>
      <c r="EL3" s="253"/>
      <c r="EV3" s="253"/>
      <c r="FF3" s="253"/>
      <c r="FP3" s="253"/>
      <c r="FZ3" s="253"/>
      <c r="GJ3" s="253"/>
      <c r="GT3" s="253"/>
      <c r="HD3" s="253"/>
      <c r="HN3" s="253"/>
      <c r="HX3" s="253"/>
      <c r="IH3" s="253"/>
    </row>
    <row xmlns:x14ac="http://schemas.microsoft.com/office/spreadsheetml/2009/9/ac" r="4" s="4" customFormat="true" x14ac:dyDescent="0.25">
      <c r="A4" s="388" t="str">
        <f>IF(ISBLANK('Data Summary'!A6),"",'Data Summary'!A6)</f>
        <v>LAO_2010_EMIS</v>
      </c>
      <c r="B4" s="126"/>
      <c r="C4" s="15" t="s">
        <v>3</v>
      </c>
      <c r="D4" s="9">
        <f t="shared" ref="D4:I4" si="0">IF(COUNTA(D14)=0,"",D14)</f>
        <v>48</v>
      </c>
      <c r="E4" s="9" t="str">
        <f t="shared" si="0"/>
        <v/>
      </c>
      <c r="F4" s="9" t="str">
        <f t="shared" si="0"/>
        <v/>
      </c>
      <c r="G4" s="9" t="str">
        <f t="shared" si="0"/>
        <v/>
      </c>
      <c r="H4" s="9">
        <f t="shared" si="0"/>
        <v>48</v>
      </c>
      <c r="I4" s="29" t="str">
        <f t="shared" si="0"/>
        <v/>
      </c>
      <c r="J4" s="24"/>
      <c r="K4" s="17"/>
      <c r="L4" s="126"/>
      <c r="M4" s="15" t="s">
        <v>3</v>
      </c>
      <c r="N4" s="9">
        <f t="shared" ref="N4:S4" si="1">IF(COUNTA(N14)=0,"",N14)</f>
        <v>45</v>
      </c>
      <c r="O4" s="9" t="str">
        <f t="shared" si="1"/>
        <v/>
      </c>
      <c r="P4" s="9" t="str">
        <f t="shared" si="1"/>
        <v/>
      </c>
      <c r="Q4" s="9" t="str">
        <f t="shared" si="1"/>
        <v/>
      </c>
      <c r="R4" s="9">
        <f t="shared" si="1"/>
        <v>45</v>
      </c>
      <c r="S4" s="29" t="str">
        <f t="shared" si="1"/>
        <v/>
      </c>
      <c r="T4" s="24"/>
      <c r="U4" s="17"/>
      <c r="V4" s="126"/>
      <c r="W4" s="15" t="s">
        <v>3</v>
      </c>
      <c r="X4" s="9">
        <f t="shared" ref="X4:AC4" si="2">IF(COUNTA(X14)=0,"",X14)</f>
        <v>47</v>
      </c>
      <c r="Y4" s="9" t="str">
        <f t="shared" si="2"/>
        <v/>
      </c>
      <c r="Z4" s="9" t="str">
        <f t="shared" si="2"/>
        <v/>
      </c>
      <c r="AA4" s="9" t="str">
        <f t="shared" si="2"/>
        <v/>
      </c>
      <c r="AB4" s="9">
        <f t="shared" si="2"/>
        <v>47</v>
      </c>
      <c r="AC4" s="29" t="str">
        <f t="shared" si="2"/>
        <v/>
      </c>
      <c r="AD4" s="24"/>
      <c r="AE4" s="17"/>
      <c r="AF4" s="126"/>
      <c r="AG4" s="15" t="s">
        <v>3</v>
      </c>
      <c r="AH4" s="9">
        <f t="shared" ref="AH4:AM4" si="3">IF(COUNTA(AH14)=0,"",AH14)</f>
        <v>35</v>
      </c>
      <c r="AI4" s="9" t="str">
        <f t="shared" si="3"/>
        <v/>
      </c>
      <c r="AJ4" s="9" t="str">
        <f t="shared" si="3"/>
        <v/>
      </c>
      <c r="AK4" s="9" t="str">
        <f t="shared" si="3"/>
        <v/>
      </c>
      <c r="AL4" s="9">
        <f t="shared" si="3"/>
        <v>35</v>
      </c>
      <c r="AM4" s="29" t="str">
        <f t="shared" si="3"/>
        <v/>
      </c>
      <c r="AN4" s="24"/>
      <c r="AO4" s="17"/>
      <c r="AP4" s="126"/>
      <c r="AQ4" s="15" t="s">
        <v>3</v>
      </c>
      <c r="AR4" s="9">
        <f t="shared" ref="AR4:AW4" si="4">IF(COUNTA(AR14)=0,"",AR14)</f>
        <v>31</v>
      </c>
      <c r="AS4" s="9" t="str">
        <f t="shared" si="4"/>
        <v/>
      </c>
      <c r="AT4" s="9" t="str">
        <f t="shared" si="4"/>
        <v/>
      </c>
      <c r="AU4" s="9" t="str">
        <f t="shared" si="4"/>
        <v/>
      </c>
      <c r="AV4" s="9">
        <f t="shared" si="4"/>
        <v>31</v>
      </c>
      <c r="AW4" s="29" t="str">
        <f t="shared" si="4"/>
        <v/>
      </c>
      <c r="AX4" s="24"/>
      <c r="AY4" s="17"/>
      <c r="AZ4" s="126"/>
      <c r="BA4" s="15" t="s">
        <v>3</v>
      </c>
      <c r="BB4" s="9">
        <f t="shared" ref="BB4:BG4" si="5">IF(COUNTA(BB14)=0,"",BB14)</f>
        <v>10.873723699999999</v>
      </c>
      <c r="BC4" s="9">
        <f t="shared" si="5"/>
        <v>2.8622858937931466</v>
      </c>
      <c r="BD4" s="9">
        <f t="shared" si="5"/>
        <v>16.341639318886745</v>
      </c>
      <c r="BE4" s="9" t="str">
        <f t="shared" si="5"/>
        <v/>
      </c>
      <c r="BF4" s="9">
        <f t="shared" si="5"/>
        <v>10.873723699999999</v>
      </c>
      <c r="BG4" s="29" t="str">
        <f t="shared" si="5"/>
        <v/>
      </c>
      <c r="BH4" s="24"/>
      <c r="BI4" s="17"/>
      <c r="BJ4" s="126"/>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6"/>
      <c r="BU4" s="15" t="s">
        <v>3</v>
      </c>
      <c r="BV4" s="9" t="str">
        <f t="shared" ref="BV4:CA4" si="7">IF(COUNTA(BV14)=0,"",BV14)</f>
        <v/>
      </c>
      <c r="BW4" s="9" t="str">
        <f t="shared" si="7"/>
        <v/>
      </c>
      <c r="BX4" s="9" t="str">
        <f t="shared" si="7"/>
        <v/>
      </c>
      <c r="BY4" s="9" t="str">
        <f t="shared" si="7"/>
        <v/>
      </c>
      <c r="BZ4" s="9" t="str">
        <f t="shared" si="7"/>
        <v/>
      </c>
      <c r="CA4" s="29" t="str">
        <f t="shared" si="7"/>
        <v/>
      </c>
      <c r="CB4" s="24"/>
      <c r="CC4" s="17"/>
      <c r="CD4" s="134"/>
      <c r="CN4" s="134"/>
      <c r="CX4" s="134"/>
      <c r="DH4" s="134"/>
      <c r="DR4" s="134"/>
      <c r="EB4" s="134"/>
      <c r="EL4" s="134"/>
      <c r="EV4" s="134"/>
      <c r="FF4" s="134"/>
      <c r="FP4" s="134"/>
      <c r="FZ4" s="134"/>
      <c r="GJ4" s="134"/>
      <c r="GT4" s="134"/>
      <c r="HD4" s="134"/>
      <c r="HN4" s="134"/>
      <c r="HX4" s="134"/>
      <c r="IH4" s="134"/>
    </row>
    <row xmlns:x14ac="http://schemas.microsoft.com/office/spreadsheetml/2009/9/ac" r="5" s="4" customFormat="true" x14ac:dyDescent="0.25">
      <c r="A5" s="388" t="str">
        <f ca="true">IF(ISBLANK('Data Summary'!A7),"",'Data Summary'!A7)</f>
        <v>LAO_2011_EMIS</v>
      </c>
      <c r="B5" s="12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6"/>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6"/>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6"/>
      <c r="BA5" s="15" t="s">
        <v>0</v>
      </c>
      <c r="BB5" s="9">
        <f>IF((COUNTA(BB15:BB26)=0)+(COUNTA(BB14)=0),"",100-BB14-SUMPRODUCT(BA15:BA26,BB15:BB26))</f>
        <v>11.2499143</v>
      </c>
      <c r="BC5" s="9">
        <f>IF((COUNTA(BC15:BC26)=0)+(COUNTA(BC14)=0),"",100-BC14-SUMPRODUCT(BA15:BA26,BC15:BC26))</f>
        <v>13.616593557205135</v>
      </c>
      <c r="BD5" s="9">
        <f>IF((COUNTA(BD15:BD26)=0)+(COUNTA(BD14)=0),"",100-BD14-SUMPRODUCT(BA15:BA26,BD15:BD26))</f>
        <v>9.6348408893405519</v>
      </c>
      <c r="BE5" s="9" t="str">
        <f>IF((COUNTA(BE15:BE26)=0)+(COUNTA(BE14)=0),"",100-BE14-SUMPRODUCT(BA15:BA26,BE15:BE26))</f>
        <v/>
      </c>
      <c r="BF5" s="9">
        <f>IF((COUNTA(BF15:BF26)=0)+(COUNTA(BF14)=0),"",100-BF14-SUMPRODUCT(BA15:BA26,BF15:BF26))</f>
        <v>11.2499143</v>
      </c>
      <c r="BG5" s="29" t="str">
        <f>IF((COUNTA(BG15:BG26)=0)+(COUNTA(BG14)=0),"",100-BG14-SUMPRODUCT(BA15:BA26,BG15:BG26))</f>
        <v/>
      </c>
      <c r="BH5" s="24"/>
      <c r="BI5" s="17"/>
      <c r="BJ5" s="126"/>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6"/>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34"/>
      <c r="CN5" s="134"/>
      <c r="CX5" s="134"/>
      <c r="DH5" s="134"/>
      <c r="DR5" s="134"/>
      <c r="EB5" s="134"/>
      <c r="EL5" s="134"/>
      <c r="EV5" s="134"/>
      <c r="FF5" s="134"/>
      <c r="FP5" s="134"/>
      <c r="FZ5" s="134"/>
      <c r="GJ5" s="134"/>
      <c r="GT5" s="134"/>
      <c r="HD5" s="134"/>
      <c r="HN5" s="134"/>
      <c r="HX5" s="134"/>
      <c r="IH5" s="134"/>
    </row>
    <row xmlns:x14ac="http://schemas.microsoft.com/office/spreadsheetml/2009/9/ac" r="6" s="4" customFormat="true" x14ac:dyDescent="0.25">
      <c r="A6" s="388" t="str">
        <f ca="true">IF(ISBLANK('Data Summary'!A8),"",'Data Summary'!A8)</f>
        <v>LAO_2012_EMIS</v>
      </c>
      <c r="B6" s="126"/>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6"/>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6"/>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6"/>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6"/>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6"/>
      <c r="BA6" s="15" t="s">
        <v>19</v>
      </c>
      <c r="BB6" s="9">
        <f>IF(COUNTA(BB15:BB26)=0,"",SUMPRODUCT(BB15:BB26,BA15:BA26))</f>
        <v>77.876362</v>
      </c>
      <c r="BC6" s="9">
        <f>IF(COUNTA(BC15:BC26)=0,"",SUMPRODUCT(BC15:BC26,BA15:BA26))</f>
        <v>83.521120549001722</v>
      </c>
      <c r="BD6" s="9">
        <f>IF(COUNTA(BD15:BD26)=0,"",SUMPRODUCT(BD15:BD26,BA15:BA26))</f>
        <v>74.023519791772699</v>
      </c>
      <c r="BE6" s="9" t="str">
        <f>IF(COUNTA(BE15:BE26)=0,"",SUMPRODUCT(BE15:BE26,BA15:BA26))</f>
        <v/>
      </c>
      <c r="BF6" s="9">
        <f>IF(COUNTA(BF15:BF26)=0,"",SUMPRODUCT(BF15:BF26,BA15:BA26))</f>
        <v>77.876362</v>
      </c>
      <c r="BG6" s="29" t="str">
        <f>IF(COUNTA(BG15:BG26)=0,"",SUMPRODUCT(BG15:BG26,BA15:BA26))</f>
        <v/>
      </c>
      <c r="BH6" s="24"/>
      <c r="BI6" s="17"/>
      <c r="BJ6" s="126"/>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6"/>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34"/>
      <c r="CN6" s="134"/>
      <c r="CX6" s="134"/>
      <c r="DH6" s="134"/>
      <c r="DR6" s="134"/>
      <c r="EB6" s="134"/>
      <c r="EL6" s="134"/>
      <c r="EV6" s="134"/>
      <c r="FF6" s="134"/>
      <c r="FP6" s="134"/>
      <c r="FZ6" s="134"/>
      <c r="GJ6" s="134"/>
      <c r="GT6" s="134"/>
      <c r="HD6" s="134"/>
      <c r="HN6" s="134"/>
      <c r="HX6" s="134"/>
      <c r="IH6" s="134"/>
    </row>
    <row xmlns:x14ac="http://schemas.microsoft.com/office/spreadsheetml/2009/9/ac" r="7" s="4" customFormat="true" x14ac:dyDescent="0.25">
      <c r="A7" s="388" t="str">
        <f ca="true">IF(ISBLANK('Data Summary'!A9),"",'Data Summary'!A9)</f>
        <v>LAO_2013_EMIS</v>
      </c>
      <c r="B7" s="126"/>
      <c r="C7" s="46" t="s">
        <v>53</v>
      </c>
      <c r="D7" s="19"/>
      <c r="E7" s="19"/>
      <c r="F7" s="19"/>
      <c r="G7" s="19"/>
      <c r="H7" s="19"/>
      <c r="I7" s="78"/>
      <c r="J7" s="24"/>
      <c r="K7" s="17"/>
      <c r="L7" s="126"/>
      <c r="M7" s="46" t="s">
        <v>53</v>
      </c>
      <c r="N7" s="19"/>
      <c r="O7" s="19"/>
      <c r="P7" s="19"/>
      <c r="Q7" s="19"/>
      <c r="R7" s="19"/>
      <c r="S7" s="78"/>
      <c r="T7" s="24"/>
      <c r="U7" s="17"/>
      <c r="V7" s="126"/>
      <c r="W7" s="46" t="s">
        <v>53</v>
      </c>
      <c r="X7" s="19"/>
      <c r="Y7" s="19"/>
      <c r="Z7" s="19"/>
      <c r="AA7" s="19"/>
      <c r="AB7" s="19"/>
      <c r="AC7" s="78"/>
      <c r="AD7" s="24"/>
      <c r="AE7" s="17"/>
      <c r="AF7" s="126"/>
      <c r="AG7" s="46" t="s">
        <v>53</v>
      </c>
      <c r="AH7" s="19"/>
      <c r="AI7" s="19"/>
      <c r="AJ7" s="19"/>
      <c r="AK7" s="19"/>
      <c r="AL7" s="19"/>
      <c r="AM7" s="78"/>
      <c r="AN7" s="24"/>
      <c r="AO7" s="17"/>
      <c r="AP7" s="126"/>
      <c r="AQ7" s="46" t="s">
        <v>53</v>
      </c>
      <c r="AR7" s="19"/>
      <c r="AS7" s="19"/>
      <c r="AT7" s="19"/>
      <c r="AU7" s="19"/>
      <c r="AV7" s="19"/>
      <c r="AW7" s="78"/>
      <c r="AX7" s="24"/>
      <c r="AY7" s="17"/>
      <c r="AZ7" s="126"/>
      <c r="BA7" s="46" t="s">
        <v>53</v>
      </c>
      <c r="BB7" s="19"/>
      <c r="BC7" s="19"/>
      <c r="BD7" s="19"/>
      <c r="BE7" s="19"/>
      <c r="BF7" s="19"/>
      <c r="BG7" s="78"/>
      <c r="BH7" s="24"/>
      <c r="BI7" s="17"/>
      <c r="BJ7" s="126"/>
      <c r="BK7" s="46" t="s">
        <v>53</v>
      </c>
      <c r="BL7" s="19"/>
      <c r="BM7" s="19"/>
      <c r="BN7" s="19"/>
      <c r="BO7" s="19"/>
      <c r="BP7" s="19"/>
      <c r="BQ7" s="78"/>
      <c r="BR7" s="24"/>
      <c r="BS7" s="17"/>
      <c r="BT7" s="126"/>
      <c r="BU7" s="46" t="s">
        <v>53</v>
      </c>
      <c r="BV7" s="19"/>
      <c r="BW7" s="19"/>
      <c r="BX7" s="19"/>
      <c r="BY7" s="19"/>
      <c r="BZ7" s="19"/>
      <c r="CA7" s="78"/>
      <c r="CB7" s="24"/>
      <c r="CC7" s="17"/>
      <c r="CD7" s="134"/>
      <c r="CN7" s="134"/>
      <c r="CX7" s="134"/>
      <c r="DH7" s="134"/>
      <c r="DR7" s="134"/>
      <c r="EB7" s="134"/>
      <c r="EL7" s="134"/>
      <c r="EV7" s="134"/>
      <c r="FF7" s="134"/>
      <c r="FP7" s="134"/>
      <c r="FZ7" s="134"/>
      <c r="GJ7" s="134"/>
      <c r="GT7" s="134"/>
      <c r="HD7" s="134"/>
      <c r="HN7" s="134"/>
      <c r="HX7" s="134"/>
      <c r="IH7" s="134"/>
    </row>
    <row xmlns:x14ac="http://schemas.microsoft.com/office/spreadsheetml/2009/9/ac" r="8" s="4" customFormat="true" x14ac:dyDescent="0.25">
      <c r="A8" s="388" t="str">
        <f ca="true">IF(ISBLANK('Data Summary'!A10),"",'Data Summary'!A10)</f>
        <v>LAO_2016_EMIS</v>
      </c>
      <c r="B8" s="126"/>
      <c r="C8" s="46" t="s">
        <v>58</v>
      </c>
      <c r="D8" s="19"/>
      <c r="E8" s="19"/>
      <c r="F8" s="19"/>
      <c r="G8" s="19"/>
      <c r="H8" s="19"/>
      <c r="I8" s="78"/>
      <c r="J8" s="24"/>
      <c r="K8" s="17"/>
      <c r="L8" s="126"/>
      <c r="M8" s="46" t="s">
        <v>58</v>
      </c>
      <c r="N8" s="19"/>
      <c r="O8" s="19"/>
      <c r="P8" s="19"/>
      <c r="Q8" s="19"/>
      <c r="R8" s="19"/>
      <c r="S8" s="78"/>
      <c r="T8" s="24"/>
      <c r="U8" s="17"/>
      <c r="V8" s="126"/>
      <c r="W8" s="46" t="s">
        <v>58</v>
      </c>
      <c r="X8" s="19"/>
      <c r="Y8" s="19"/>
      <c r="Z8" s="19"/>
      <c r="AA8" s="19"/>
      <c r="AB8" s="19"/>
      <c r="AC8" s="78"/>
      <c r="AD8" s="24"/>
      <c r="AE8" s="17"/>
      <c r="AF8" s="126"/>
      <c r="AG8" s="46" t="s">
        <v>58</v>
      </c>
      <c r="AH8" s="19"/>
      <c r="AI8" s="19"/>
      <c r="AJ8" s="19"/>
      <c r="AK8" s="19"/>
      <c r="AL8" s="19"/>
      <c r="AM8" s="78"/>
      <c r="AN8" s="24"/>
      <c r="AO8" s="17"/>
      <c r="AP8" s="126" t="s">
        <v>172</v>
      </c>
      <c r="AQ8" s="46" t="s">
        <v>58</v>
      </c>
      <c r="AR8" s="19">
        <v>23</v>
      </c>
      <c r="AS8" s="19"/>
      <c r="AT8" s="19"/>
      <c r="AU8" s="19"/>
      <c r="AV8" s="19">
        <v>23</v>
      </c>
      <c r="AW8" s="78"/>
      <c r="AX8" s="24"/>
      <c r="AY8" s="17"/>
      <c r="AZ8" s="126" t="s">
        <v>233</v>
      </c>
      <c r="BA8" s="46" t="s">
        <v>58</v>
      </c>
      <c r="BB8" s="19">
        <f>BF8</f>
        <v>20.262499999999999</v>
      </c>
      <c r="BC8" s="19">
        <v>28.90486331643805</v>
      </c>
      <c r="BD8" s="19">
        <v>14.364095230083285</v>
      </c>
      <c r="BE8" s="19"/>
      <c r="BF8" s="19">
        <v>20.262499999999999</v>
      </c>
      <c r="BG8" s="78"/>
      <c r="BH8" s="24"/>
      <c r="BI8" s="17"/>
      <c r="BJ8" s="126"/>
      <c r="BK8" s="46" t="s">
        <v>58</v>
      </c>
      <c r="BL8" s="19"/>
      <c r="BM8" s="19"/>
      <c r="BN8" s="19"/>
      <c r="BO8" s="19"/>
      <c r="BP8" s="19"/>
      <c r="BQ8" s="78"/>
      <c r="BR8" s="24"/>
      <c r="BS8" s="17"/>
      <c r="BT8" s="126"/>
      <c r="BU8" s="46" t="s">
        <v>58</v>
      </c>
      <c r="BV8" s="19"/>
      <c r="BW8" s="19"/>
      <c r="BX8" s="19"/>
      <c r="BY8" s="19"/>
      <c r="BZ8" s="19"/>
      <c r="CA8" s="78"/>
      <c r="CB8" s="24"/>
      <c r="CC8" s="17"/>
      <c r="CD8" s="134"/>
      <c r="CN8" s="134"/>
      <c r="CX8" s="134"/>
      <c r="DH8" s="134"/>
      <c r="DR8" s="134"/>
      <c r="EB8" s="134"/>
      <c r="EL8" s="134"/>
      <c r="EV8" s="134"/>
      <c r="FF8" s="134"/>
      <c r="FP8" s="134"/>
      <c r="FZ8" s="134"/>
      <c r="GJ8" s="134"/>
      <c r="GT8" s="134"/>
      <c r="HD8" s="134"/>
      <c r="HN8" s="134"/>
      <c r="HX8" s="134"/>
      <c r="IH8" s="134"/>
    </row>
    <row xmlns:x14ac="http://schemas.microsoft.com/office/spreadsheetml/2009/9/ac" r="9" s="4" customFormat="true" x14ac:dyDescent="0.25">
      <c r="A9" s="388" t="str">
        <f ca="true">IF(ISBLANK('Data Summary'!A11),"",'Data Summary'!A11)</f>
        <v>LAO_2017_SABER</v>
      </c>
      <c r="B9" s="126"/>
      <c r="C9" s="46" t="s">
        <v>109</v>
      </c>
      <c r="D9" s="19"/>
      <c r="E9" s="19"/>
      <c r="F9" s="19"/>
      <c r="G9" s="19"/>
      <c r="H9" s="19"/>
      <c r="I9" s="78"/>
      <c r="J9" s="24"/>
      <c r="K9" s="17"/>
      <c r="L9" s="126"/>
      <c r="M9" s="46" t="s">
        <v>109</v>
      </c>
      <c r="N9" s="19"/>
      <c r="O9" s="19"/>
      <c r="P9" s="19"/>
      <c r="Q9" s="19"/>
      <c r="R9" s="19"/>
      <c r="S9" s="78"/>
      <c r="T9" s="24"/>
      <c r="U9" s="17"/>
      <c r="V9" s="126"/>
      <c r="W9" s="46" t="s">
        <v>109</v>
      </c>
      <c r="X9" s="19"/>
      <c r="Y9" s="19"/>
      <c r="Z9" s="19"/>
      <c r="AA9" s="19"/>
      <c r="AB9" s="19"/>
      <c r="AC9" s="78"/>
      <c r="AD9" s="24"/>
      <c r="AE9" s="17"/>
      <c r="AF9" s="126"/>
      <c r="AG9" s="46" t="s">
        <v>109</v>
      </c>
      <c r="AH9" s="19"/>
      <c r="AI9" s="19"/>
      <c r="AJ9" s="19"/>
      <c r="AK9" s="19"/>
      <c r="AL9" s="19"/>
      <c r="AM9" s="78"/>
      <c r="AN9" s="24"/>
      <c r="AO9" s="17"/>
      <c r="AP9" s="126"/>
      <c r="AQ9" s="46" t="s">
        <v>109</v>
      </c>
      <c r="AR9" s="19"/>
      <c r="AS9" s="19"/>
      <c r="AT9" s="19"/>
      <c r="AU9" s="19"/>
      <c r="AV9" s="19"/>
      <c r="AW9" s="78"/>
      <c r="AX9" s="24"/>
      <c r="AY9" s="17"/>
      <c r="AZ9" s="126" t="s">
        <v>234</v>
      </c>
      <c r="BA9" s="46" t="s">
        <v>109</v>
      </c>
      <c r="BB9" s="19">
        <f>BF9</f>
        <v>73.047326999999996</v>
      </c>
      <c r="BC9" s="19">
        <v>82.828048474234166</v>
      </c>
      <c r="BD9" s="19">
        <v>66.371866432349265</v>
      </c>
      <c r="BE9" s="19"/>
      <c r="BF9" s="19">
        <v>73.047326999999996</v>
      </c>
      <c r="BG9" s="78"/>
      <c r="BH9" s="24"/>
      <c r="BI9" s="17"/>
      <c r="BJ9" s="126"/>
      <c r="BK9" s="46" t="s">
        <v>109</v>
      </c>
      <c r="BL9" s="19"/>
      <c r="BM9" s="19"/>
      <c r="BN9" s="19"/>
      <c r="BO9" s="19"/>
      <c r="BP9" s="19"/>
      <c r="BQ9" s="78"/>
      <c r="BR9" s="24"/>
      <c r="BS9" s="17"/>
      <c r="BT9" s="126"/>
      <c r="BU9" s="46" t="s">
        <v>109</v>
      </c>
      <c r="BV9" s="19"/>
      <c r="BW9" s="19"/>
      <c r="BX9" s="19"/>
      <c r="BY9" s="19"/>
      <c r="BZ9" s="19"/>
      <c r="CA9" s="78"/>
      <c r="CB9" s="24"/>
      <c r="CC9" s="17"/>
      <c r="CD9" s="134"/>
      <c r="CN9" s="134"/>
      <c r="CX9" s="134"/>
      <c r="DH9" s="134"/>
      <c r="DR9" s="134"/>
      <c r="EB9" s="134"/>
      <c r="EL9" s="134"/>
      <c r="EV9" s="134"/>
      <c r="FF9" s="134"/>
      <c r="FP9" s="134"/>
      <c r="FZ9" s="134"/>
      <c r="GJ9" s="134"/>
      <c r="GT9" s="134"/>
      <c r="HD9" s="134"/>
      <c r="HN9" s="134"/>
      <c r="HX9" s="134"/>
      <c r="IH9" s="134"/>
    </row>
    <row xmlns:x14ac="http://schemas.microsoft.com/office/spreadsheetml/2009/9/ac" r="10" s="4" customFormat="true" x14ac:dyDescent="0.25">
      <c r="A10" s="388" t="str">
        <f ca="true">IF(ISBLANK('Data Summary'!A12),"",'Data Summary'!A12)</f>
        <v>LAO_2019_UIS</v>
      </c>
      <c r="B10" s="126"/>
      <c r="C10" s="65" t="s">
        <v>21</v>
      </c>
      <c r="D10" s="79"/>
      <c r="E10" s="19"/>
      <c r="F10" s="19"/>
      <c r="G10" s="19"/>
      <c r="H10" s="7"/>
      <c r="I10" s="26"/>
      <c r="J10" s="24"/>
      <c r="K10" s="17"/>
      <c r="L10" s="126"/>
      <c r="M10" s="65" t="s">
        <v>21</v>
      </c>
      <c r="N10" s="79"/>
      <c r="O10" s="19"/>
      <c r="P10" s="19"/>
      <c r="Q10" s="19"/>
      <c r="R10" s="19"/>
      <c r="S10" s="78"/>
      <c r="T10" s="24"/>
      <c r="U10" s="17"/>
      <c r="V10" s="126"/>
      <c r="W10" s="65" t="s">
        <v>21</v>
      </c>
      <c r="X10" s="79"/>
      <c r="Y10" s="19"/>
      <c r="Z10" s="19"/>
      <c r="AA10" s="19"/>
      <c r="AB10" s="19"/>
      <c r="AC10" s="78"/>
      <c r="AD10" s="24"/>
      <c r="AE10" s="17"/>
      <c r="AF10" s="126"/>
      <c r="AG10" s="65" t="s">
        <v>21</v>
      </c>
      <c r="AH10" s="79"/>
      <c r="AI10" s="19"/>
      <c r="AJ10" s="19"/>
      <c r="AK10" s="19"/>
      <c r="AL10" s="19"/>
      <c r="AM10" s="78"/>
      <c r="AN10" s="24"/>
      <c r="AO10" s="17"/>
      <c r="AP10" s="126"/>
      <c r="AQ10" s="65" t="s">
        <v>21</v>
      </c>
      <c r="AR10" s="79"/>
      <c r="AS10" s="19"/>
      <c r="AT10" s="19"/>
      <c r="AU10" s="19"/>
      <c r="AV10" s="19"/>
      <c r="AW10" s="78"/>
      <c r="AX10" s="24"/>
      <c r="AY10" s="17"/>
      <c r="AZ10" s="126"/>
      <c r="BA10" s="65" t="s">
        <v>21</v>
      </c>
      <c r="BB10" s="79"/>
      <c r="BC10" s="19"/>
      <c r="BD10" s="19"/>
      <c r="BE10" s="19"/>
      <c r="BF10" s="19"/>
      <c r="BG10" s="78"/>
      <c r="BH10" s="24"/>
      <c r="BI10" s="17"/>
      <c r="BJ10" s="126"/>
      <c r="BK10" s="65" t="s">
        <v>21</v>
      </c>
      <c r="BL10" s="79"/>
      <c r="BM10" s="19"/>
      <c r="BN10" s="19"/>
      <c r="BO10" s="19"/>
      <c r="BP10" s="19"/>
      <c r="BQ10" s="78"/>
      <c r="BR10" s="24"/>
      <c r="BS10" s="17"/>
      <c r="BT10" s="126"/>
      <c r="BU10" s="65" t="s">
        <v>21</v>
      </c>
      <c r="BV10" s="79"/>
      <c r="BW10" s="19"/>
      <c r="BX10" s="19"/>
      <c r="BY10" s="19"/>
      <c r="BZ10" s="19"/>
      <c r="CA10" s="78"/>
      <c r="CB10" s="24"/>
      <c r="CC10" s="17"/>
      <c r="CD10" s="134"/>
      <c r="CN10" s="134"/>
      <c r="CX10" s="134"/>
      <c r="DH10" s="134"/>
      <c r="DR10" s="134"/>
      <c r="EB10" s="134"/>
      <c r="EL10" s="134"/>
      <c r="EV10" s="134"/>
      <c r="FF10" s="134"/>
      <c r="FP10" s="134"/>
      <c r="FZ10" s="134"/>
      <c r="GJ10" s="134"/>
      <c r="GT10" s="134"/>
      <c r="HD10" s="134"/>
      <c r="HN10" s="134"/>
      <c r="HX10" s="134"/>
      <c r="IH10" s="134"/>
    </row>
    <row xmlns:x14ac="http://schemas.microsoft.com/office/spreadsheetml/2009/9/ac" r="11" s="4" customFormat="true" x14ac:dyDescent="0.25">
      <c r="A11" s="388" t="str">
        <f ca="true">IF(ISBLANK('Data Summary'!A13),"",'Data Summary'!A13)</f>
        <v>LAO_2021_TUP</v>
      </c>
      <c r="B11" s="126"/>
      <c r="C11" s="65" t="s">
        <v>29</v>
      </c>
      <c r="D11" s="19"/>
      <c r="E11" s="7"/>
      <c r="F11" s="7"/>
      <c r="G11" s="7"/>
      <c r="H11" s="7"/>
      <c r="I11" s="26"/>
      <c r="J11" s="24"/>
      <c r="K11" s="17"/>
      <c r="L11" s="126"/>
      <c r="M11" s="65" t="s">
        <v>29</v>
      </c>
      <c r="N11" s="19"/>
      <c r="O11" s="7"/>
      <c r="P11" s="7"/>
      <c r="Q11" s="7"/>
      <c r="R11" s="7"/>
      <c r="S11" s="26"/>
      <c r="T11" s="24"/>
      <c r="U11" s="17"/>
      <c r="V11" s="126"/>
      <c r="W11" s="65" t="s">
        <v>29</v>
      </c>
      <c r="X11" s="19"/>
      <c r="Y11" s="7"/>
      <c r="Z11" s="7"/>
      <c r="AA11" s="7"/>
      <c r="AB11" s="7"/>
      <c r="AC11" s="26"/>
      <c r="AD11" s="24"/>
      <c r="AE11" s="17"/>
      <c r="AF11" s="126"/>
      <c r="AG11" s="65" t="s">
        <v>29</v>
      </c>
      <c r="AH11" s="19"/>
      <c r="AI11" s="7"/>
      <c r="AJ11" s="7"/>
      <c r="AK11" s="7"/>
      <c r="AL11" s="7"/>
      <c r="AM11" s="26"/>
      <c r="AN11" s="24"/>
      <c r="AO11" s="17"/>
      <c r="AP11" s="126"/>
      <c r="AQ11" s="65" t="s">
        <v>29</v>
      </c>
      <c r="AR11" s="19"/>
      <c r="AS11" s="7"/>
      <c r="AT11" s="7"/>
      <c r="AU11" s="7"/>
      <c r="AV11" s="7"/>
      <c r="AW11" s="26"/>
      <c r="AX11" s="24"/>
      <c r="AY11" s="17"/>
      <c r="AZ11" s="126"/>
      <c r="BA11" s="65" t="s">
        <v>29</v>
      </c>
      <c r="BB11" s="19"/>
      <c r="BC11" s="7"/>
      <c r="BD11" s="7"/>
      <c r="BE11" s="7"/>
      <c r="BF11" s="7"/>
      <c r="BG11" s="26"/>
      <c r="BH11" s="24"/>
      <c r="BI11" s="17"/>
      <c r="BJ11" s="126"/>
      <c r="BK11" s="65" t="s">
        <v>29</v>
      </c>
      <c r="BL11" s="19"/>
      <c r="BM11" s="7"/>
      <c r="BN11" s="7"/>
      <c r="BO11" s="7"/>
      <c r="BP11" s="7"/>
      <c r="BQ11" s="26"/>
      <c r="BR11" s="24"/>
      <c r="BS11" s="17"/>
      <c r="BT11" s="126"/>
      <c r="BU11" s="65" t="s">
        <v>29</v>
      </c>
      <c r="BV11" s="19"/>
      <c r="BW11" s="7"/>
      <c r="BX11" s="7"/>
      <c r="BY11" s="7"/>
      <c r="BZ11" s="7"/>
      <c r="CA11" s="26"/>
      <c r="CB11" s="24"/>
      <c r="CC11" s="17"/>
      <c r="CD11" s="134"/>
      <c r="CN11" s="134"/>
      <c r="CX11" s="134"/>
      <c r="DH11" s="134"/>
      <c r="DR11" s="134"/>
      <c r="EB11" s="134"/>
      <c r="EL11" s="134"/>
      <c r="EV11" s="134"/>
      <c r="FF11" s="134"/>
      <c r="FP11" s="134"/>
      <c r="FZ11" s="134"/>
      <c r="GJ11" s="134"/>
      <c r="GT11" s="134"/>
      <c r="HD11" s="134"/>
      <c r="HN11" s="134"/>
      <c r="HX11" s="134"/>
      <c r="IH11" s="134"/>
    </row>
    <row xmlns:x14ac="http://schemas.microsoft.com/office/spreadsheetml/2009/9/ac" r="12" s="1" customFormat="true" ht="15.75" customHeight="true" x14ac:dyDescent="0.2">
      <c r="A12" s="389" t="str">
        <f ca="true">IF(ISBLANK('Data Summary'!A14),"",'Data Summary'!A14)</f>
        <v/>
      </c>
      <c r="B12" s="126"/>
      <c r="C12" s="65" t="s">
        <v>186</v>
      </c>
      <c r="D12" s="19"/>
      <c r="E12" s="19"/>
      <c r="F12" s="19"/>
      <c r="G12" s="19"/>
      <c r="H12" s="19"/>
      <c r="I12" s="78"/>
      <c r="J12" s="24"/>
      <c r="K12" s="17"/>
      <c r="L12" s="126"/>
      <c r="M12" s="65" t="s">
        <v>186</v>
      </c>
      <c r="N12" s="19"/>
      <c r="O12" s="19"/>
      <c r="P12" s="19"/>
      <c r="Q12" s="19"/>
      <c r="R12" s="19"/>
      <c r="S12" s="78"/>
      <c r="T12" s="24"/>
      <c r="U12" s="17"/>
      <c r="V12" s="126"/>
      <c r="W12" s="65" t="s">
        <v>186</v>
      </c>
      <c r="X12" s="19"/>
      <c r="Y12" s="19"/>
      <c r="Z12" s="19"/>
      <c r="AA12" s="19"/>
      <c r="AB12" s="19"/>
      <c r="AC12" s="78"/>
      <c r="AD12" s="24"/>
      <c r="AE12" s="17"/>
      <c r="AF12" s="126"/>
      <c r="AG12" s="65" t="s">
        <v>186</v>
      </c>
      <c r="AH12" s="19"/>
      <c r="AI12" s="19"/>
      <c r="AJ12" s="19"/>
      <c r="AK12" s="19"/>
      <c r="AL12" s="19"/>
      <c r="AM12" s="78"/>
      <c r="AN12" s="24"/>
      <c r="AO12" s="17"/>
      <c r="AP12" s="126"/>
      <c r="AQ12" s="65" t="s">
        <v>186</v>
      </c>
      <c r="AR12" s="19"/>
      <c r="AS12" s="19"/>
      <c r="AT12" s="19"/>
      <c r="AU12" s="19"/>
      <c r="AV12" s="19"/>
      <c r="AW12" s="78"/>
      <c r="AX12" s="24"/>
      <c r="AY12" s="17"/>
      <c r="AZ12" s="126" t="s">
        <v>235</v>
      </c>
      <c r="BA12" s="65" t="s">
        <v>186</v>
      </c>
      <c r="BB12" s="19">
        <f>BF12</f>
        <v>16.018799999999999</v>
      </c>
      <c r="BC12" s="19">
        <v>22.647124748674276</v>
      </c>
      <c r="BD12" s="19">
        <v>11.494900736181766</v>
      </c>
      <c r="BE12" s="19"/>
      <c r="BF12" s="19">
        <v>16.018799999999999</v>
      </c>
      <c r="BG12" s="78"/>
      <c r="BH12" s="24"/>
      <c r="BI12" s="17"/>
      <c r="BJ12" s="126"/>
      <c r="BK12" s="65" t="s">
        <v>186</v>
      </c>
      <c r="BL12" s="19">
        <v>47.086379999999998</v>
      </c>
      <c r="BM12" s="19"/>
      <c r="BN12" s="19"/>
      <c r="BO12" s="19"/>
      <c r="BP12" s="19">
        <v>47.086379999999998</v>
      </c>
      <c r="BQ12" s="78"/>
      <c r="BR12" s="24"/>
      <c r="BS12" s="17"/>
      <c r="BT12" s="126"/>
      <c r="BU12" s="65" t="s">
        <v>186</v>
      </c>
      <c r="BV12" s="19"/>
      <c r="BW12" s="19"/>
      <c r="BX12" s="19"/>
      <c r="BY12" s="19"/>
      <c r="BZ12" s="19"/>
      <c r="CA12" s="78"/>
      <c r="CB12" s="24"/>
      <c r="CC12" s="17"/>
      <c r="CD12" s="135"/>
      <c r="CN12" s="135"/>
      <c r="CX12" s="135"/>
      <c r="DH12" s="135"/>
      <c r="DR12" s="135"/>
      <c r="EB12" s="135"/>
      <c r="EL12" s="135"/>
      <c r="EV12" s="135"/>
      <c r="FF12" s="135"/>
      <c r="FP12" s="135"/>
      <c r="FZ12" s="135"/>
      <c r="GJ12" s="135"/>
      <c r="GT12" s="135"/>
      <c r="HD12" s="135"/>
      <c r="HN12" s="135"/>
      <c r="HX12" s="135"/>
      <c r="IH12" s="135"/>
    </row>
    <row xmlns:x14ac="http://schemas.microsoft.com/office/spreadsheetml/2009/9/ac" r="13" s="273" customFormat="true" ht="18" customHeight="true" x14ac:dyDescent="0.25">
      <c r="A13" s="389" t="str">
        <f ca="true">IF(ISBLANK('Data Summary'!A15),"",'Data Summary'!A15)</f>
        <v/>
      </c>
      <c r="B13" s="262" t="s">
        <v>57</v>
      </c>
      <c r="C13" s="268" t="s">
        <v>27</v>
      </c>
      <c r="D13" s="269"/>
      <c r="E13" s="269"/>
      <c r="F13" s="269"/>
      <c r="G13" s="270"/>
      <c r="H13" s="270"/>
      <c r="I13" s="271"/>
      <c r="J13" s="252"/>
      <c r="K13" s="267"/>
      <c r="L13" s="262" t="s">
        <v>57</v>
      </c>
      <c r="M13" s="268" t="s">
        <v>27</v>
      </c>
      <c r="N13" s="269"/>
      <c r="O13" s="269"/>
      <c r="P13" s="269"/>
      <c r="Q13" s="270"/>
      <c r="R13" s="270"/>
      <c r="S13" s="271"/>
      <c r="T13" s="252"/>
      <c r="U13" s="267"/>
      <c r="V13" s="262" t="s">
        <v>57</v>
      </c>
      <c r="W13" s="268" t="s">
        <v>27</v>
      </c>
      <c r="X13" s="269"/>
      <c r="Y13" s="269"/>
      <c r="Z13" s="269"/>
      <c r="AA13" s="270"/>
      <c r="AB13" s="270"/>
      <c r="AC13" s="271"/>
      <c r="AD13" s="252"/>
      <c r="AE13" s="267"/>
      <c r="AF13" s="262" t="s">
        <v>57</v>
      </c>
      <c r="AG13" s="268" t="s">
        <v>27</v>
      </c>
      <c r="AH13" s="269"/>
      <c r="AI13" s="269"/>
      <c r="AJ13" s="269"/>
      <c r="AK13" s="270"/>
      <c r="AL13" s="270"/>
      <c r="AM13" s="271"/>
      <c r="AN13" s="252"/>
      <c r="AO13" s="267"/>
      <c r="AP13" s="262" t="s">
        <v>57</v>
      </c>
      <c r="AQ13" s="268" t="s">
        <v>27</v>
      </c>
      <c r="AR13" s="269"/>
      <c r="AS13" s="269"/>
      <c r="AT13" s="269"/>
      <c r="AU13" s="270"/>
      <c r="AV13" s="270"/>
      <c r="AW13" s="271"/>
      <c r="AX13" s="252"/>
      <c r="AY13" s="267"/>
      <c r="AZ13" s="262" t="s">
        <v>57</v>
      </c>
      <c r="BA13" s="268" t="s">
        <v>27</v>
      </c>
      <c r="BB13" s="269"/>
      <c r="BC13" s="269"/>
      <c r="BD13" s="269"/>
      <c r="BE13" s="270"/>
      <c r="BF13" s="270"/>
      <c r="BG13" s="271"/>
      <c r="BH13" s="252"/>
      <c r="BI13" s="267"/>
      <c r="BJ13" s="262" t="s">
        <v>57</v>
      </c>
      <c r="BK13" s="268" t="s">
        <v>27</v>
      </c>
      <c r="BL13" s="269"/>
      <c r="BM13" s="269"/>
      <c r="BN13" s="269"/>
      <c r="BO13" s="270"/>
      <c r="BP13" s="270"/>
      <c r="BQ13" s="271"/>
      <c r="BR13" s="252"/>
      <c r="BS13" s="267"/>
      <c r="BT13" s="262" t="s">
        <v>57</v>
      </c>
      <c r="BU13" s="268" t="s">
        <v>27</v>
      </c>
      <c r="BV13" s="269"/>
      <c r="BW13" s="269"/>
      <c r="BX13" s="269"/>
      <c r="BY13" s="270"/>
      <c r="BZ13" s="270"/>
      <c r="CA13" s="271"/>
      <c r="CB13" s="252"/>
      <c r="CC13" s="267"/>
      <c r="CD13" s="272"/>
      <c r="CN13" s="272"/>
      <c r="CX13" s="272"/>
      <c r="DH13" s="272"/>
      <c r="DR13" s="272"/>
      <c r="EB13" s="272"/>
      <c r="EL13" s="272"/>
      <c r="EV13" s="272"/>
      <c r="FF13" s="272"/>
      <c r="FP13" s="272"/>
      <c r="FZ13" s="272"/>
      <c r="GJ13" s="272"/>
      <c r="GT13" s="272"/>
      <c r="HD13" s="272"/>
      <c r="HN13" s="272"/>
      <c r="HX13" s="272"/>
      <c r="IH13" s="272"/>
    </row>
    <row xmlns:x14ac="http://schemas.microsoft.com/office/spreadsheetml/2009/9/ac" r="14" x14ac:dyDescent="0.25">
      <c r="A14" s="389" t="str">
        <f ca="true">IF(ISBLANK('Data Summary'!A16),"",'Data Summary'!A16)</f>
        <v/>
      </c>
      <c r="B14" s="127" t="s">
        <v>30</v>
      </c>
      <c r="C14" s="20">
        <v>0</v>
      </c>
      <c r="D14" s="79">
        <f>100-52</f>
        <v>48</v>
      </c>
      <c r="E14" s="45"/>
      <c r="F14" s="45"/>
      <c r="G14" s="7"/>
      <c r="H14" s="7">
        <f>D14</f>
        <v>48</v>
      </c>
      <c r="I14" s="26"/>
      <c r="J14" s="11"/>
      <c r="K14" s="16"/>
      <c r="L14" s="127" t="s">
        <v>30</v>
      </c>
      <c r="M14" s="20">
        <v>0</v>
      </c>
      <c r="N14" s="79">
        <f>100-55</f>
        <v>45</v>
      </c>
      <c r="O14" s="45"/>
      <c r="P14" s="45"/>
      <c r="Q14" s="7"/>
      <c r="R14" s="7">
        <f>N14</f>
        <v>45</v>
      </c>
      <c r="S14" s="26"/>
      <c r="T14" s="11"/>
      <c r="U14" s="16"/>
      <c r="V14" s="127" t="s">
        <v>30</v>
      </c>
      <c r="W14" s="20">
        <v>0</v>
      </c>
      <c r="X14" s="79">
        <f>100-53</f>
        <v>47</v>
      </c>
      <c r="Y14" s="45"/>
      <c r="Z14" s="45"/>
      <c r="AA14" s="7"/>
      <c r="AB14" s="7">
        <f>X14</f>
        <v>47</v>
      </c>
      <c r="AC14" s="26"/>
      <c r="AD14" s="11"/>
      <c r="AE14" s="16"/>
      <c r="AF14" s="127" t="s">
        <v>30</v>
      </c>
      <c r="AG14" s="20">
        <v>0</v>
      </c>
      <c r="AH14" s="79">
        <f>100-65</f>
        <v>35</v>
      </c>
      <c r="AI14" s="45"/>
      <c r="AJ14" s="45"/>
      <c r="AK14" s="7"/>
      <c r="AL14" s="7">
        <f>AH14</f>
        <v>35</v>
      </c>
      <c r="AM14" s="26"/>
      <c r="AN14" s="11"/>
      <c r="AO14" s="16"/>
      <c r="AP14" s="127" t="s">
        <v>30</v>
      </c>
      <c r="AQ14" s="20">
        <v>0</v>
      </c>
      <c r="AR14" s="79">
        <v>31</v>
      </c>
      <c r="AS14" s="45"/>
      <c r="AT14" s="45"/>
      <c r="AU14" s="7"/>
      <c r="AV14" s="7">
        <v>31</v>
      </c>
      <c r="AW14" s="26"/>
      <c r="AX14" s="11"/>
      <c r="AY14" s="16"/>
      <c r="AZ14" s="127" t="s">
        <v>30</v>
      </c>
      <c r="BA14" s="20">
        <v>0</v>
      </c>
      <c r="BB14" s="79">
        <v>10.873723699999999</v>
      </c>
      <c r="BC14" s="45">
        <v>2.8622858937931466</v>
      </c>
      <c r="BD14" s="45">
        <v>16.341639318886745</v>
      </c>
      <c r="BE14" s="7"/>
      <c r="BF14" s="7">
        <v>10.873723699999999</v>
      </c>
      <c r="BG14" s="26"/>
      <c r="BH14" s="11"/>
      <c r="BI14" s="16"/>
      <c r="BJ14" s="127" t="s">
        <v>30</v>
      </c>
      <c r="BK14" s="20">
        <v>0</v>
      </c>
      <c r="BL14" s="79"/>
      <c r="BM14" s="45"/>
      <c r="BN14" s="45"/>
      <c r="BO14" s="7"/>
      <c r="BP14" s="7"/>
      <c r="BQ14" s="26"/>
      <c r="BR14" s="11"/>
      <c r="BS14" s="16"/>
      <c r="BT14" s="127" t="s">
        <v>30</v>
      </c>
      <c r="BU14" s="20">
        <v>0</v>
      </c>
      <c r="BV14" s="79"/>
      <c r="BW14" s="45"/>
      <c r="BX14" s="45"/>
      <c r="BY14" s="7"/>
      <c r="BZ14" s="7"/>
      <c r="CA14" s="26"/>
      <c r="CB14" s="11"/>
      <c r="CC14" s="16"/>
    </row>
    <row xmlns:x14ac="http://schemas.microsoft.com/office/spreadsheetml/2009/9/ac" r="15" s="2" customFormat="true" x14ac:dyDescent="0.25">
      <c r="A15" s="389" t="str">
        <f ca="true">IF(ISBLANK('Data Summary'!A17),"",'Data Summary'!A17)</f>
        <v/>
      </c>
      <c r="B15" s="127" t="s">
        <v>105</v>
      </c>
      <c r="C15" s="80">
        <v>0</v>
      </c>
      <c r="D15" s="45"/>
      <c r="E15" s="45"/>
      <c r="F15" s="45"/>
      <c r="G15" s="7"/>
      <c r="H15" s="7"/>
      <c r="I15" s="26"/>
      <c r="J15" s="11"/>
      <c r="K15" s="16"/>
      <c r="L15" s="127" t="s">
        <v>105</v>
      </c>
      <c r="M15" s="80">
        <v>0</v>
      </c>
      <c r="N15" s="45"/>
      <c r="O15" s="45"/>
      <c r="P15" s="45"/>
      <c r="Q15" s="7"/>
      <c r="R15" s="7"/>
      <c r="S15" s="26"/>
      <c r="T15" s="11"/>
      <c r="U15" s="16"/>
      <c r="V15" s="127" t="s">
        <v>105</v>
      </c>
      <c r="W15" s="80">
        <v>0</v>
      </c>
      <c r="X15" s="45"/>
      <c r="Y15" s="45"/>
      <c r="Z15" s="45"/>
      <c r="AA15" s="7"/>
      <c r="AB15" s="7"/>
      <c r="AC15" s="26"/>
      <c r="AD15" s="11"/>
      <c r="AE15" s="16"/>
      <c r="AF15" s="127" t="s">
        <v>105</v>
      </c>
      <c r="AG15" s="80">
        <v>0</v>
      </c>
      <c r="AH15" s="45"/>
      <c r="AI15" s="45"/>
      <c r="AJ15" s="45"/>
      <c r="AK15" s="7"/>
      <c r="AL15" s="7"/>
      <c r="AM15" s="26"/>
      <c r="AN15" s="11"/>
      <c r="AO15" s="16"/>
      <c r="AP15" s="127" t="s">
        <v>105</v>
      </c>
      <c r="AQ15" s="80">
        <v>0</v>
      </c>
      <c r="AR15" s="45"/>
      <c r="AS15" s="45"/>
      <c r="AT15" s="45"/>
      <c r="AU15" s="7"/>
      <c r="AV15" s="7"/>
      <c r="AW15" s="26"/>
      <c r="AX15" s="11"/>
      <c r="AY15" s="16"/>
      <c r="AZ15" s="127" t="s">
        <v>105</v>
      </c>
      <c r="BA15" s="80">
        <v>0</v>
      </c>
      <c r="BB15" s="45"/>
      <c r="BC15" s="45"/>
      <c r="BD15" s="45"/>
      <c r="BE15" s="7"/>
      <c r="BF15" s="7"/>
      <c r="BG15" s="26"/>
      <c r="BH15" s="11"/>
      <c r="BI15" s="16"/>
      <c r="BJ15" s="127" t="s">
        <v>105</v>
      </c>
      <c r="BK15" s="80">
        <v>0</v>
      </c>
      <c r="BL15" s="45"/>
      <c r="BM15" s="45"/>
      <c r="BN15" s="45"/>
      <c r="BO15" s="7"/>
      <c r="BP15" s="7"/>
      <c r="BQ15" s="26"/>
      <c r="BR15" s="11"/>
      <c r="BS15" s="16"/>
      <c r="BT15" s="127" t="s">
        <v>105</v>
      </c>
      <c r="BU15" s="80">
        <v>0</v>
      </c>
      <c r="BV15" s="45"/>
      <c r="BW15" s="45"/>
      <c r="BX15" s="45"/>
      <c r="BY15" s="7"/>
      <c r="BZ15" s="7"/>
      <c r="CA15" s="26"/>
      <c r="CB15" s="11"/>
      <c r="CC15" s="16"/>
      <c r="CD15" s="137"/>
      <c r="CN15" s="137"/>
      <c r="CX15" s="137"/>
      <c r="DH15" s="137"/>
      <c r="DR15" s="137"/>
      <c r="EB15" s="137"/>
      <c r="EL15" s="137"/>
      <c r="EV15" s="137"/>
      <c r="FF15" s="137"/>
      <c r="FP15" s="137"/>
      <c r="FZ15" s="137"/>
      <c r="GJ15" s="137"/>
      <c r="GT15" s="137"/>
      <c r="HD15" s="137"/>
      <c r="HN15" s="137"/>
      <c r="HX15" s="137"/>
      <c r="IH15" s="137"/>
    </row>
    <row xmlns:x14ac="http://schemas.microsoft.com/office/spreadsheetml/2009/9/ac" r="16" s="2" customFormat="true" x14ac:dyDescent="0.25">
      <c r="A16" s="389" t="str">
        <f ca="true">IF(ISBLANK('Data Summary'!A18),"",'Data Summary'!A18)</f>
        <v/>
      </c>
      <c r="B16" s="128"/>
      <c r="C16" s="21"/>
      <c r="D16" s="79"/>
      <c r="E16" s="45"/>
      <c r="F16" s="7"/>
      <c r="G16" s="7"/>
      <c r="H16" s="7"/>
      <c r="I16" s="26"/>
      <c r="J16" s="11"/>
      <c r="K16" s="16"/>
      <c r="L16" s="128"/>
      <c r="M16" s="21"/>
      <c r="N16" s="79"/>
      <c r="O16" s="45"/>
      <c r="P16" s="45"/>
      <c r="Q16" s="7"/>
      <c r="R16" s="7"/>
      <c r="S16" s="26"/>
      <c r="T16" s="11"/>
      <c r="U16" s="16"/>
      <c r="V16" s="128"/>
      <c r="W16" s="21"/>
      <c r="X16" s="79"/>
      <c r="Y16" s="45"/>
      <c r="Z16" s="7"/>
      <c r="AA16" s="7"/>
      <c r="AB16" s="7"/>
      <c r="AC16" s="26"/>
      <c r="AD16" s="11"/>
      <c r="AE16" s="16"/>
      <c r="AF16" s="128"/>
      <c r="AG16" s="21"/>
      <c r="AH16" s="79"/>
      <c r="AI16" s="45"/>
      <c r="AJ16" s="7"/>
      <c r="AK16" s="7"/>
      <c r="AL16" s="7"/>
      <c r="AM16" s="26"/>
      <c r="AN16" s="11"/>
      <c r="AO16" s="16"/>
      <c r="AP16" s="128"/>
      <c r="AQ16" s="21"/>
      <c r="AR16" s="79"/>
      <c r="AS16" s="45"/>
      <c r="AT16" s="7"/>
      <c r="AU16" s="7"/>
      <c r="AV16" s="7"/>
      <c r="AW16" s="26"/>
      <c r="AX16" s="11"/>
      <c r="AY16" s="16"/>
      <c r="AZ16" s="128" t="s">
        <v>230</v>
      </c>
      <c r="BA16" s="21">
        <v>1</v>
      </c>
      <c r="BB16" s="79">
        <v>73.705537000000007</v>
      </c>
      <c r="BC16" s="45">
        <v>81.739238431146006</v>
      </c>
      <c r="BD16" s="7">
        <v>68.222223250422104</v>
      </c>
      <c r="BE16" s="7"/>
      <c r="BF16" s="7">
        <v>73.705537000000007</v>
      </c>
      <c r="BG16" s="26"/>
      <c r="BH16" s="11"/>
      <c r="BI16" s="16"/>
      <c r="BJ16" s="128"/>
      <c r="BK16" s="21"/>
      <c r="BL16" s="79"/>
      <c r="BM16" s="45"/>
      <c r="BN16" s="7"/>
      <c r="BO16" s="7"/>
      <c r="BP16" s="7"/>
      <c r="BQ16" s="26"/>
      <c r="BR16" s="11"/>
      <c r="BS16" s="16"/>
      <c r="BT16" s="128"/>
      <c r="BU16" s="21"/>
      <c r="BV16" s="79"/>
      <c r="BW16" s="45"/>
      <c r="BX16" s="7"/>
      <c r="BY16" s="7"/>
      <c r="BZ16" s="7"/>
      <c r="CA16" s="26"/>
      <c r="CB16" s="11"/>
      <c r="CC16" s="16"/>
      <c r="CD16" s="137"/>
      <c r="CN16" s="137"/>
      <c r="CX16" s="137"/>
      <c r="DH16" s="137"/>
      <c r="DR16" s="137"/>
      <c r="EB16" s="137"/>
      <c r="EL16" s="137"/>
      <c r="EV16" s="137"/>
      <c r="FF16" s="137"/>
      <c r="FP16" s="137"/>
      <c r="FZ16" s="137"/>
      <c r="GJ16" s="137"/>
      <c r="GT16" s="137"/>
      <c r="HD16" s="137"/>
      <c r="HN16" s="137"/>
      <c r="HX16" s="137"/>
      <c r="IH16" s="137"/>
    </row>
    <row xmlns:x14ac="http://schemas.microsoft.com/office/spreadsheetml/2009/9/ac" r="17" s="2" customFormat="true" x14ac:dyDescent="0.25">
      <c r="A17" s="389" t="str">
        <f ca="true">IF(ISBLANK('Data Summary'!A19),"",'Data Summary'!A19)</f>
        <v/>
      </c>
      <c r="B17" s="128"/>
      <c r="C17" s="22"/>
      <c r="D17" s="45"/>
      <c r="E17" s="7"/>
      <c r="F17" s="7"/>
      <c r="G17" s="7"/>
      <c r="H17" s="7"/>
      <c r="I17" s="26"/>
      <c r="J17" s="11"/>
      <c r="K17" s="16"/>
      <c r="L17" s="128"/>
      <c r="M17" s="22"/>
      <c r="N17" s="45"/>
      <c r="O17" s="7"/>
      <c r="P17" s="7"/>
      <c r="Q17" s="7"/>
      <c r="R17" s="7"/>
      <c r="S17" s="26"/>
      <c r="T17" s="11"/>
      <c r="U17" s="16"/>
      <c r="V17" s="128"/>
      <c r="W17" s="22"/>
      <c r="X17" s="45"/>
      <c r="Y17" s="7"/>
      <c r="Z17" s="7"/>
      <c r="AA17" s="7"/>
      <c r="AB17" s="7"/>
      <c r="AC17" s="26"/>
      <c r="AD17" s="11"/>
      <c r="AE17" s="16"/>
      <c r="AF17" s="128"/>
      <c r="AG17" s="22"/>
      <c r="AH17" s="45"/>
      <c r="AI17" s="7"/>
      <c r="AJ17" s="7"/>
      <c r="AK17" s="7"/>
      <c r="AL17" s="7"/>
      <c r="AM17" s="26"/>
      <c r="AN17" s="11"/>
      <c r="AO17" s="16"/>
      <c r="AP17" s="128"/>
      <c r="AQ17" s="22"/>
      <c r="AR17" s="45"/>
      <c r="AS17" s="7"/>
      <c r="AT17" s="7"/>
      <c r="AU17" s="7"/>
      <c r="AV17" s="7"/>
      <c r="AW17" s="26"/>
      <c r="AX17" s="11"/>
      <c r="AY17" s="16"/>
      <c r="AZ17" s="128" t="s">
        <v>231</v>
      </c>
      <c r="BA17" s="22">
        <v>0.5</v>
      </c>
      <c r="BB17" s="45">
        <v>8.3416499999999996</v>
      </c>
      <c r="BC17" s="7">
        <v>3.5637642357114347</v>
      </c>
      <c r="BD17" s="7">
        <v>11.602593082701201</v>
      </c>
      <c r="BE17" s="7"/>
      <c r="BF17" s="7">
        <v>8.3416499999999996</v>
      </c>
      <c r="BG17" s="26"/>
      <c r="BH17" s="11"/>
      <c r="BI17" s="16"/>
      <c r="BJ17" s="128"/>
      <c r="BK17" s="22"/>
      <c r="BL17" s="45"/>
      <c r="BM17" s="7"/>
      <c r="BN17" s="7"/>
      <c r="BO17" s="7"/>
      <c r="BP17" s="7"/>
      <c r="BQ17" s="26"/>
      <c r="BR17" s="11"/>
      <c r="BS17" s="16"/>
      <c r="BT17" s="128"/>
      <c r="BU17" s="22"/>
      <c r="BV17" s="45"/>
      <c r="BW17" s="7"/>
      <c r="BX17" s="7"/>
      <c r="BY17" s="7"/>
      <c r="BZ17" s="7"/>
      <c r="CA17" s="26"/>
      <c r="CB17" s="11"/>
      <c r="CC17" s="16"/>
      <c r="CD17" s="137"/>
      <c r="CN17" s="137"/>
      <c r="CX17" s="137"/>
      <c r="DH17" s="137"/>
      <c r="DR17" s="137"/>
      <c r="EB17" s="137"/>
      <c r="EL17" s="137"/>
      <c r="EV17" s="137"/>
      <c r="FF17" s="137"/>
      <c r="FP17" s="137"/>
      <c r="FZ17" s="137"/>
      <c r="GJ17" s="137"/>
      <c r="GT17" s="137"/>
      <c r="HD17" s="137"/>
      <c r="HN17" s="137"/>
      <c r="HX17" s="137"/>
      <c r="IH17" s="137"/>
    </row>
    <row xmlns:x14ac="http://schemas.microsoft.com/office/spreadsheetml/2009/9/ac" r="18" s="2" customFormat="true" x14ac:dyDescent="0.25">
      <c r="A18" s="389" t="str">
        <f ca="true">IF(ISBLANK('Data Summary'!A20),"",'Data Summary'!A20)</f>
        <v/>
      </c>
      <c r="B18" s="128"/>
      <c r="C18" s="22"/>
      <c r="D18" s="7"/>
      <c r="E18" s="7"/>
      <c r="F18" s="7"/>
      <c r="G18" s="7"/>
      <c r="H18" s="7"/>
      <c r="I18" s="26"/>
      <c r="J18" s="11"/>
      <c r="K18" s="16"/>
      <c r="L18" s="128"/>
      <c r="M18" s="22"/>
      <c r="N18" s="7"/>
      <c r="O18" s="7"/>
      <c r="P18" s="7"/>
      <c r="Q18" s="7"/>
      <c r="R18" s="7"/>
      <c r="S18" s="26"/>
      <c r="T18" s="11"/>
      <c r="U18" s="16"/>
      <c r="V18" s="128"/>
      <c r="W18" s="22"/>
      <c r="X18" s="7"/>
      <c r="Y18" s="7"/>
      <c r="Z18" s="7"/>
      <c r="AA18" s="7"/>
      <c r="AB18" s="7"/>
      <c r="AC18" s="26"/>
      <c r="AD18" s="11"/>
      <c r="AE18" s="16"/>
      <c r="AF18" s="128"/>
      <c r="AG18" s="22"/>
      <c r="AH18" s="7"/>
      <c r="AI18" s="7"/>
      <c r="AJ18" s="7"/>
      <c r="AK18" s="7"/>
      <c r="AL18" s="7"/>
      <c r="AM18" s="26"/>
      <c r="AN18" s="11"/>
      <c r="AO18" s="16"/>
      <c r="AP18" s="128"/>
      <c r="AQ18" s="22"/>
      <c r="AR18" s="7"/>
      <c r="AS18" s="7"/>
      <c r="AT18" s="7"/>
      <c r="AU18" s="7"/>
      <c r="AV18" s="7"/>
      <c r="AW18" s="26"/>
      <c r="AX18" s="11"/>
      <c r="AY18" s="16"/>
      <c r="AZ18" s="128" t="s">
        <v>232</v>
      </c>
      <c r="BA18" s="22">
        <v>0</v>
      </c>
      <c r="BB18" s="7">
        <v>7.0791000000000004</v>
      </c>
      <c r="BC18" s="7">
        <v>11.834397128774128</v>
      </c>
      <c r="BD18" s="7">
        <v>3.8335445162408379</v>
      </c>
      <c r="BE18" s="7"/>
      <c r="BF18" s="7">
        <v>7.0791000000000004</v>
      </c>
      <c r="BG18" s="26"/>
      <c r="BH18" s="11"/>
      <c r="BI18" s="16"/>
      <c r="BJ18" s="128"/>
      <c r="BK18" s="22"/>
      <c r="BL18" s="7"/>
      <c r="BM18" s="7"/>
      <c r="BN18" s="7"/>
      <c r="BO18" s="7"/>
      <c r="BP18" s="7"/>
      <c r="BQ18" s="26"/>
      <c r="BR18" s="11"/>
      <c r="BS18" s="16"/>
      <c r="BT18" s="128"/>
      <c r="BU18" s="22"/>
      <c r="BV18" s="7"/>
      <c r="BW18" s="7"/>
      <c r="BX18" s="7"/>
      <c r="BY18" s="7"/>
      <c r="BZ18" s="7"/>
      <c r="CA18" s="26"/>
      <c r="CB18" s="11"/>
      <c r="CC18" s="16"/>
      <c r="CD18" s="137"/>
      <c r="CN18" s="137"/>
      <c r="CX18" s="137"/>
      <c r="DH18" s="137"/>
      <c r="DR18" s="137"/>
      <c r="EB18" s="137"/>
      <c r="EL18" s="137"/>
      <c r="EV18" s="137"/>
      <c r="FF18" s="137"/>
      <c r="FP18" s="137"/>
      <c r="FZ18" s="137"/>
      <c r="GJ18" s="137"/>
      <c r="GT18" s="137"/>
      <c r="HD18" s="137"/>
      <c r="HN18" s="137"/>
      <c r="HX18" s="137"/>
      <c r="IH18" s="137"/>
    </row>
    <row xmlns:x14ac="http://schemas.microsoft.com/office/spreadsheetml/2009/9/ac" r="19" s="2" customFormat="true" x14ac:dyDescent="0.25">
      <c r="A19" s="389" t="str">
        <f ca="true">IF(ISBLANK('Data Summary'!A21),"",'Data Summary'!A21)</f>
        <v/>
      </c>
      <c r="B19" s="128"/>
      <c r="C19" s="22"/>
      <c r="D19" s="7"/>
      <c r="E19" s="7"/>
      <c r="F19" s="67"/>
      <c r="G19" s="7"/>
      <c r="H19" s="7"/>
      <c r="I19" s="26"/>
      <c r="J19" s="11"/>
      <c r="K19" s="16"/>
      <c r="L19" s="128"/>
      <c r="M19" s="22"/>
      <c r="N19" s="7"/>
      <c r="O19" s="7"/>
      <c r="P19" s="7"/>
      <c r="Q19" s="7"/>
      <c r="R19" s="7"/>
      <c r="S19" s="26"/>
      <c r="T19" s="11"/>
      <c r="U19" s="16"/>
      <c r="V19" s="128"/>
      <c r="W19" s="22"/>
      <c r="X19" s="7"/>
      <c r="Y19" s="7"/>
      <c r="Z19" s="67"/>
      <c r="AA19" s="7"/>
      <c r="AB19" s="7"/>
      <c r="AC19" s="26"/>
      <c r="AD19" s="11"/>
      <c r="AE19" s="16"/>
      <c r="AF19" s="128"/>
      <c r="AG19" s="22"/>
      <c r="AH19" s="7"/>
      <c r="AI19" s="7"/>
      <c r="AJ19" s="67"/>
      <c r="AK19" s="7"/>
      <c r="AL19" s="7"/>
      <c r="AM19" s="26"/>
      <c r="AN19" s="11"/>
      <c r="AO19" s="16"/>
      <c r="AP19" s="128"/>
      <c r="AQ19" s="22"/>
      <c r="AR19" s="7"/>
      <c r="AS19" s="7"/>
      <c r="AT19" s="67"/>
      <c r="AU19" s="7"/>
      <c r="AV19" s="7"/>
      <c r="AW19" s="26"/>
      <c r="AX19" s="11"/>
      <c r="AY19" s="16"/>
      <c r="AZ19" s="128"/>
      <c r="BA19" s="22"/>
      <c r="BB19" s="7"/>
      <c r="BC19" s="7"/>
      <c r="BD19" s="67"/>
      <c r="BE19" s="7"/>
      <c r="BF19" s="7"/>
      <c r="BG19" s="26"/>
      <c r="BH19" s="11"/>
      <c r="BI19" s="16"/>
      <c r="BJ19" s="128"/>
      <c r="BK19" s="22"/>
      <c r="BL19" s="7"/>
      <c r="BM19" s="7"/>
      <c r="BN19" s="67"/>
      <c r="BO19" s="7"/>
      <c r="BP19" s="7"/>
      <c r="BQ19" s="26"/>
      <c r="BR19" s="11"/>
      <c r="BS19" s="16"/>
      <c r="BT19" s="128"/>
      <c r="BU19" s="22"/>
      <c r="BV19" s="7"/>
      <c r="BW19" s="7"/>
      <c r="BX19" s="67"/>
      <c r="BY19" s="7"/>
      <c r="BZ19" s="7"/>
      <c r="CA19" s="26"/>
      <c r="CB19" s="11"/>
      <c r="CC19" s="16"/>
      <c r="CD19" s="137"/>
      <c r="CN19" s="137"/>
      <c r="CX19" s="137"/>
      <c r="DH19" s="137"/>
      <c r="DR19" s="137"/>
      <c r="EB19" s="137"/>
      <c r="EL19" s="137"/>
      <c r="EV19" s="137"/>
      <c r="FF19" s="137"/>
      <c r="FP19" s="137"/>
      <c r="FZ19" s="137"/>
      <c r="GJ19" s="137"/>
      <c r="GT19" s="137"/>
      <c r="HD19" s="137"/>
      <c r="HN19" s="137"/>
      <c r="HX19" s="137"/>
      <c r="IH19" s="137"/>
    </row>
    <row xmlns:x14ac="http://schemas.microsoft.com/office/spreadsheetml/2009/9/ac" r="20" s="2" customFormat="true" x14ac:dyDescent="0.25">
      <c r="A20" s="389" t="str">
        <f ca="true">IF(ISBLANK('Data Summary'!A22),"",'Data Summary'!A22)</f>
        <v/>
      </c>
      <c r="B20" s="128"/>
      <c r="C20" s="21"/>
      <c r="D20" s="7"/>
      <c r="E20" s="67"/>
      <c r="F20" s="67"/>
      <c r="G20" s="7"/>
      <c r="H20" s="7"/>
      <c r="I20" s="26"/>
      <c r="J20" s="11"/>
      <c r="K20" s="16"/>
      <c r="L20" s="128"/>
      <c r="M20" s="21"/>
      <c r="N20" s="7"/>
      <c r="O20" s="67"/>
      <c r="P20" s="67"/>
      <c r="Q20" s="7"/>
      <c r="R20" s="7"/>
      <c r="S20" s="26"/>
      <c r="T20" s="11"/>
      <c r="U20" s="16"/>
      <c r="V20" s="128"/>
      <c r="W20" s="21"/>
      <c r="X20" s="7"/>
      <c r="Y20" s="67"/>
      <c r="Z20" s="67"/>
      <c r="AA20" s="7"/>
      <c r="AB20" s="7"/>
      <c r="AC20" s="26"/>
      <c r="AD20" s="11"/>
      <c r="AE20" s="16"/>
      <c r="AF20" s="128"/>
      <c r="AG20" s="21"/>
      <c r="AH20" s="7"/>
      <c r="AI20" s="67"/>
      <c r="AJ20" s="67"/>
      <c r="AK20" s="7"/>
      <c r="AL20" s="7"/>
      <c r="AM20" s="26"/>
      <c r="AN20" s="11"/>
      <c r="AO20" s="16"/>
      <c r="AP20" s="128"/>
      <c r="AQ20" s="21"/>
      <c r="AR20" s="7"/>
      <c r="AS20" s="67"/>
      <c r="AT20" s="67"/>
      <c r="AU20" s="7"/>
      <c r="AV20" s="7"/>
      <c r="AW20" s="26"/>
      <c r="AX20" s="11"/>
      <c r="AY20" s="16"/>
      <c r="AZ20" s="128"/>
      <c r="BA20" s="21"/>
      <c r="BB20" s="7"/>
      <c r="BC20" s="67"/>
      <c r="BD20" s="67"/>
      <c r="BE20" s="7"/>
      <c r="BF20" s="7"/>
      <c r="BG20" s="26"/>
      <c r="BH20" s="11"/>
      <c r="BI20" s="16"/>
      <c r="BJ20" s="128"/>
      <c r="BK20" s="21"/>
      <c r="BL20" s="7"/>
      <c r="BM20" s="67"/>
      <c r="BN20" s="67"/>
      <c r="BO20" s="7"/>
      <c r="BP20" s="7"/>
      <c r="BQ20" s="26"/>
      <c r="BR20" s="11"/>
      <c r="BS20" s="16"/>
      <c r="BT20" s="128"/>
      <c r="BU20" s="21"/>
      <c r="BV20" s="7"/>
      <c r="BW20" s="67"/>
      <c r="BX20" s="67"/>
      <c r="BY20" s="7"/>
      <c r="BZ20" s="7"/>
      <c r="CA20" s="26"/>
      <c r="CB20" s="11"/>
      <c r="CC20" s="16"/>
      <c r="CD20" s="137"/>
      <c r="CN20" s="137"/>
      <c r="CX20" s="137"/>
      <c r="DH20" s="137"/>
      <c r="DR20" s="137"/>
      <c r="EB20" s="137"/>
      <c r="EL20" s="137"/>
      <c r="EV20" s="137"/>
      <c r="FF20" s="137"/>
      <c r="FP20" s="137"/>
      <c r="FZ20" s="137"/>
      <c r="GJ20" s="137"/>
      <c r="GT20" s="137"/>
      <c r="HD20" s="137"/>
      <c r="HN20" s="137"/>
      <c r="HX20" s="137"/>
      <c r="IH20" s="137"/>
    </row>
    <row xmlns:x14ac="http://schemas.microsoft.com/office/spreadsheetml/2009/9/ac" r="21" s="2" customFormat="true" x14ac:dyDescent="0.25">
      <c r="A21" s="389" t="str">
        <f ca="true">IF(ISBLANK('Data Summary'!A23),"",'Data Summary'!A23)</f>
        <v/>
      </c>
      <c r="B21" s="128"/>
      <c r="C21" s="21"/>
      <c r="D21" s="67"/>
      <c r="E21" s="67"/>
      <c r="F21" s="67"/>
      <c r="G21" s="67"/>
      <c r="H21" s="67"/>
      <c r="I21" s="68"/>
      <c r="J21" s="11"/>
      <c r="K21" s="16"/>
      <c r="L21" s="128"/>
      <c r="M21" s="21"/>
      <c r="N21" s="67"/>
      <c r="O21" s="67"/>
      <c r="P21" s="67"/>
      <c r="Q21" s="67"/>
      <c r="R21" s="67"/>
      <c r="S21" s="68"/>
      <c r="T21" s="11"/>
      <c r="U21" s="16"/>
      <c r="V21" s="128"/>
      <c r="W21" s="21"/>
      <c r="X21" s="67"/>
      <c r="Y21" s="67"/>
      <c r="Z21" s="67"/>
      <c r="AA21" s="67"/>
      <c r="AB21" s="67"/>
      <c r="AC21" s="68"/>
      <c r="AD21" s="11"/>
      <c r="AE21" s="16"/>
      <c r="AF21" s="128"/>
      <c r="AG21" s="21"/>
      <c r="AH21" s="67"/>
      <c r="AI21" s="67"/>
      <c r="AJ21" s="67"/>
      <c r="AK21" s="67"/>
      <c r="AL21" s="67"/>
      <c r="AM21" s="68"/>
      <c r="AN21" s="11"/>
      <c r="AO21" s="16"/>
      <c r="AP21" s="128"/>
      <c r="AQ21" s="21"/>
      <c r="AR21" s="67"/>
      <c r="AS21" s="67"/>
      <c r="AT21" s="67"/>
      <c r="AU21" s="67"/>
      <c r="AV21" s="67"/>
      <c r="AW21" s="68"/>
      <c r="AX21" s="11"/>
      <c r="AY21" s="16"/>
      <c r="AZ21" s="128"/>
      <c r="BA21" s="21"/>
      <c r="BB21" s="67"/>
      <c r="BC21" s="67"/>
      <c r="BD21" s="67"/>
      <c r="BE21" s="67"/>
      <c r="BF21" s="67"/>
      <c r="BG21" s="68"/>
      <c r="BH21" s="11"/>
      <c r="BI21" s="16"/>
      <c r="BJ21" s="128"/>
      <c r="BK21" s="21"/>
      <c r="BL21" s="67"/>
      <c r="BM21" s="67"/>
      <c r="BN21" s="67"/>
      <c r="BO21" s="67"/>
      <c r="BP21" s="67"/>
      <c r="BQ21" s="68"/>
      <c r="BR21" s="11"/>
      <c r="BS21" s="16"/>
      <c r="BT21" s="128"/>
      <c r="BU21" s="21"/>
      <c r="BV21" s="67"/>
      <c r="BW21" s="67"/>
      <c r="BX21" s="67"/>
      <c r="BY21" s="67"/>
      <c r="BZ21" s="67"/>
      <c r="CA21" s="68"/>
      <c r="CB21" s="11"/>
      <c r="CC21" s="16"/>
      <c r="CD21" s="137"/>
      <c r="CN21" s="137"/>
      <c r="CX21" s="137"/>
      <c r="DH21" s="137"/>
      <c r="DR21" s="137"/>
      <c r="EB21" s="137"/>
      <c r="EL21" s="137"/>
      <c r="EV21" s="137"/>
      <c r="FF21" s="137"/>
      <c r="FP21" s="137"/>
      <c r="FZ21" s="137"/>
      <c r="GJ21" s="137"/>
      <c r="GT21" s="137"/>
      <c r="HD21" s="137"/>
      <c r="HN21" s="137"/>
      <c r="HX21" s="137"/>
      <c r="IH21" s="137"/>
    </row>
    <row xmlns:x14ac="http://schemas.microsoft.com/office/spreadsheetml/2009/9/ac" r="22" s="2" customFormat="true" x14ac:dyDescent="0.25">
      <c r="A22" s="389" t="str">
        <f ca="true">IF(ISBLANK('Data Summary'!A24),"",'Data Summary'!A24)</f>
        <v/>
      </c>
      <c r="B22" s="128"/>
      <c r="C22" s="21"/>
      <c r="D22" s="67"/>
      <c r="E22" s="67"/>
      <c r="F22" s="67"/>
      <c r="G22" s="67"/>
      <c r="H22" s="67"/>
      <c r="I22" s="68"/>
      <c r="J22" s="11"/>
      <c r="K22" s="16"/>
      <c r="L22" s="128"/>
      <c r="M22" s="21"/>
      <c r="N22" s="67"/>
      <c r="O22" s="67"/>
      <c r="P22" s="67"/>
      <c r="Q22" s="67"/>
      <c r="R22" s="67"/>
      <c r="S22" s="68"/>
      <c r="T22" s="11"/>
      <c r="U22" s="16"/>
      <c r="V22" s="128"/>
      <c r="W22" s="21"/>
      <c r="X22" s="67"/>
      <c r="Y22" s="67"/>
      <c r="Z22" s="67"/>
      <c r="AA22" s="67"/>
      <c r="AB22" s="67"/>
      <c r="AC22" s="68"/>
      <c r="AD22" s="11"/>
      <c r="AE22" s="16"/>
      <c r="AF22" s="128"/>
      <c r="AG22" s="21"/>
      <c r="AH22" s="67"/>
      <c r="AI22" s="67"/>
      <c r="AJ22" s="67"/>
      <c r="AK22" s="67"/>
      <c r="AL22" s="67"/>
      <c r="AM22" s="68"/>
      <c r="AN22" s="11"/>
      <c r="AO22" s="16"/>
      <c r="AP22" s="128"/>
      <c r="AQ22" s="21"/>
      <c r="AR22" s="67"/>
      <c r="AS22" s="67"/>
      <c r="AT22" s="67"/>
      <c r="AU22" s="67"/>
      <c r="AV22" s="67"/>
      <c r="AW22" s="68"/>
      <c r="AX22" s="11"/>
      <c r="AY22" s="16"/>
      <c r="AZ22" s="128"/>
      <c r="BA22" s="21"/>
      <c r="BB22" s="67"/>
      <c r="BC22" s="67"/>
      <c r="BD22" s="67"/>
      <c r="BE22" s="67"/>
      <c r="BF22" s="67"/>
      <c r="BG22" s="68"/>
      <c r="BH22" s="11"/>
      <c r="BI22" s="16"/>
      <c r="BJ22" s="128"/>
      <c r="BK22" s="21"/>
      <c r="BL22" s="67"/>
      <c r="BM22" s="67"/>
      <c r="BN22" s="67"/>
      <c r="BO22" s="67"/>
      <c r="BP22" s="67"/>
      <c r="BQ22" s="68"/>
      <c r="BR22" s="11"/>
      <c r="BS22" s="16"/>
      <c r="BT22" s="128"/>
      <c r="BU22" s="21"/>
      <c r="BV22" s="67"/>
      <c r="BW22" s="67"/>
      <c r="BX22" s="67"/>
      <c r="BY22" s="67"/>
      <c r="BZ22" s="67"/>
      <c r="CA22" s="68"/>
      <c r="CB22" s="11"/>
      <c r="CC22" s="16"/>
      <c r="CD22" s="137"/>
      <c r="CN22" s="137"/>
      <c r="CX22" s="137"/>
      <c r="DH22" s="137"/>
      <c r="DR22" s="137"/>
      <c r="EB22" s="137"/>
      <c r="EL22" s="137"/>
      <c r="EV22" s="137"/>
      <c r="FF22" s="137"/>
      <c r="FP22" s="137"/>
      <c r="FZ22" s="137"/>
      <c r="GJ22" s="137"/>
      <c r="GT22" s="137"/>
      <c r="HD22" s="137"/>
      <c r="HN22" s="137"/>
      <c r="HX22" s="137"/>
      <c r="IH22" s="137"/>
    </row>
    <row xmlns:x14ac="http://schemas.microsoft.com/office/spreadsheetml/2009/9/ac" r="23" s="2" customFormat="true" x14ac:dyDescent="0.25">
      <c r="A23" s="389" t="str">
        <f ca="true">IF(ISBLANK('Data Summary'!A25),"",'Data Summary'!A25)</f>
        <v/>
      </c>
      <c r="B23" s="128"/>
      <c r="C23" s="21"/>
      <c r="D23" s="67"/>
      <c r="E23" s="67"/>
      <c r="F23" s="67"/>
      <c r="G23" s="67"/>
      <c r="H23" s="67"/>
      <c r="I23" s="68"/>
      <c r="J23" s="11"/>
      <c r="K23" s="16"/>
      <c r="L23" s="128"/>
      <c r="M23" s="21"/>
      <c r="N23" s="67"/>
      <c r="O23" s="67"/>
      <c r="P23" s="67"/>
      <c r="Q23" s="67"/>
      <c r="R23" s="67"/>
      <c r="S23" s="68"/>
      <c r="T23" s="11"/>
      <c r="U23" s="16"/>
      <c r="V23" s="128"/>
      <c r="W23" s="21"/>
      <c r="X23" s="67"/>
      <c r="Y23" s="67"/>
      <c r="Z23" s="67"/>
      <c r="AA23" s="67"/>
      <c r="AB23" s="67"/>
      <c r="AC23" s="68"/>
      <c r="AD23" s="11"/>
      <c r="AE23" s="16"/>
      <c r="AF23" s="128"/>
      <c r="AG23" s="21"/>
      <c r="AH23" s="67"/>
      <c r="AI23" s="67"/>
      <c r="AJ23" s="67"/>
      <c r="AK23" s="67"/>
      <c r="AL23" s="67"/>
      <c r="AM23" s="68"/>
      <c r="AN23" s="11"/>
      <c r="AO23" s="16"/>
      <c r="AP23" s="128"/>
      <c r="AQ23" s="21"/>
      <c r="AR23" s="67"/>
      <c r="AS23" s="67"/>
      <c r="AT23" s="67"/>
      <c r="AU23" s="67"/>
      <c r="AV23" s="67"/>
      <c r="AW23" s="68"/>
      <c r="AX23" s="11"/>
      <c r="AY23" s="16"/>
      <c r="AZ23" s="128"/>
      <c r="BA23" s="21"/>
      <c r="BB23" s="67"/>
      <c r="BC23" s="67"/>
      <c r="BD23" s="67"/>
      <c r="BE23" s="67"/>
      <c r="BF23" s="67"/>
      <c r="BG23" s="68"/>
      <c r="BH23" s="11"/>
      <c r="BI23" s="16"/>
      <c r="BJ23" s="128"/>
      <c r="BK23" s="21"/>
      <c r="BL23" s="67"/>
      <c r="BM23" s="67"/>
      <c r="BN23" s="67"/>
      <c r="BO23" s="67"/>
      <c r="BP23" s="67"/>
      <c r="BQ23" s="68"/>
      <c r="BR23" s="11"/>
      <c r="BS23" s="16"/>
      <c r="BT23" s="128"/>
      <c r="BU23" s="21"/>
      <c r="BV23" s="67"/>
      <c r="BW23" s="67"/>
      <c r="BX23" s="67"/>
      <c r="BY23" s="67"/>
      <c r="BZ23" s="67"/>
      <c r="CA23" s="68"/>
      <c r="CB23" s="11"/>
      <c r="CC23" s="16"/>
      <c r="CD23" s="137"/>
      <c r="CN23" s="137"/>
      <c r="CX23" s="137"/>
      <c r="DH23" s="137"/>
      <c r="DR23" s="137"/>
      <c r="EB23" s="137"/>
      <c r="EL23" s="137"/>
      <c r="EV23" s="137"/>
      <c r="FF23" s="137"/>
      <c r="FP23" s="137"/>
      <c r="FZ23" s="137"/>
      <c r="GJ23" s="137"/>
      <c r="GT23" s="137"/>
      <c r="HD23" s="137"/>
      <c r="HN23" s="137"/>
      <c r="HX23" s="137"/>
      <c r="IH23" s="137"/>
    </row>
    <row xmlns:x14ac="http://schemas.microsoft.com/office/spreadsheetml/2009/9/ac" r="24" s="2" customFormat="true" x14ac:dyDescent="0.25">
      <c r="A24" s="389" t="str">
        <f ca="true">IF(ISBLANK('Data Summary'!A26),"",'Data Summary'!A26)</f>
        <v/>
      </c>
      <c r="B24" s="128"/>
      <c r="C24" s="21"/>
      <c r="D24" s="67"/>
      <c r="E24" s="67"/>
      <c r="F24" s="67"/>
      <c r="G24" s="67"/>
      <c r="H24" s="67"/>
      <c r="I24" s="68"/>
      <c r="J24" s="11"/>
      <c r="K24" s="16"/>
      <c r="L24" s="128"/>
      <c r="M24" s="21"/>
      <c r="N24" s="67"/>
      <c r="O24" s="67"/>
      <c r="P24" s="67"/>
      <c r="Q24" s="67"/>
      <c r="R24" s="67"/>
      <c r="S24" s="68"/>
      <c r="T24" s="11"/>
      <c r="U24" s="16"/>
      <c r="V24" s="128"/>
      <c r="W24" s="21"/>
      <c r="X24" s="67"/>
      <c r="Y24" s="67"/>
      <c r="Z24" s="67"/>
      <c r="AA24" s="67"/>
      <c r="AB24" s="67"/>
      <c r="AC24" s="68"/>
      <c r="AD24" s="11"/>
      <c r="AE24" s="16"/>
      <c r="AF24" s="128"/>
      <c r="AG24" s="21"/>
      <c r="AH24" s="67"/>
      <c r="AI24" s="67"/>
      <c r="AJ24" s="67"/>
      <c r="AK24" s="67"/>
      <c r="AL24" s="67"/>
      <c r="AM24" s="68"/>
      <c r="AN24" s="11"/>
      <c r="AO24" s="16"/>
      <c r="AP24" s="128"/>
      <c r="AQ24" s="21"/>
      <c r="AR24" s="67"/>
      <c r="AS24" s="67"/>
      <c r="AT24" s="67"/>
      <c r="AU24" s="67"/>
      <c r="AV24" s="67"/>
      <c r="AW24" s="68"/>
      <c r="AX24" s="11"/>
      <c r="AY24" s="16"/>
      <c r="AZ24" s="128"/>
      <c r="BA24" s="21"/>
      <c r="BB24" s="67"/>
      <c r="BC24" s="67"/>
      <c r="BD24" s="67"/>
      <c r="BE24" s="67"/>
      <c r="BF24" s="67"/>
      <c r="BG24" s="68"/>
      <c r="BH24" s="11"/>
      <c r="BI24" s="16"/>
      <c r="BJ24" s="128"/>
      <c r="BK24" s="21"/>
      <c r="BL24" s="67"/>
      <c r="BM24" s="67"/>
      <c r="BN24" s="67"/>
      <c r="BO24" s="67"/>
      <c r="BP24" s="67"/>
      <c r="BQ24" s="68"/>
      <c r="BR24" s="11"/>
      <c r="BS24" s="16"/>
      <c r="BT24" s="128"/>
      <c r="BU24" s="21"/>
      <c r="BV24" s="67"/>
      <c r="BW24" s="67"/>
      <c r="BX24" s="67"/>
      <c r="BY24" s="67"/>
      <c r="BZ24" s="67"/>
      <c r="CA24" s="68"/>
      <c r="CB24" s="11"/>
      <c r="CC24" s="16"/>
      <c r="CD24" s="137"/>
      <c r="CN24" s="137"/>
      <c r="CX24" s="137"/>
      <c r="DH24" s="137"/>
      <c r="DR24" s="137"/>
      <c r="EB24" s="137"/>
      <c r="EL24" s="137"/>
      <c r="EV24" s="137"/>
      <c r="FF24" s="137"/>
      <c r="FP24" s="137"/>
      <c r="FZ24" s="137"/>
      <c r="GJ24" s="137"/>
      <c r="GT24" s="137"/>
      <c r="HD24" s="137"/>
      <c r="HN24" s="137"/>
      <c r="HX24" s="137"/>
      <c r="IH24" s="137"/>
    </row>
    <row xmlns:x14ac="http://schemas.microsoft.com/office/spreadsheetml/2009/9/ac" r="25" s="2" customFormat="true" x14ac:dyDescent="0.25">
      <c r="A25" s="389" t="str">
        <f ca="true">IF(ISBLANK('Data Summary'!A27),"",'Data Summary'!A27)</f>
        <v/>
      </c>
      <c r="B25" s="128"/>
      <c r="C25" s="21"/>
      <c r="D25" s="67"/>
      <c r="E25" s="67"/>
      <c r="F25" s="67"/>
      <c r="G25" s="67"/>
      <c r="H25" s="67"/>
      <c r="I25" s="68"/>
      <c r="J25" s="11"/>
      <c r="K25" s="16"/>
      <c r="L25" s="128"/>
      <c r="M25" s="21"/>
      <c r="N25" s="67"/>
      <c r="O25" s="67"/>
      <c r="P25" s="67"/>
      <c r="Q25" s="67"/>
      <c r="R25" s="67"/>
      <c r="S25" s="68"/>
      <c r="T25" s="11"/>
      <c r="U25" s="16"/>
      <c r="V25" s="128"/>
      <c r="W25" s="21"/>
      <c r="X25" s="67"/>
      <c r="Y25" s="67"/>
      <c r="Z25" s="67"/>
      <c r="AA25" s="67"/>
      <c r="AB25" s="67"/>
      <c r="AC25" s="68"/>
      <c r="AD25" s="11"/>
      <c r="AE25" s="16"/>
      <c r="AF25" s="128"/>
      <c r="AG25" s="21"/>
      <c r="AH25" s="67"/>
      <c r="AI25" s="67"/>
      <c r="AJ25" s="67"/>
      <c r="AK25" s="67"/>
      <c r="AL25" s="67"/>
      <c r="AM25" s="68"/>
      <c r="AN25" s="11"/>
      <c r="AO25" s="16"/>
      <c r="AP25" s="128"/>
      <c r="AQ25" s="21"/>
      <c r="AR25" s="67"/>
      <c r="AS25" s="67"/>
      <c r="AT25" s="67"/>
      <c r="AU25" s="67"/>
      <c r="AV25" s="67"/>
      <c r="AW25" s="68"/>
      <c r="AX25" s="11"/>
      <c r="AY25" s="16"/>
      <c r="AZ25" s="128"/>
      <c r="BA25" s="21"/>
      <c r="BB25" s="67"/>
      <c r="BC25" s="67"/>
      <c r="BD25" s="67"/>
      <c r="BE25" s="67"/>
      <c r="BF25" s="67"/>
      <c r="BG25" s="68"/>
      <c r="BH25" s="11"/>
      <c r="BI25" s="16"/>
      <c r="BJ25" s="128"/>
      <c r="BK25" s="21"/>
      <c r="BL25" s="67"/>
      <c r="BM25" s="67"/>
      <c r="BN25" s="67"/>
      <c r="BO25" s="67"/>
      <c r="BP25" s="67"/>
      <c r="BQ25" s="68"/>
      <c r="BR25" s="11"/>
      <c r="BS25" s="16"/>
      <c r="BT25" s="128"/>
      <c r="BU25" s="21"/>
      <c r="BV25" s="67"/>
      <c r="BW25" s="67"/>
      <c r="BX25" s="67"/>
      <c r="BY25" s="67"/>
      <c r="BZ25" s="67"/>
      <c r="CA25" s="68"/>
      <c r="CB25" s="11"/>
      <c r="CC25" s="16"/>
      <c r="CD25" s="137"/>
      <c r="CN25" s="137"/>
      <c r="CX25" s="137"/>
      <c r="DH25" s="137"/>
      <c r="DR25" s="137"/>
      <c r="EB25" s="137"/>
      <c r="EL25" s="137"/>
      <c r="EV25" s="137"/>
      <c r="FF25" s="137"/>
      <c r="FP25" s="137"/>
      <c r="FZ25" s="137"/>
      <c r="GJ25" s="137"/>
      <c r="GT25" s="137"/>
      <c r="HD25" s="137"/>
      <c r="HN25" s="137"/>
      <c r="HX25" s="137"/>
      <c r="IH25" s="137"/>
    </row>
    <row xmlns:x14ac="http://schemas.microsoft.com/office/spreadsheetml/2009/9/ac" r="26" s="2" customFormat="true" x14ac:dyDescent="0.25">
      <c r="A26" s="389" t="str">
        <f ca="true">IF(ISBLANK('Data Summary'!A28),"",'Data Summary'!A28)</f>
        <v/>
      </c>
      <c r="B26" s="128"/>
      <c r="C26" s="21"/>
      <c r="D26" s="6"/>
      <c r="E26" s="6"/>
      <c r="F26" s="6"/>
      <c r="G26" s="6"/>
      <c r="H26" s="6"/>
      <c r="I26" s="27"/>
      <c r="J26" s="11"/>
      <c r="K26" s="16"/>
      <c r="L26" s="128"/>
      <c r="M26" s="23"/>
      <c r="N26" s="6"/>
      <c r="O26" s="6"/>
      <c r="P26" s="6"/>
      <c r="Q26" s="6"/>
      <c r="R26" s="6"/>
      <c r="S26" s="27"/>
      <c r="T26" s="11"/>
      <c r="U26" s="16"/>
      <c r="V26" s="128"/>
      <c r="W26" s="23"/>
      <c r="X26" s="6"/>
      <c r="Y26" s="6"/>
      <c r="Z26" s="6"/>
      <c r="AA26" s="6"/>
      <c r="AB26" s="6"/>
      <c r="AC26" s="27"/>
      <c r="AD26" s="11"/>
      <c r="AE26" s="16"/>
      <c r="AF26" s="128"/>
      <c r="AG26" s="23"/>
      <c r="AH26" s="6"/>
      <c r="AI26" s="6"/>
      <c r="AJ26" s="6"/>
      <c r="AK26" s="6"/>
      <c r="AL26" s="6"/>
      <c r="AM26" s="27"/>
      <c r="AN26" s="11"/>
      <c r="AO26" s="16"/>
      <c r="AP26" s="128"/>
      <c r="AQ26" s="23"/>
      <c r="AR26" s="6"/>
      <c r="AS26" s="6"/>
      <c r="AT26" s="6"/>
      <c r="AU26" s="6"/>
      <c r="AV26" s="6"/>
      <c r="AW26" s="27"/>
      <c r="AX26" s="11"/>
      <c r="AY26" s="16"/>
      <c r="AZ26" s="128"/>
      <c r="BA26" s="23"/>
      <c r="BB26" s="6"/>
      <c r="BC26" s="6"/>
      <c r="BD26" s="6"/>
      <c r="BE26" s="6"/>
      <c r="BF26" s="6"/>
      <c r="BG26" s="27"/>
      <c r="BH26" s="11"/>
      <c r="BI26" s="16"/>
      <c r="BJ26" s="128"/>
      <c r="BK26" s="23"/>
      <c r="BL26" s="6"/>
      <c r="BM26" s="6"/>
      <c r="BN26" s="6"/>
      <c r="BO26" s="6"/>
      <c r="BP26" s="6"/>
      <c r="BQ26" s="27"/>
      <c r="BR26" s="11"/>
      <c r="BS26" s="16"/>
      <c r="BT26" s="128"/>
      <c r="BU26" s="23"/>
      <c r="BV26" s="6"/>
      <c r="BW26" s="6"/>
      <c r="BX26" s="6"/>
      <c r="BY26" s="6"/>
      <c r="BZ26" s="6"/>
      <c r="CA26" s="27"/>
      <c r="CB26" s="11"/>
      <c r="CC26" s="16"/>
      <c r="CD26" s="137"/>
      <c r="CN26" s="137"/>
      <c r="CX26" s="137"/>
      <c r="DH26" s="137"/>
      <c r="DR26" s="137"/>
      <c r="EB26" s="137"/>
      <c r="EL26" s="137"/>
      <c r="EV26" s="137"/>
      <c r="FF26" s="137"/>
      <c r="FP26" s="137"/>
      <c r="FZ26" s="137"/>
      <c r="GJ26" s="137"/>
      <c r="GT26" s="137"/>
      <c r="HD26" s="137"/>
      <c r="HN26" s="137"/>
      <c r="HX26" s="137"/>
      <c r="IH26" s="137"/>
    </row>
    <row xmlns:x14ac="http://schemas.microsoft.com/office/spreadsheetml/2009/9/ac" r="27" s="2" customFormat="true" ht="93" customHeight="true" x14ac:dyDescent="0.25">
      <c r="A27" s="389" t="str">
        <f ca="true">IF(ISBLANK('Data Summary'!A29),"",'Data Summary'!A29)</f>
        <v/>
      </c>
      <c r="B27" s="129" t="s">
        <v>12</v>
      </c>
      <c r="C27" s="572" t="s">
        <v>173</v>
      </c>
      <c r="D27" s="572"/>
      <c r="E27" s="572"/>
      <c r="F27" s="572"/>
      <c r="G27" s="572"/>
      <c r="H27" s="572"/>
      <c r="I27" s="573"/>
      <c r="J27" s="11"/>
      <c r="K27" s="16"/>
      <c r="L27" s="129" t="s">
        <v>12</v>
      </c>
      <c r="M27" s="572" t="s">
        <v>173</v>
      </c>
      <c r="N27" s="572"/>
      <c r="O27" s="572"/>
      <c r="P27" s="572"/>
      <c r="Q27" s="572"/>
      <c r="R27" s="572"/>
      <c r="S27" s="573"/>
      <c r="T27" s="11"/>
      <c r="U27" s="16"/>
      <c r="V27" s="129" t="s">
        <v>12</v>
      </c>
      <c r="W27" s="572" t="s">
        <v>174</v>
      </c>
      <c r="X27" s="572"/>
      <c r="Y27" s="572"/>
      <c r="Z27" s="572"/>
      <c r="AA27" s="572"/>
      <c r="AB27" s="572"/>
      <c r="AC27" s="573"/>
      <c r="AD27" s="11"/>
      <c r="AE27" s="16"/>
      <c r="AF27" s="129" t="s">
        <v>12</v>
      </c>
      <c r="AG27" s="572" t="s">
        <v>173</v>
      </c>
      <c r="AH27" s="572"/>
      <c r="AI27" s="572"/>
      <c r="AJ27" s="572"/>
      <c r="AK27" s="572"/>
      <c r="AL27" s="572"/>
      <c r="AM27" s="573"/>
      <c r="AN27" s="11"/>
      <c r="AO27" s="16"/>
      <c r="AP27" s="129" t="s">
        <v>12</v>
      </c>
      <c r="AQ27" s="569" t="s">
        <v>178</v>
      </c>
      <c r="AR27" s="570"/>
      <c r="AS27" s="570"/>
      <c r="AT27" s="570"/>
      <c r="AU27" s="570"/>
      <c r="AV27" s="570"/>
      <c r="AW27" s="571"/>
      <c r="AX27" s="11"/>
      <c r="AY27" s="16"/>
      <c r="AZ27" s="129" t="s">
        <v>12</v>
      </c>
      <c r="BA27" s="569" t="s">
        <v>238</v>
      </c>
      <c r="BB27" s="570"/>
      <c r="BC27" s="570"/>
      <c r="BD27" s="570"/>
      <c r="BE27" s="570"/>
      <c r="BF27" s="570"/>
      <c r="BG27" s="571"/>
      <c r="BH27" s="11"/>
      <c r="BI27" s="16"/>
      <c r="BJ27" s="129" t="s">
        <v>12</v>
      </c>
      <c r="BK27" s="569" t="s">
        <v>287</v>
      </c>
      <c r="BL27" s="570"/>
      <c r="BM27" s="570"/>
      <c r="BN27" s="570"/>
      <c r="BO27" s="570"/>
      <c r="BP27" s="570"/>
      <c r="BQ27" s="571"/>
      <c r="BR27" s="11"/>
      <c r="BS27" s="16"/>
      <c r="BT27" s="129" t="s">
        <v>12</v>
      </c>
      <c r="BU27" s="569" t="s">
        <v>281</v>
      </c>
      <c r="BV27" s="570"/>
      <c r="BW27" s="570"/>
      <c r="BX27" s="570"/>
      <c r="BY27" s="570"/>
      <c r="BZ27" s="570"/>
      <c r="CA27" s="571"/>
      <c r="CB27" s="11"/>
      <c r="CC27" s="16"/>
      <c r="CD27" s="137"/>
      <c r="CN27" s="137"/>
      <c r="CX27" s="137"/>
      <c r="DH27" s="137"/>
      <c r="DR27" s="137"/>
      <c r="EB27" s="137"/>
      <c r="EL27" s="137"/>
      <c r="EV27" s="137"/>
      <c r="FF27" s="137"/>
      <c r="FP27" s="137"/>
      <c r="FZ27" s="137"/>
      <c r="GJ27" s="137"/>
      <c r="GT27" s="137"/>
      <c r="HD27" s="137"/>
      <c r="HN27" s="137"/>
      <c r="HX27" s="137"/>
      <c r="IH27" s="137"/>
    </row>
    <row xmlns:x14ac="http://schemas.microsoft.com/office/spreadsheetml/2009/9/ac" r="28" s="2" customFormat="true" ht="15.75" customHeight="true" x14ac:dyDescent="0.25">
      <c r="A28" s="389" t="str">
        <f ca="true">IF(ISBLANK('Data Summary'!A30),"",'Data Summary'!A30)</f>
        <v/>
      </c>
      <c r="B28" s="129"/>
      <c r="C28" s="64" t="s">
        <v>120</v>
      </c>
      <c r="D28" s="53" t="s">
        <v>170</v>
      </c>
      <c r="E28" s="53"/>
      <c r="F28" s="53"/>
      <c r="G28" s="53"/>
      <c r="H28" s="53" t="s">
        <v>170</v>
      </c>
      <c r="I28" s="111"/>
      <c r="J28" s="11"/>
      <c r="K28" s="16"/>
      <c r="L28" s="129"/>
      <c r="M28" s="64" t="s">
        <v>120</v>
      </c>
      <c r="N28" s="53" t="s">
        <v>170</v>
      </c>
      <c r="O28" s="53"/>
      <c r="P28" s="53"/>
      <c r="Q28" s="53"/>
      <c r="R28" s="53" t="s">
        <v>170</v>
      </c>
      <c r="S28" s="111"/>
      <c r="T28" s="11"/>
      <c r="U28" s="16"/>
      <c r="V28" s="129"/>
      <c r="W28" s="64" t="s">
        <v>120</v>
      </c>
      <c r="X28" s="53" t="s">
        <v>170</v>
      </c>
      <c r="Y28" s="53"/>
      <c r="Z28" s="53"/>
      <c r="AA28" s="53"/>
      <c r="AB28" s="53" t="s">
        <v>170</v>
      </c>
      <c r="AC28" s="111"/>
      <c r="AD28" s="11"/>
      <c r="AE28" s="16"/>
      <c r="AF28" s="129"/>
      <c r="AG28" s="64" t="s">
        <v>120</v>
      </c>
      <c r="AH28" s="53" t="s">
        <v>170</v>
      </c>
      <c r="AI28" s="53"/>
      <c r="AJ28" s="53"/>
      <c r="AK28" s="53"/>
      <c r="AL28" s="53" t="s">
        <v>170</v>
      </c>
      <c r="AM28" s="111"/>
      <c r="AN28" s="11"/>
      <c r="AO28" s="16"/>
      <c r="AP28" s="129"/>
      <c r="AQ28" s="64" t="s">
        <v>120</v>
      </c>
      <c r="AR28" s="53" t="s">
        <v>170</v>
      </c>
      <c r="AS28" s="53"/>
      <c r="AT28" s="53"/>
      <c r="AU28" s="53"/>
      <c r="AV28" s="53" t="s">
        <v>170</v>
      </c>
      <c r="AW28" s="111"/>
      <c r="AX28" s="11"/>
      <c r="AY28" s="16"/>
      <c r="AZ28" s="129"/>
      <c r="BA28" s="64" t="s">
        <v>120</v>
      </c>
      <c r="BB28" s="53" t="s">
        <v>170</v>
      </c>
      <c r="BC28" s="53" t="s">
        <v>170</v>
      </c>
      <c r="BD28" s="53" t="s">
        <v>170</v>
      </c>
      <c r="BE28" s="53"/>
      <c r="BF28" s="53" t="s">
        <v>170</v>
      </c>
      <c r="BG28" s="111"/>
      <c r="BH28" s="11"/>
      <c r="BI28" s="16"/>
      <c r="BJ28" s="129"/>
      <c r="BK28" s="64" t="s">
        <v>120</v>
      </c>
      <c r="BL28" s="53"/>
      <c r="BM28" s="53"/>
      <c r="BN28" s="53"/>
      <c r="BO28" s="53"/>
      <c r="BP28" s="53"/>
      <c r="BQ28" s="111"/>
      <c r="BR28" s="11"/>
      <c r="BS28" s="16"/>
      <c r="BT28" s="129"/>
      <c r="BU28" s="64" t="s">
        <v>120</v>
      </c>
      <c r="BV28" s="53"/>
      <c r="BW28" s="53"/>
      <c r="BX28" s="53"/>
      <c r="BY28" s="53"/>
      <c r="BZ28" s="53"/>
      <c r="CA28" s="111"/>
      <c r="CB28" s="11"/>
      <c r="CC28" s="16"/>
      <c r="CD28" s="137"/>
      <c r="CN28" s="137"/>
      <c r="CX28" s="137"/>
      <c r="DH28" s="137"/>
      <c r="DR28" s="137"/>
      <c r="EB28" s="137"/>
      <c r="EL28" s="137"/>
      <c r="EV28" s="137"/>
      <c r="FF28" s="137"/>
      <c r="FP28" s="137"/>
      <c r="FZ28" s="137"/>
      <c r="GJ28" s="137"/>
      <c r="GT28" s="137"/>
      <c r="HD28" s="137"/>
      <c r="HN28" s="137"/>
      <c r="HX28" s="137"/>
      <c r="IH28" s="137"/>
    </row>
    <row xmlns:x14ac="http://schemas.microsoft.com/office/spreadsheetml/2009/9/ac" r="29" s="2" customFormat="true" ht="15" customHeight="true" x14ac:dyDescent="0.25">
      <c r="A29" s="389" t="str">
        <f ca="true">IF(ISBLANK('Data Summary'!A31),"",'Data Summary'!A31)</f>
        <v/>
      </c>
      <c r="B29" s="129"/>
      <c r="C29" s="64" t="s">
        <v>102</v>
      </c>
      <c r="D29" s="52"/>
      <c r="E29" s="52"/>
      <c r="F29" s="52"/>
      <c r="G29" s="52"/>
      <c r="H29" s="52"/>
      <c r="I29" s="100"/>
      <c r="J29" s="11"/>
      <c r="K29" s="16"/>
      <c r="L29" s="129"/>
      <c r="M29" s="64" t="s">
        <v>102</v>
      </c>
      <c r="N29" s="52"/>
      <c r="O29" s="52"/>
      <c r="P29" s="52"/>
      <c r="Q29" s="52"/>
      <c r="R29" s="52"/>
      <c r="S29" s="100"/>
      <c r="T29" s="11"/>
      <c r="U29" s="16"/>
      <c r="V29" s="129"/>
      <c r="W29" s="64" t="s">
        <v>102</v>
      </c>
      <c r="X29" s="52"/>
      <c r="Y29" s="52"/>
      <c r="Z29" s="52"/>
      <c r="AA29" s="52"/>
      <c r="AB29" s="52"/>
      <c r="AC29" s="100"/>
      <c r="AD29" s="11"/>
      <c r="AE29" s="16"/>
      <c r="AF29" s="129"/>
      <c r="AG29" s="64" t="s">
        <v>102</v>
      </c>
      <c r="AH29" s="52"/>
      <c r="AI29" s="52"/>
      <c r="AJ29" s="52"/>
      <c r="AK29" s="52"/>
      <c r="AL29" s="52"/>
      <c r="AM29" s="100"/>
      <c r="AN29" s="11"/>
      <c r="AO29" s="16"/>
      <c r="AP29" s="129"/>
      <c r="AQ29" s="64" t="s">
        <v>102</v>
      </c>
      <c r="AR29" s="52"/>
      <c r="AS29" s="52"/>
      <c r="AT29" s="52"/>
      <c r="AU29" s="52"/>
      <c r="AV29" s="52"/>
      <c r="AW29" s="100"/>
      <c r="AX29" s="11"/>
      <c r="AY29" s="16"/>
      <c r="AZ29" s="129"/>
      <c r="BA29" s="64" t="s">
        <v>102</v>
      </c>
      <c r="BB29" s="52" t="s">
        <v>170</v>
      </c>
      <c r="BC29" s="52" t="s">
        <v>170</v>
      </c>
      <c r="BD29" s="52" t="s">
        <v>170</v>
      </c>
      <c r="BE29" s="52"/>
      <c r="BF29" s="52" t="s">
        <v>170</v>
      </c>
      <c r="BG29" s="100"/>
      <c r="BH29" s="11"/>
      <c r="BI29" s="16"/>
      <c r="BJ29" s="129"/>
      <c r="BK29" s="64" t="s">
        <v>102</v>
      </c>
      <c r="BL29" s="52"/>
      <c r="BM29" s="52"/>
      <c r="BN29" s="52"/>
      <c r="BO29" s="52"/>
      <c r="BP29" s="52"/>
      <c r="BQ29" s="100"/>
      <c r="BR29" s="11"/>
      <c r="BS29" s="16"/>
      <c r="BT29" s="129"/>
      <c r="BU29" s="64" t="s">
        <v>102</v>
      </c>
      <c r="BV29" s="52"/>
      <c r="BW29" s="52"/>
      <c r="BX29" s="52"/>
      <c r="BY29" s="52"/>
      <c r="BZ29" s="52"/>
      <c r="CA29" s="100"/>
      <c r="CB29" s="11"/>
      <c r="CC29" s="16"/>
      <c r="CD29" s="137"/>
      <c r="CN29" s="137"/>
      <c r="CX29" s="137"/>
      <c r="DH29" s="137"/>
      <c r="DR29" s="137"/>
      <c r="EB29" s="137"/>
      <c r="EL29" s="137"/>
      <c r="EV29" s="137"/>
      <c r="FF29" s="137"/>
      <c r="FP29" s="137"/>
      <c r="FZ29" s="137"/>
      <c r="GJ29" s="137"/>
      <c r="GT29" s="137"/>
      <c r="HD29" s="137"/>
      <c r="HN29" s="137"/>
      <c r="HX29" s="137"/>
      <c r="IH29" s="137"/>
    </row>
    <row xmlns:x14ac="http://schemas.microsoft.com/office/spreadsheetml/2009/9/ac" r="30" s="2" customFormat="true" ht="15" customHeight="true" x14ac:dyDescent="0.25">
      <c r="A30" s="389" t="str">
        <f ca="true">IF(ISBLANK('Data Summary'!A32),"",'Data Summary'!A32)</f>
        <v/>
      </c>
      <c r="B30" s="129"/>
      <c r="C30" s="64" t="s">
        <v>127</v>
      </c>
      <c r="D30" s="52"/>
      <c r="E30" s="52"/>
      <c r="F30" s="52"/>
      <c r="G30" s="52"/>
      <c r="H30" s="52"/>
      <c r="I30" s="100"/>
      <c r="J30" s="11"/>
      <c r="K30" s="16"/>
      <c r="L30" s="129"/>
      <c r="M30" s="64" t="s">
        <v>127</v>
      </c>
      <c r="N30" s="52"/>
      <c r="O30" s="52"/>
      <c r="P30" s="52"/>
      <c r="Q30" s="52"/>
      <c r="R30" s="52"/>
      <c r="S30" s="100"/>
      <c r="T30" s="11"/>
      <c r="U30" s="16"/>
      <c r="V30" s="129"/>
      <c r="W30" s="64" t="s">
        <v>127</v>
      </c>
      <c r="X30" s="52"/>
      <c r="Y30" s="52"/>
      <c r="Z30" s="52"/>
      <c r="AA30" s="52"/>
      <c r="AB30" s="52"/>
      <c r="AC30" s="100"/>
      <c r="AD30" s="11"/>
      <c r="AE30" s="16"/>
      <c r="AF30" s="129"/>
      <c r="AG30" s="64" t="s">
        <v>127</v>
      </c>
      <c r="AH30" s="52"/>
      <c r="AI30" s="52"/>
      <c r="AJ30" s="52"/>
      <c r="AK30" s="52"/>
      <c r="AL30" s="52"/>
      <c r="AM30" s="100"/>
      <c r="AN30" s="11"/>
      <c r="AO30" s="16"/>
      <c r="AP30" s="129"/>
      <c r="AQ30" s="64" t="s">
        <v>127</v>
      </c>
      <c r="AR30" s="52"/>
      <c r="AS30" s="52"/>
      <c r="AT30" s="52"/>
      <c r="AU30" s="52"/>
      <c r="AV30" s="52"/>
      <c r="AW30" s="100"/>
      <c r="AX30" s="11"/>
      <c r="AY30" s="16"/>
      <c r="AZ30" s="129"/>
      <c r="BA30" s="64" t="s">
        <v>127</v>
      </c>
      <c r="BB30" s="52"/>
      <c r="BC30" s="52"/>
      <c r="BD30" s="52"/>
      <c r="BE30" s="52"/>
      <c r="BF30" s="52"/>
      <c r="BG30" s="100"/>
      <c r="BH30" s="11"/>
      <c r="BI30" s="16"/>
      <c r="BJ30" s="129"/>
      <c r="BK30" s="64" t="s">
        <v>127</v>
      </c>
      <c r="BL30" s="52"/>
      <c r="BM30" s="52"/>
      <c r="BN30" s="52"/>
      <c r="BO30" s="52"/>
      <c r="BP30" s="52"/>
      <c r="BQ30" s="100"/>
      <c r="BR30" s="11"/>
      <c r="BS30" s="16"/>
      <c r="BT30" s="129"/>
      <c r="BU30" s="64" t="s">
        <v>127</v>
      </c>
      <c r="BV30" s="52"/>
      <c r="BW30" s="52"/>
      <c r="BX30" s="52"/>
      <c r="BY30" s="52"/>
      <c r="BZ30" s="52"/>
      <c r="CA30" s="100"/>
      <c r="CB30" s="11"/>
      <c r="CC30" s="16"/>
      <c r="CD30" s="137"/>
      <c r="CN30" s="137"/>
      <c r="CX30" s="137"/>
      <c r="DH30" s="137"/>
      <c r="DR30" s="137"/>
      <c r="EB30" s="137"/>
      <c r="EL30" s="137"/>
      <c r="EV30" s="137"/>
      <c r="FF30" s="137"/>
      <c r="FP30" s="137"/>
      <c r="FZ30" s="137"/>
      <c r="GJ30" s="137"/>
      <c r="GT30" s="137"/>
      <c r="HD30" s="137"/>
      <c r="HN30" s="137"/>
      <c r="HX30" s="137"/>
      <c r="IH30" s="137"/>
    </row>
    <row xmlns:x14ac="http://schemas.microsoft.com/office/spreadsheetml/2009/9/ac" r="31" ht="16.5" customHeight="true" x14ac:dyDescent="0.25">
      <c r="A31" s="389" t="str">
        <f ca="true">IF(ISBLANK('Data Summary'!A33),"",'Data Summary'!A33)</f>
        <v/>
      </c>
      <c r="B31" s="129"/>
      <c r="C31" s="64" t="s">
        <v>128</v>
      </c>
      <c r="D31" s="52"/>
      <c r="E31" s="52"/>
      <c r="F31" s="52"/>
      <c r="G31" s="52"/>
      <c r="H31" s="52"/>
      <c r="I31" s="100"/>
      <c r="J31" s="11"/>
      <c r="K31" s="16"/>
      <c r="L31" s="129"/>
      <c r="M31" s="64" t="s">
        <v>128</v>
      </c>
      <c r="N31" s="52"/>
      <c r="O31" s="52"/>
      <c r="P31" s="52"/>
      <c r="Q31" s="52"/>
      <c r="R31" s="52"/>
      <c r="S31" s="100"/>
      <c r="T31" s="11"/>
      <c r="U31" s="16"/>
      <c r="V31" s="129"/>
      <c r="W31" s="64" t="s">
        <v>128</v>
      </c>
      <c r="X31" s="52"/>
      <c r="Y31" s="52"/>
      <c r="Z31" s="52"/>
      <c r="AA31" s="52"/>
      <c r="AB31" s="52"/>
      <c r="AC31" s="100"/>
      <c r="AD31" s="11"/>
      <c r="AE31" s="16"/>
      <c r="AF31" s="129"/>
      <c r="AG31" s="64" t="s">
        <v>128</v>
      </c>
      <c r="AH31" s="52"/>
      <c r="AI31" s="52"/>
      <c r="AJ31" s="52"/>
      <c r="AK31" s="52"/>
      <c r="AL31" s="52"/>
      <c r="AM31" s="100"/>
      <c r="AN31" s="11"/>
      <c r="AO31" s="16"/>
      <c r="AP31" s="129"/>
      <c r="AQ31" s="64" t="s">
        <v>128</v>
      </c>
      <c r="AR31" s="52"/>
      <c r="AS31" s="52"/>
      <c r="AT31" s="52"/>
      <c r="AU31" s="52"/>
      <c r="AV31" s="52"/>
      <c r="AW31" s="100"/>
      <c r="AX31" s="11"/>
      <c r="AY31" s="16"/>
      <c r="AZ31" s="129"/>
      <c r="BA31" s="64" t="s">
        <v>128</v>
      </c>
      <c r="BB31" s="52"/>
      <c r="BC31" s="52"/>
      <c r="BD31" s="52"/>
      <c r="BE31" s="52"/>
      <c r="BF31" s="52"/>
      <c r="BG31" s="100"/>
      <c r="BH31" s="11"/>
      <c r="BI31" s="16"/>
      <c r="BJ31" s="129"/>
      <c r="BK31" s="64" t="s">
        <v>128</v>
      </c>
      <c r="BL31" s="52"/>
      <c r="BM31" s="52"/>
      <c r="BN31" s="52"/>
      <c r="BO31" s="52"/>
      <c r="BP31" s="52"/>
      <c r="BQ31" s="100"/>
      <c r="BR31" s="11"/>
      <c r="BS31" s="16"/>
      <c r="BT31" s="129"/>
      <c r="BU31" s="64" t="s">
        <v>128</v>
      </c>
      <c r="BV31" s="52"/>
      <c r="BW31" s="52"/>
      <c r="BX31" s="52"/>
      <c r="BY31" s="52"/>
      <c r="BZ31" s="52"/>
      <c r="CA31" s="100"/>
      <c r="CB31" s="11"/>
      <c r="CC31" s="16"/>
    </row>
    <row xmlns:x14ac="http://schemas.microsoft.com/office/spreadsheetml/2009/9/ac" r="32" ht="16.5" customHeight="true" x14ac:dyDescent="0.25">
      <c r="A32" s="389" t="str">
        <f ca="true">IF(ISBLANK('Data Summary'!A34),"",'Data Summary'!A34)</f>
        <v/>
      </c>
      <c r="B32" s="129"/>
      <c r="C32" s="64" t="s">
        <v>103</v>
      </c>
      <c r="D32" s="52"/>
      <c r="E32" s="52"/>
      <c r="F32" s="52"/>
      <c r="G32" s="52"/>
      <c r="H32" s="52"/>
      <c r="I32" s="100"/>
      <c r="J32" s="11"/>
      <c r="K32" s="16"/>
      <c r="L32" s="129"/>
      <c r="M32" s="64" t="s">
        <v>103</v>
      </c>
      <c r="N32" s="52"/>
      <c r="O32" s="52"/>
      <c r="P32" s="52"/>
      <c r="Q32" s="52"/>
      <c r="R32" s="52"/>
      <c r="S32" s="100"/>
      <c r="T32" s="11"/>
      <c r="U32" s="16"/>
      <c r="V32" s="129"/>
      <c r="W32" s="64" t="s">
        <v>103</v>
      </c>
      <c r="X32" s="52"/>
      <c r="Y32" s="52"/>
      <c r="Z32" s="52"/>
      <c r="AA32" s="52"/>
      <c r="AB32" s="52"/>
      <c r="AC32" s="100"/>
      <c r="AD32" s="11"/>
      <c r="AE32" s="16"/>
      <c r="AF32" s="129"/>
      <c r="AG32" s="64" t="s">
        <v>103</v>
      </c>
      <c r="AH32" s="52"/>
      <c r="AI32" s="52"/>
      <c r="AJ32" s="52"/>
      <c r="AK32" s="52"/>
      <c r="AL32" s="52"/>
      <c r="AM32" s="100"/>
      <c r="AN32" s="11"/>
      <c r="AO32" s="16"/>
      <c r="AP32" s="129"/>
      <c r="AQ32" s="64" t="s">
        <v>103</v>
      </c>
      <c r="AR32" s="52"/>
      <c r="AS32" s="52"/>
      <c r="AT32" s="52"/>
      <c r="AU32" s="52"/>
      <c r="AV32" s="52"/>
      <c r="AW32" s="100"/>
      <c r="AX32" s="11"/>
      <c r="AY32" s="16"/>
      <c r="AZ32" s="129"/>
      <c r="BA32" s="64" t="s">
        <v>103</v>
      </c>
      <c r="BB32" s="52" t="s">
        <v>170</v>
      </c>
      <c r="BC32" s="52" t="s">
        <v>170</v>
      </c>
      <c r="BD32" s="52" t="s">
        <v>170</v>
      </c>
      <c r="BE32" s="52"/>
      <c r="BF32" s="52" t="s">
        <v>170</v>
      </c>
      <c r="BG32" s="100"/>
      <c r="BH32" s="11"/>
      <c r="BI32" s="16"/>
      <c r="BJ32" s="129"/>
      <c r="BK32" s="64" t="s">
        <v>103</v>
      </c>
      <c r="BL32" s="52" t="s">
        <v>170</v>
      </c>
      <c r="BM32" s="52"/>
      <c r="BN32" s="52"/>
      <c r="BO32" s="52"/>
      <c r="BP32" s="52" t="s">
        <v>170</v>
      </c>
      <c r="BQ32" s="100"/>
      <c r="BR32" s="11"/>
      <c r="BS32" s="16"/>
      <c r="BT32" s="129"/>
      <c r="BU32" s="64" t="s">
        <v>103</v>
      </c>
      <c r="BV32" s="52"/>
      <c r="BW32" s="52"/>
      <c r="BX32" s="52"/>
      <c r="BY32" s="52"/>
      <c r="BZ32" s="52"/>
      <c r="CA32" s="100"/>
      <c r="CB32" s="11"/>
      <c r="CC32" s="16"/>
    </row>
    <row xmlns:x14ac="http://schemas.microsoft.com/office/spreadsheetml/2009/9/ac" r="33" ht="16.5" customHeight="true" x14ac:dyDescent="0.25">
      <c r="A33" s="389" t="str">
        <f ca="true">IF(ISBLANK('Data Summary'!A35),"",'Data Summary'!A35)</f>
        <v/>
      </c>
      <c r="B33" s="130"/>
      <c r="C33" s="12" t="s">
        <v>23</v>
      </c>
      <c r="D33" s="71"/>
      <c r="E33" s="71"/>
      <c r="F33" s="71"/>
      <c r="G33" s="72"/>
      <c r="H33" s="73"/>
      <c r="I33" s="74"/>
      <c r="J33" s="11"/>
      <c r="K33" s="16"/>
      <c r="L33" s="130"/>
      <c r="M33" s="12" t="s">
        <v>23</v>
      </c>
      <c r="N33" s="71"/>
      <c r="O33" s="10"/>
      <c r="P33" s="10"/>
      <c r="Q33" s="72"/>
      <c r="R33" s="73"/>
      <c r="S33" s="74"/>
      <c r="T33" s="11"/>
      <c r="U33" s="16"/>
      <c r="V33" s="130"/>
      <c r="W33" s="12" t="s">
        <v>23</v>
      </c>
      <c r="X33" s="71"/>
      <c r="Y33" s="10"/>
      <c r="Z33" s="10"/>
      <c r="AA33" s="72"/>
      <c r="AB33" s="73"/>
      <c r="AC33" s="74"/>
      <c r="AD33" s="11"/>
      <c r="AE33" s="16"/>
      <c r="AF33" s="130"/>
      <c r="AG33" s="12" t="s">
        <v>23</v>
      </c>
      <c r="AH33" s="71"/>
      <c r="AI33" s="10"/>
      <c r="AJ33" s="10"/>
      <c r="AK33" s="72"/>
      <c r="AL33" s="73"/>
      <c r="AM33" s="74"/>
      <c r="AN33" s="11"/>
      <c r="AO33" s="16"/>
      <c r="AP33" s="130"/>
      <c r="AQ33" s="12" t="s">
        <v>23</v>
      </c>
      <c r="AR33" s="71"/>
      <c r="AS33" s="10"/>
      <c r="AT33" s="10"/>
      <c r="AU33" s="72"/>
      <c r="AV33" s="73"/>
      <c r="AW33" s="74"/>
      <c r="AX33" s="11"/>
      <c r="AY33" s="16"/>
      <c r="AZ33" s="130"/>
      <c r="BA33" s="12" t="s">
        <v>23</v>
      </c>
      <c r="BB33" s="71"/>
      <c r="BC33" s="10"/>
      <c r="BD33" s="10"/>
      <c r="BE33" s="72"/>
      <c r="BF33" s="73">
        <v>8864</v>
      </c>
      <c r="BG33" s="74"/>
      <c r="BH33" s="11"/>
      <c r="BI33" s="16"/>
      <c r="BJ33" s="130"/>
      <c r="BK33" s="12" t="s">
        <v>23</v>
      </c>
      <c r="BL33" s="71"/>
      <c r="BM33" s="10"/>
      <c r="BN33" s="10"/>
      <c r="BO33" s="72"/>
      <c r="BP33" s="73"/>
      <c r="BQ33" s="74"/>
      <c r="BR33" s="11"/>
      <c r="BS33" s="16"/>
      <c r="BT33" s="130"/>
      <c r="BU33" s="12" t="s">
        <v>23</v>
      </c>
      <c r="BV33" s="71">
        <v>14188</v>
      </c>
      <c r="BW33" s="10" t="s">
        <v>278</v>
      </c>
      <c r="BX33" s="10" t="s">
        <v>278</v>
      </c>
      <c r="BY33" s="72">
        <v>3544</v>
      </c>
      <c r="BZ33" s="73">
        <v>8813</v>
      </c>
      <c r="CA33" s="74">
        <v>1831</v>
      </c>
      <c r="CB33" s="11"/>
      <c r="CC33" s="16"/>
    </row>
    <row xmlns:x14ac="http://schemas.microsoft.com/office/spreadsheetml/2009/9/ac" r="34" s="3" customFormat="true" ht="16.5" customHeight="true" thickBot="true" x14ac:dyDescent="0.3">
      <c r="A34" s="389" t="str">
        <f ca="true">IF(ISBLANK('Data Summary'!A36),"",'Data Summary'!A36)</f>
        <v/>
      </c>
      <c r="B34" s="131"/>
      <c r="C34" s="28" t="s">
        <v>20</v>
      </c>
      <c r="D34" s="76"/>
      <c r="E34" s="76"/>
      <c r="F34" s="76"/>
      <c r="G34" s="76"/>
      <c r="H34" s="76"/>
      <c r="I34" s="77"/>
      <c r="J34" s="25"/>
      <c r="K34" s="18"/>
      <c r="L34" s="131"/>
      <c r="M34" s="28" t="s">
        <v>20</v>
      </c>
      <c r="N34" s="76"/>
      <c r="O34" s="81"/>
      <c r="P34" s="81"/>
      <c r="Q34" s="82"/>
      <c r="R34" s="81"/>
      <c r="S34" s="83"/>
      <c r="T34" s="25"/>
      <c r="U34" s="18"/>
      <c r="V34" s="131"/>
      <c r="W34" s="28" t="s">
        <v>20</v>
      </c>
      <c r="X34" s="76"/>
      <c r="Y34" s="81"/>
      <c r="Z34" s="81"/>
      <c r="AA34" s="82"/>
      <c r="AB34" s="81"/>
      <c r="AC34" s="83"/>
      <c r="AD34" s="25"/>
      <c r="AE34" s="18"/>
      <c r="AF34" s="131"/>
      <c r="AG34" s="28" t="s">
        <v>20</v>
      </c>
      <c r="AH34" s="76"/>
      <c r="AI34" s="81"/>
      <c r="AJ34" s="81"/>
      <c r="AK34" s="82"/>
      <c r="AL34" s="81"/>
      <c r="AM34" s="83"/>
      <c r="AN34" s="25"/>
      <c r="AO34" s="18"/>
      <c r="AP34" s="131"/>
      <c r="AQ34" s="28" t="s">
        <v>20</v>
      </c>
      <c r="AR34" s="76">
        <v>8864</v>
      </c>
      <c r="AS34" s="81"/>
      <c r="AT34" s="81"/>
      <c r="AU34" s="82"/>
      <c r="AV34" s="81">
        <v>8864</v>
      </c>
      <c r="AW34" s="83"/>
      <c r="AX34" s="25"/>
      <c r="AY34" s="18"/>
      <c r="AZ34" s="131"/>
      <c r="BA34" s="28" t="s">
        <v>20</v>
      </c>
      <c r="BB34" s="76">
        <v>200</v>
      </c>
      <c r="BC34" s="81">
        <v>96</v>
      </c>
      <c r="BD34" s="81">
        <v>104</v>
      </c>
      <c r="BE34" s="82"/>
      <c r="BF34" s="81">
        <v>200</v>
      </c>
      <c r="BG34" s="83"/>
      <c r="BH34" s="25"/>
      <c r="BI34" s="18"/>
      <c r="BJ34" s="131"/>
      <c r="BK34" s="28" t="s">
        <v>20</v>
      </c>
      <c r="BL34" s="76"/>
      <c r="BM34" s="81"/>
      <c r="BN34" s="81"/>
      <c r="BO34" s="82"/>
      <c r="BP34" s="81"/>
      <c r="BQ34" s="83"/>
      <c r="BR34" s="25"/>
      <c r="BS34" s="18"/>
      <c r="BT34" s="131"/>
      <c r="BU34" s="28" t="s">
        <v>20</v>
      </c>
      <c r="BV34" s="76">
        <v>14188</v>
      </c>
      <c r="BW34" s="81" t="s">
        <v>278</v>
      </c>
      <c r="BX34" s="81" t="s">
        <v>278</v>
      </c>
      <c r="BY34" s="82">
        <v>3544</v>
      </c>
      <c r="BZ34" s="81">
        <v>8813</v>
      </c>
      <c r="CA34" s="83">
        <v>1831</v>
      </c>
      <c r="CB34" s="25"/>
      <c r="CC34" s="18"/>
      <c r="CD34" s="132"/>
      <c r="CN34" s="132"/>
      <c r="CX34" s="132"/>
      <c r="DH34" s="132"/>
      <c r="DR34" s="132"/>
      <c r="EB34" s="132"/>
      <c r="EL34" s="132"/>
      <c r="EV34" s="132"/>
      <c r="FF34" s="132"/>
      <c r="FP34" s="132"/>
      <c r="FZ34" s="132"/>
      <c r="GJ34" s="132"/>
      <c r="GT34" s="132"/>
      <c r="HD34" s="132"/>
      <c r="HN34" s="132"/>
      <c r="HX34" s="132"/>
      <c r="IH34" s="132"/>
    </row>
    <row xmlns:x14ac="http://schemas.microsoft.com/office/spreadsheetml/2009/9/ac" r="35" s="3" customFormat="true" x14ac:dyDescent="0.25">
      <c r="A35" s="389"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c r="IH35" s="132"/>
    </row>
    <row xmlns:x14ac="http://schemas.microsoft.com/office/spreadsheetml/2009/9/ac" r="36" s="3" customFormat="true" x14ac:dyDescent="0.25">
      <c r="A36" s="389"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c r="IH36" s="132"/>
    </row>
    <row xmlns:x14ac="http://schemas.microsoft.com/office/spreadsheetml/2009/9/ac" r="37" s="3" customFormat="true" x14ac:dyDescent="0.25">
      <c r="A37" s="389"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c r="IH37" s="132"/>
    </row>
    <row xmlns:x14ac="http://schemas.microsoft.com/office/spreadsheetml/2009/9/ac" r="38" s="3" customFormat="true" x14ac:dyDescent="0.25">
      <c r="A38" s="389"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c r="IH38" s="132"/>
    </row>
    <row xmlns:x14ac="http://schemas.microsoft.com/office/spreadsheetml/2009/9/ac" r="39" s="3" customFormat="true" x14ac:dyDescent="0.25">
      <c r="A39" s="389"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c r="IH39" s="132"/>
    </row>
    <row xmlns:x14ac="http://schemas.microsoft.com/office/spreadsheetml/2009/9/ac" r="40" s="3" customFormat="true" x14ac:dyDescent="0.25">
      <c r="A40" s="389"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c r="IH40" s="132"/>
    </row>
    <row xmlns:x14ac="http://schemas.microsoft.com/office/spreadsheetml/2009/9/ac" r="41" s="3" customFormat="true" x14ac:dyDescent="0.25">
      <c r="A41" s="389"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c r="IH41" s="132"/>
    </row>
    <row xmlns:x14ac="http://schemas.microsoft.com/office/spreadsheetml/2009/9/ac" r="42" s="3" customFormat="true" x14ac:dyDescent="0.25">
      <c r="A42" s="389"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c r="IH42" s="132"/>
    </row>
    <row xmlns:x14ac="http://schemas.microsoft.com/office/spreadsheetml/2009/9/ac" r="43" s="3" customFormat="true" x14ac:dyDescent="0.25">
      <c r="A43" s="389"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c r="IH43" s="132"/>
    </row>
    <row xmlns:x14ac="http://schemas.microsoft.com/office/spreadsheetml/2009/9/ac" r="44" s="3" customFormat="true" x14ac:dyDescent="0.25">
      <c r="A44" s="389"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c r="IH44" s="132"/>
    </row>
    <row xmlns:x14ac="http://schemas.microsoft.com/office/spreadsheetml/2009/9/ac" r="45" s="3" customFormat="true" x14ac:dyDescent="0.25">
      <c r="A45" s="389"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c r="IH45" s="132"/>
    </row>
    <row xmlns:x14ac="http://schemas.microsoft.com/office/spreadsheetml/2009/9/ac" r="46" s="3" customFormat="true" x14ac:dyDescent="0.25">
      <c r="A46" s="389"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c r="IH46" s="132"/>
    </row>
    <row xmlns:x14ac="http://schemas.microsoft.com/office/spreadsheetml/2009/9/ac" r="47" s="3" customFormat="true" x14ac:dyDescent="0.25">
      <c r="A47" s="389"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c r="IH47" s="132"/>
    </row>
    <row xmlns:x14ac="http://schemas.microsoft.com/office/spreadsheetml/2009/9/ac" r="48" s="3" customFormat="true" x14ac:dyDescent="0.25">
      <c r="A48" s="389"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c r="IH48" s="132"/>
    </row>
    <row xmlns:x14ac="http://schemas.microsoft.com/office/spreadsheetml/2009/9/ac" r="49" s="3" customFormat="true" x14ac:dyDescent="0.25">
      <c r="A49" s="389"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c r="IH49" s="132"/>
    </row>
    <row xmlns:x14ac="http://schemas.microsoft.com/office/spreadsheetml/2009/9/ac" r="50" s="3" customFormat="true" x14ac:dyDescent="0.25">
      <c r="A50" s="389"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c r="IH50" s="132"/>
    </row>
    <row xmlns:x14ac="http://schemas.microsoft.com/office/spreadsheetml/2009/9/ac" r="51" s="3" customFormat="true" x14ac:dyDescent="0.25">
      <c r="A51" s="389"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c r="IH51" s="132"/>
    </row>
    <row xmlns:x14ac="http://schemas.microsoft.com/office/spreadsheetml/2009/9/ac" r="52" s="3" customFormat="true" x14ac:dyDescent="0.25">
      <c r="A52" s="389"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c r="IH52" s="132"/>
    </row>
    <row xmlns:x14ac="http://schemas.microsoft.com/office/spreadsheetml/2009/9/ac" r="53" s="3" customFormat="true" x14ac:dyDescent="0.25">
      <c r="A53" s="389"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c r="IH53" s="132"/>
    </row>
    <row xmlns:x14ac="http://schemas.microsoft.com/office/spreadsheetml/2009/9/ac" r="54" s="3" customFormat="true" x14ac:dyDescent="0.25">
      <c r="A54" s="389"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c r="IH54" s="132"/>
    </row>
    <row xmlns:x14ac="http://schemas.microsoft.com/office/spreadsheetml/2009/9/ac" r="55" s="3" customFormat="true" x14ac:dyDescent="0.25">
      <c r="A55" s="389"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c r="IH55" s="132"/>
    </row>
    <row xmlns:x14ac="http://schemas.microsoft.com/office/spreadsheetml/2009/9/ac" r="56" s="3" customFormat="true" x14ac:dyDescent="0.25">
      <c r="A56" s="389"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c r="IH56" s="132"/>
    </row>
    <row xmlns:x14ac="http://schemas.microsoft.com/office/spreadsheetml/2009/9/ac" r="57" s="3" customFormat="true" x14ac:dyDescent="0.25">
      <c r="A57" s="389"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c r="IH57" s="132"/>
    </row>
    <row xmlns:x14ac="http://schemas.microsoft.com/office/spreadsheetml/2009/9/ac" r="58" s="3" customFormat="true" x14ac:dyDescent="0.25">
      <c r="A58" s="389"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c r="IH58" s="132"/>
    </row>
    <row xmlns:x14ac="http://schemas.microsoft.com/office/spreadsheetml/2009/9/ac" r="59" s="3" customFormat="true" x14ac:dyDescent="0.25">
      <c r="A59" s="389"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c r="IH59" s="132"/>
    </row>
    <row xmlns:x14ac="http://schemas.microsoft.com/office/spreadsheetml/2009/9/ac" r="60" s="3" customFormat="true" x14ac:dyDescent="0.25">
      <c r="A60" s="389"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c r="IH60" s="132"/>
    </row>
    <row xmlns:x14ac="http://schemas.microsoft.com/office/spreadsheetml/2009/9/ac" r="61" s="3" customFormat="true" x14ac:dyDescent="0.25">
      <c r="A61" s="389"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c r="IH61" s="132"/>
    </row>
    <row xmlns:x14ac="http://schemas.microsoft.com/office/spreadsheetml/2009/9/ac" r="62" s="3" customFormat="true" x14ac:dyDescent="0.25">
      <c r="A62" s="389"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c r="IH62" s="132"/>
    </row>
    <row xmlns:x14ac="http://schemas.microsoft.com/office/spreadsheetml/2009/9/ac" r="63" s="3" customFormat="true" x14ac:dyDescent="0.25">
      <c r="A63" s="389"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c r="IH63" s="132"/>
    </row>
    <row xmlns:x14ac="http://schemas.microsoft.com/office/spreadsheetml/2009/9/ac" r="64" s="3" customFormat="true" x14ac:dyDescent="0.25">
      <c r="A64" s="389"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c r="IH64" s="132"/>
    </row>
    <row xmlns:x14ac="http://schemas.microsoft.com/office/spreadsheetml/2009/9/ac" r="65" s="3" customFormat="true" x14ac:dyDescent="0.25">
      <c r="A65" s="389"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c r="IH65" s="132"/>
    </row>
    <row xmlns:x14ac="http://schemas.microsoft.com/office/spreadsheetml/2009/9/ac" r="66" s="3" customFormat="true" x14ac:dyDescent="0.25">
      <c r="A66" s="389"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c r="IH66" s="132"/>
    </row>
    <row xmlns:x14ac="http://schemas.microsoft.com/office/spreadsheetml/2009/9/ac" r="67" s="3" customFormat="true" x14ac:dyDescent="0.25">
      <c r="A67" s="389"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c r="IH67" s="132"/>
    </row>
    <row xmlns:x14ac="http://schemas.microsoft.com/office/spreadsheetml/2009/9/ac" r="68" s="3" customFormat="true" x14ac:dyDescent="0.25">
      <c r="A68" s="389"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c r="IH68" s="132"/>
    </row>
    <row xmlns:x14ac="http://schemas.microsoft.com/office/spreadsheetml/2009/9/ac" r="69" s="3" customFormat="true" x14ac:dyDescent="0.25">
      <c r="A69" s="389"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c r="IH69" s="132"/>
    </row>
    <row xmlns:x14ac="http://schemas.microsoft.com/office/spreadsheetml/2009/9/ac" r="70" s="3" customFormat="true" x14ac:dyDescent="0.25">
      <c r="A70" s="389"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c r="IH70" s="132"/>
    </row>
    <row xmlns:x14ac="http://schemas.microsoft.com/office/spreadsheetml/2009/9/ac" r="71" s="3" customFormat="true" x14ac:dyDescent="0.25">
      <c r="A71" s="389"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c r="IH71" s="132"/>
    </row>
    <row xmlns:x14ac="http://schemas.microsoft.com/office/spreadsheetml/2009/9/ac" r="72" s="3" customFormat="true" x14ac:dyDescent="0.25">
      <c r="A72" s="389"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c r="IH72" s="132"/>
    </row>
    <row xmlns:x14ac="http://schemas.microsoft.com/office/spreadsheetml/2009/9/ac" r="73" s="3" customFormat="true" x14ac:dyDescent="0.25">
      <c r="A73" s="389"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c r="IH73" s="132"/>
    </row>
    <row xmlns:x14ac="http://schemas.microsoft.com/office/spreadsheetml/2009/9/ac" r="74" s="3" customFormat="true" x14ac:dyDescent="0.25">
      <c r="A74" s="389"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c r="IH74" s="132"/>
    </row>
    <row xmlns:x14ac="http://schemas.microsoft.com/office/spreadsheetml/2009/9/ac" r="75" s="3" customFormat="true" x14ac:dyDescent="0.25">
      <c r="A75" s="389"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c r="IH75" s="132"/>
    </row>
    <row xmlns:x14ac="http://schemas.microsoft.com/office/spreadsheetml/2009/9/ac" r="76" s="3" customFormat="true" x14ac:dyDescent="0.25">
      <c r="A76" s="389"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c r="IH76" s="132"/>
    </row>
    <row xmlns:x14ac="http://schemas.microsoft.com/office/spreadsheetml/2009/9/ac" r="77" s="3" customFormat="true" x14ac:dyDescent="0.25">
      <c r="A77" s="389"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c r="IH77" s="132"/>
    </row>
    <row xmlns:x14ac="http://schemas.microsoft.com/office/spreadsheetml/2009/9/ac" r="78" s="3" customFormat="true" x14ac:dyDescent="0.25">
      <c r="A78" s="389"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c r="IH78" s="132"/>
    </row>
    <row xmlns:x14ac="http://schemas.microsoft.com/office/spreadsheetml/2009/9/ac" r="79" s="3" customFormat="true" x14ac:dyDescent="0.25">
      <c r="A79" s="389"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c r="IH79" s="132"/>
    </row>
    <row xmlns:x14ac="http://schemas.microsoft.com/office/spreadsheetml/2009/9/ac" r="80" s="3" customFormat="true" x14ac:dyDescent="0.25">
      <c r="A80" s="389"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c r="IH80" s="132"/>
    </row>
    <row xmlns:x14ac="http://schemas.microsoft.com/office/spreadsheetml/2009/9/ac" r="81" s="3" customFormat="true" x14ac:dyDescent="0.25">
      <c r="A81" s="389"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c r="IH81" s="132"/>
    </row>
    <row xmlns:x14ac="http://schemas.microsoft.com/office/spreadsheetml/2009/9/ac" r="82" s="3" customFormat="true" x14ac:dyDescent="0.25">
      <c r="A82" s="389"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c r="IH82" s="132"/>
    </row>
    <row xmlns:x14ac="http://schemas.microsoft.com/office/spreadsheetml/2009/9/ac" r="83" s="3" customFormat="true" x14ac:dyDescent="0.25">
      <c r="A83" s="389"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c r="IH83" s="132"/>
    </row>
    <row xmlns:x14ac="http://schemas.microsoft.com/office/spreadsheetml/2009/9/ac" r="84" s="3" customFormat="true" x14ac:dyDescent="0.25">
      <c r="A84" s="389"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c r="IH84" s="132"/>
    </row>
    <row xmlns:x14ac="http://schemas.microsoft.com/office/spreadsheetml/2009/9/ac" r="85" s="3" customFormat="true" x14ac:dyDescent="0.25">
      <c r="A85" s="389"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c r="IH85" s="132"/>
    </row>
    <row xmlns:x14ac="http://schemas.microsoft.com/office/spreadsheetml/2009/9/ac" r="86" s="3" customFormat="true" x14ac:dyDescent="0.25">
      <c r="A86" s="389"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c r="IH86" s="132"/>
    </row>
    <row xmlns:x14ac="http://schemas.microsoft.com/office/spreadsheetml/2009/9/ac" r="87" s="3" customFormat="true" x14ac:dyDescent="0.25">
      <c r="A87" s="389"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c r="IH87" s="132"/>
    </row>
    <row xmlns:x14ac="http://schemas.microsoft.com/office/spreadsheetml/2009/9/ac" r="88" s="3" customFormat="true" x14ac:dyDescent="0.25">
      <c r="A88" s="389"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c r="IH88" s="132"/>
    </row>
    <row xmlns:x14ac="http://schemas.microsoft.com/office/spreadsheetml/2009/9/ac" r="89" s="3" customFormat="true" x14ac:dyDescent="0.25">
      <c r="A89" s="389"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c r="IH89" s="132"/>
    </row>
    <row xmlns:x14ac="http://schemas.microsoft.com/office/spreadsheetml/2009/9/ac" r="90" s="3" customFormat="true" x14ac:dyDescent="0.25">
      <c r="A90" s="389"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c r="IH90" s="132"/>
    </row>
    <row xmlns:x14ac="http://schemas.microsoft.com/office/spreadsheetml/2009/9/ac" r="91" s="3" customFormat="true" x14ac:dyDescent="0.25">
      <c r="A91" s="389"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c r="IH91" s="132"/>
    </row>
    <row xmlns:x14ac="http://schemas.microsoft.com/office/spreadsheetml/2009/9/ac" r="92" s="3" customFormat="true" x14ac:dyDescent="0.25">
      <c r="A92" s="389"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c r="IH92" s="132"/>
    </row>
    <row xmlns:x14ac="http://schemas.microsoft.com/office/spreadsheetml/2009/9/ac" r="93" s="3" customFormat="true" x14ac:dyDescent="0.25">
      <c r="A93" s="389"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c r="IH93" s="132"/>
    </row>
    <row xmlns:x14ac="http://schemas.microsoft.com/office/spreadsheetml/2009/9/ac" r="94" s="3" customFormat="true" x14ac:dyDescent="0.25">
      <c r="A94" s="389"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c r="IH94" s="132"/>
    </row>
    <row xmlns:x14ac="http://schemas.microsoft.com/office/spreadsheetml/2009/9/ac" r="95" s="3" customFormat="true" x14ac:dyDescent="0.25">
      <c r="A95" s="389"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c r="IH95" s="132"/>
    </row>
    <row xmlns:x14ac="http://schemas.microsoft.com/office/spreadsheetml/2009/9/ac" r="96" s="3" customFormat="true" x14ac:dyDescent="0.25">
      <c r="A96" s="389"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c r="IH96" s="132"/>
    </row>
    <row xmlns:x14ac="http://schemas.microsoft.com/office/spreadsheetml/2009/9/ac" r="97" s="3" customFormat="true" x14ac:dyDescent="0.25">
      <c r="A97" s="389"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c r="IH97" s="132"/>
    </row>
    <row xmlns:x14ac="http://schemas.microsoft.com/office/spreadsheetml/2009/9/ac" r="98" s="3" customFormat="true" x14ac:dyDescent="0.25">
      <c r="A98" s="389"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c r="IH98" s="132"/>
    </row>
    <row xmlns:x14ac="http://schemas.microsoft.com/office/spreadsheetml/2009/9/ac" r="99" s="3" customFormat="true" x14ac:dyDescent="0.25">
      <c r="A99" s="389"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c r="IH99" s="132"/>
    </row>
    <row xmlns:x14ac="http://schemas.microsoft.com/office/spreadsheetml/2009/9/ac" r="100" s="3" customFormat="true" x14ac:dyDescent="0.25">
      <c r="A100" s="389"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c r="IH100" s="132"/>
    </row>
    <row xmlns:x14ac="http://schemas.microsoft.com/office/spreadsheetml/2009/9/ac" r="101" s="3" customFormat="true" x14ac:dyDescent="0.25">
      <c r="A101" s="389"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c r="IH101" s="132"/>
    </row>
    <row xmlns:x14ac="http://schemas.microsoft.com/office/spreadsheetml/2009/9/ac" r="102" s="3" customFormat="true" x14ac:dyDescent="0.25">
      <c r="A102" s="389"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c r="IH102" s="132"/>
    </row>
    <row xmlns:x14ac="http://schemas.microsoft.com/office/spreadsheetml/2009/9/ac" r="103" s="3" customFormat="true" x14ac:dyDescent="0.25">
      <c r="A103" s="389"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c r="IH103" s="132"/>
    </row>
    <row xmlns:x14ac="http://schemas.microsoft.com/office/spreadsheetml/2009/9/ac" r="104" s="3" customFormat="true" x14ac:dyDescent="0.25">
      <c r="A104" s="389"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c r="IH104" s="132"/>
    </row>
    <row xmlns:x14ac="http://schemas.microsoft.com/office/spreadsheetml/2009/9/ac" r="105" s="3" customFormat="true" x14ac:dyDescent="0.25">
      <c r="A105" s="389"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c r="IH105" s="132"/>
    </row>
    <row xmlns:x14ac="http://schemas.microsoft.com/office/spreadsheetml/2009/9/ac" r="106" s="3" customFormat="true" x14ac:dyDescent="0.25">
      <c r="A106" s="389"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c r="IH106" s="132"/>
    </row>
    <row xmlns:x14ac="http://schemas.microsoft.com/office/spreadsheetml/2009/9/ac" r="107" s="3" customFormat="true" x14ac:dyDescent="0.25">
      <c r="A107" s="389"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c r="IH107" s="132"/>
    </row>
    <row xmlns:x14ac="http://schemas.microsoft.com/office/spreadsheetml/2009/9/ac" r="108" s="3" customFormat="true" x14ac:dyDescent="0.25">
      <c r="A108" s="389"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c r="IH108" s="132"/>
    </row>
    <row xmlns:x14ac="http://schemas.microsoft.com/office/spreadsheetml/2009/9/ac" r="109" s="3" customFormat="true" x14ac:dyDescent="0.25">
      <c r="A109" s="389"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c r="IH109" s="132"/>
    </row>
    <row xmlns:x14ac="http://schemas.microsoft.com/office/spreadsheetml/2009/9/ac" r="110" s="3" customFormat="true" x14ac:dyDescent="0.25">
      <c r="A110" s="389"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c r="IH110" s="132"/>
    </row>
    <row xmlns:x14ac="http://schemas.microsoft.com/office/spreadsheetml/2009/9/ac" r="111" s="3" customFormat="true" x14ac:dyDescent="0.25">
      <c r="A111" s="389"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c r="IH111" s="132"/>
    </row>
    <row xmlns:x14ac="http://schemas.microsoft.com/office/spreadsheetml/2009/9/ac" r="112" s="3" customFormat="true" x14ac:dyDescent="0.25">
      <c r="A112" s="389"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c r="IH112" s="132"/>
    </row>
    <row xmlns:x14ac="http://schemas.microsoft.com/office/spreadsheetml/2009/9/ac" r="113" s="3" customFormat="true" x14ac:dyDescent="0.25">
      <c r="A113" s="389"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c r="IH113" s="132"/>
    </row>
    <row xmlns:x14ac="http://schemas.microsoft.com/office/spreadsheetml/2009/9/ac" r="114" s="3" customFormat="true" x14ac:dyDescent="0.25">
      <c r="A114" s="389"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c r="IH114" s="132"/>
    </row>
    <row xmlns:x14ac="http://schemas.microsoft.com/office/spreadsheetml/2009/9/ac" r="115" s="3" customFormat="true" x14ac:dyDescent="0.25">
      <c r="A115" s="389"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c r="IH115" s="132"/>
    </row>
    <row xmlns:x14ac="http://schemas.microsoft.com/office/spreadsheetml/2009/9/ac" r="116" s="3" customFormat="true" x14ac:dyDescent="0.25">
      <c r="A116" s="389"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c r="IH116" s="132"/>
    </row>
    <row xmlns:x14ac="http://schemas.microsoft.com/office/spreadsheetml/2009/9/ac" r="117" s="3" customFormat="true" x14ac:dyDescent="0.25">
      <c r="A117" s="389"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c r="IH117" s="132"/>
    </row>
    <row xmlns:x14ac="http://schemas.microsoft.com/office/spreadsheetml/2009/9/ac" r="118" s="3" customFormat="true" x14ac:dyDescent="0.25">
      <c r="A118" s="389"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c r="IH118" s="132"/>
    </row>
    <row xmlns:x14ac="http://schemas.microsoft.com/office/spreadsheetml/2009/9/ac" r="119" s="3" customFormat="true" x14ac:dyDescent="0.25">
      <c r="A119" s="389"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c r="IH119" s="132"/>
    </row>
    <row xmlns:x14ac="http://schemas.microsoft.com/office/spreadsheetml/2009/9/ac" r="120" s="3" customFormat="true" x14ac:dyDescent="0.25">
      <c r="A120" s="389"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c r="IH120" s="132"/>
    </row>
    <row xmlns:x14ac="http://schemas.microsoft.com/office/spreadsheetml/2009/9/ac" r="121" s="3" customFormat="true" x14ac:dyDescent="0.25">
      <c r="A121" s="389"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c r="IH121" s="132"/>
    </row>
    <row xmlns:x14ac="http://schemas.microsoft.com/office/spreadsheetml/2009/9/ac" r="122" s="3" customFormat="true" x14ac:dyDescent="0.25">
      <c r="A122" s="389"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c r="IH122" s="132"/>
    </row>
    <row xmlns:x14ac="http://schemas.microsoft.com/office/spreadsheetml/2009/9/ac" r="123" s="3" customFormat="true" x14ac:dyDescent="0.25">
      <c r="A123" s="389"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c r="IH123" s="132"/>
    </row>
    <row xmlns:x14ac="http://schemas.microsoft.com/office/spreadsheetml/2009/9/ac" r="124" s="3" customFormat="true" x14ac:dyDescent="0.25">
      <c r="A124" s="389"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c r="IH124" s="132"/>
    </row>
    <row xmlns:x14ac="http://schemas.microsoft.com/office/spreadsheetml/2009/9/ac" r="125" s="3" customFormat="true" x14ac:dyDescent="0.25">
      <c r="A125" s="389"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c r="IH125" s="132"/>
    </row>
    <row xmlns:x14ac="http://schemas.microsoft.com/office/spreadsheetml/2009/9/ac" r="126" s="3" customFormat="true" x14ac:dyDescent="0.25">
      <c r="A126" s="389"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c r="IH126" s="132"/>
    </row>
    <row xmlns:x14ac="http://schemas.microsoft.com/office/spreadsheetml/2009/9/ac" r="127" s="3" customFormat="true" x14ac:dyDescent="0.25">
      <c r="A127" s="389"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c r="IH127" s="132"/>
    </row>
    <row xmlns:x14ac="http://schemas.microsoft.com/office/spreadsheetml/2009/9/ac" r="128" s="3" customFormat="true" x14ac:dyDescent="0.25">
      <c r="A128" s="389"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c r="IH128" s="132"/>
    </row>
    <row xmlns:x14ac="http://schemas.microsoft.com/office/spreadsheetml/2009/9/ac" r="129" s="3" customFormat="true" x14ac:dyDescent="0.25">
      <c r="A129" s="389"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c r="IH129" s="132"/>
    </row>
    <row xmlns:x14ac="http://schemas.microsoft.com/office/spreadsheetml/2009/9/ac" r="130" s="3" customFormat="true" x14ac:dyDescent="0.25">
      <c r="A130" s="389"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c r="IH130" s="132"/>
    </row>
    <row xmlns:x14ac="http://schemas.microsoft.com/office/spreadsheetml/2009/9/ac" r="131" s="3" customFormat="true" x14ac:dyDescent="0.25">
      <c r="A131" s="389"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c r="IH131" s="132"/>
    </row>
    <row xmlns:x14ac="http://schemas.microsoft.com/office/spreadsheetml/2009/9/ac" r="132" s="3" customFormat="true" x14ac:dyDescent="0.25">
      <c r="A132" s="389"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c r="IH132" s="132"/>
    </row>
    <row xmlns:x14ac="http://schemas.microsoft.com/office/spreadsheetml/2009/9/ac" r="133" s="3" customFormat="true" x14ac:dyDescent="0.25">
      <c r="A133" s="389"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c r="IH133" s="132"/>
    </row>
    <row xmlns:x14ac="http://schemas.microsoft.com/office/spreadsheetml/2009/9/ac" r="134" s="3" customFormat="true" x14ac:dyDescent="0.25">
      <c r="A134" s="389"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c r="IH134" s="132"/>
    </row>
    <row xmlns:x14ac="http://schemas.microsoft.com/office/spreadsheetml/2009/9/ac" r="135" s="3" customFormat="true" x14ac:dyDescent="0.25">
      <c r="A135" s="389"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c r="IH135" s="132"/>
    </row>
    <row xmlns:x14ac="http://schemas.microsoft.com/office/spreadsheetml/2009/9/ac" r="136" s="3" customFormat="true" x14ac:dyDescent="0.25">
      <c r="A136" s="389"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c r="IH136" s="132"/>
    </row>
    <row xmlns:x14ac="http://schemas.microsoft.com/office/spreadsheetml/2009/9/ac" r="137" s="3" customFormat="true" x14ac:dyDescent="0.25">
      <c r="A137" s="389"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c r="IH137" s="132"/>
    </row>
    <row xmlns:x14ac="http://schemas.microsoft.com/office/spreadsheetml/2009/9/ac" r="138" s="3" customFormat="true" x14ac:dyDescent="0.25">
      <c r="A138" s="389"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c r="IH138" s="132"/>
    </row>
    <row xmlns:x14ac="http://schemas.microsoft.com/office/spreadsheetml/2009/9/ac" r="139" s="3" customFormat="true" x14ac:dyDescent="0.25">
      <c r="A139" s="389"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c r="IH139" s="132"/>
    </row>
    <row xmlns:x14ac="http://schemas.microsoft.com/office/spreadsheetml/2009/9/ac" r="140" s="3" customFormat="true" x14ac:dyDescent="0.25">
      <c r="A140" s="389"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c r="IH140" s="132"/>
    </row>
    <row xmlns:x14ac="http://schemas.microsoft.com/office/spreadsheetml/2009/9/ac" r="141" s="3" customFormat="true" x14ac:dyDescent="0.25">
      <c r="A141" s="389"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c r="IH141" s="132"/>
    </row>
    <row xmlns:x14ac="http://schemas.microsoft.com/office/spreadsheetml/2009/9/ac" r="142" s="3" customFormat="true" x14ac:dyDescent="0.25">
      <c r="A142" s="389"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c r="IH142" s="132"/>
    </row>
    <row xmlns:x14ac="http://schemas.microsoft.com/office/spreadsheetml/2009/9/ac" r="143" s="3" customFormat="true" x14ac:dyDescent="0.25">
      <c r="A143" s="389"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c r="IH143" s="132"/>
    </row>
    <row xmlns:x14ac="http://schemas.microsoft.com/office/spreadsheetml/2009/9/ac" r="144" s="3" customFormat="true" x14ac:dyDescent="0.25">
      <c r="A144" s="389"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c r="IH144" s="132"/>
    </row>
    <row xmlns:x14ac="http://schemas.microsoft.com/office/spreadsheetml/2009/9/ac" r="145" s="3" customFormat="true" x14ac:dyDescent="0.25">
      <c r="A145" s="389"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c r="IH145" s="132"/>
    </row>
    <row xmlns:x14ac="http://schemas.microsoft.com/office/spreadsheetml/2009/9/ac" r="146" s="3" customFormat="true" x14ac:dyDescent="0.25">
      <c r="A146" s="389"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c r="IH146" s="132"/>
    </row>
    <row xmlns:x14ac="http://schemas.microsoft.com/office/spreadsheetml/2009/9/ac" r="147" s="3" customFormat="true" x14ac:dyDescent="0.25">
      <c r="A147" s="389"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c r="IH147" s="132"/>
    </row>
    <row xmlns:x14ac="http://schemas.microsoft.com/office/spreadsheetml/2009/9/ac" r="148" s="3" customFormat="true" x14ac:dyDescent="0.25">
      <c r="A148" s="389"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c r="IH148" s="132"/>
    </row>
    <row xmlns:x14ac="http://schemas.microsoft.com/office/spreadsheetml/2009/9/ac" r="149" s="3" customFormat="true" x14ac:dyDescent="0.25">
      <c r="A149" s="389"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c r="IH149" s="132"/>
    </row>
    <row xmlns:x14ac="http://schemas.microsoft.com/office/spreadsheetml/2009/9/ac" r="150" s="3" customFormat="true" x14ac:dyDescent="0.25">
      <c r="A150" s="389"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c r="IH150" s="132"/>
    </row>
    <row xmlns:x14ac="http://schemas.microsoft.com/office/spreadsheetml/2009/9/ac" r="151" s="3" customFormat="true" x14ac:dyDescent="0.25">
      <c r="A151" s="389"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c r="IH151" s="132"/>
    </row>
    <row xmlns:x14ac="http://schemas.microsoft.com/office/spreadsheetml/2009/9/ac" r="152" s="3" customFormat="true" x14ac:dyDescent="0.25">
      <c r="A152" s="385"/>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c r="IH152" s="132"/>
    </row>
    <row xmlns:x14ac="http://schemas.microsoft.com/office/spreadsheetml/2009/9/ac" r="153" s="3" customFormat="true" x14ac:dyDescent="0.25">
      <c r="A153" s="385"/>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c r="IH153" s="132"/>
    </row>
    <row xmlns:x14ac="http://schemas.microsoft.com/office/spreadsheetml/2009/9/ac" r="154" s="3" customFormat="true" x14ac:dyDescent="0.25">
      <c r="A154" s="385"/>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c r="IH154" s="132"/>
    </row>
    <row xmlns:x14ac="http://schemas.microsoft.com/office/spreadsheetml/2009/9/ac" r="155" s="3" customFormat="true" x14ac:dyDescent="0.25">
      <c r="A155" s="385"/>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c r="IH155" s="132"/>
    </row>
    <row xmlns:x14ac="http://schemas.microsoft.com/office/spreadsheetml/2009/9/ac" r="156" s="3" customFormat="true" x14ac:dyDescent="0.25">
      <c r="A156" s="385"/>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c r="IH156" s="132"/>
    </row>
    <row xmlns:x14ac="http://schemas.microsoft.com/office/spreadsheetml/2009/9/ac" r="157" s="3" customFormat="true" x14ac:dyDescent="0.25">
      <c r="A157" s="385"/>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c r="IH157" s="132"/>
    </row>
    <row xmlns:x14ac="http://schemas.microsoft.com/office/spreadsheetml/2009/9/ac" r="158" s="3" customFormat="true" x14ac:dyDescent="0.25">
      <c r="A158" s="385"/>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c r="IH158" s="132"/>
    </row>
    <row xmlns:x14ac="http://schemas.microsoft.com/office/spreadsheetml/2009/9/ac" r="159" s="3" customFormat="true" x14ac:dyDescent="0.25">
      <c r="A159" s="385"/>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c r="IH159" s="132"/>
    </row>
    <row xmlns:x14ac="http://schemas.microsoft.com/office/spreadsheetml/2009/9/ac" r="160" s="3" customFormat="true" x14ac:dyDescent="0.25">
      <c r="A160" s="385"/>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c r="IH160" s="132"/>
    </row>
    <row xmlns:x14ac="http://schemas.microsoft.com/office/spreadsheetml/2009/9/ac" r="161" s="3" customFormat="true" x14ac:dyDescent="0.25">
      <c r="A161" s="385"/>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c r="IH161" s="132"/>
    </row>
    <row xmlns:x14ac="http://schemas.microsoft.com/office/spreadsheetml/2009/9/ac" r="162" s="3" customFormat="true" x14ac:dyDescent="0.25">
      <c r="A162" s="385"/>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c r="IH162" s="132"/>
    </row>
    <row xmlns:x14ac="http://schemas.microsoft.com/office/spreadsheetml/2009/9/ac" r="163" s="3" customFormat="true" x14ac:dyDescent="0.25">
      <c r="A163" s="385"/>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c r="IH163" s="132"/>
    </row>
    <row xmlns:x14ac="http://schemas.microsoft.com/office/spreadsheetml/2009/9/ac" r="164" s="3" customFormat="true" x14ac:dyDescent="0.25">
      <c r="A164" s="385"/>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c r="IH164" s="132"/>
    </row>
    <row xmlns:x14ac="http://schemas.microsoft.com/office/spreadsheetml/2009/9/ac" r="165" s="3" customFormat="true" x14ac:dyDescent="0.25">
      <c r="A165" s="385"/>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c r="IH165" s="132"/>
    </row>
    <row xmlns:x14ac="http://schemas.microsoft.com/office/spreadsheetml/2009/9/ac" r="166" s="3" customFormat="true" x14ac:dyDescent="0.25">
      <c r="A166" s="385"/>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c r="IH166" s="132"/>
    </row>
    <row xmlns:x14ac="http://schemas.microsoft.com/office/spreadsheetml/2009/9/ac" r="167" s="3" customFormat="true" x14ac:dyDescent="0.25">
      <c r="A167" s="385"/>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c r="IH167" s="132"/>
    </row>
    <row xmlns:x14ac="http://schemas.microsoft.com/office/spreadsheetml/2009/9/ac" r="168" s="3" customFormat="true" x14ac:dyDescent="0.25">
      <c r="A168" s="385"/>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c r="IH168" s="132"/>
    </row>
    <row xmlns:x14ac="http://schemas.microsoft.com/office/spreadsheetml/2009/9/ac" r="169" s="3" customFormat="true" x14ac:dyDescent="0.25">
      <c r="A169" s="385"/>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c r="IH169" s="132"/>
    </row>
    <row xmlns:x14ac="http://schemas.microsoft.com/office/spreadsheetml/2009/9/ac" r="170" s="3" customFormat="true" x14ac:dyDescent="0.25">
      <c r="A170" s="385"/>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c r="IH170" s="132"/>
    </row>
    <row xmlns:x14ac="http://schemas.microsoft.com/office/spreadsheetml/2009/9/ac" r="171" s="3" customFormat="true" x14ac:dyDescent="0.25">
      <c r="A171" s="385"/>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c r="IH171" s="132"/>
    </row>
    <row xmlns:x14ac="http://schemas.microsoft.com/office/spreadsheetml/2009/9/ac" r="172" s="3" customFormat="true" x14ac:dyDescent="0.25">
      <c r="A172" s="385"/>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c r="IH172" s="132"/>
    </row>
    <row xmlns:x14ac="http://schemas.microsoft.com/office/spreadsheetml/2009/9/ac" r="173" s="3" customFormat="true" x14ac:dyDescent="0.25">
      <c r="A173" s="385"/>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c r="IH173" s="132"/>
    </row>
    <row xmlns:x14ac="http://schemas.microsoft.com/office/spreadsheetml/2009/9/ac" r="174" s="3" customFormat="true" x14ac:dyDescent="0.25">
      <c r="A174" s="385"/>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c r="IH174" s="132"/>
    </row>
    <row xmlns:x14ac="http://schemas.microsoft.com/office/spreadsheetml/2009/9/ac" r="175" s="3" customFormat="true" x14ac:dyDescent="0.25">
      <c r="A175" s="385"/>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c r="IH175" s="132"/>
    </row>
    <row xmlns:x14ac="http://schemas.microsoft.com/office/spreadsheetml/2009/9/ac" r="176" s="3" customFormat="true" x14ac:dyDescent="0.25">
      <c r="A176" s="385"/>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c r="IH176" s="132"/>
    </row>
    <row xmlns:x14ac="http://schemas.microsoft.com/office/spreadsheetml/2009/9/ac" r="177" s="3" customFormat="true" x14ac:dyDescent="0.25">
      <c r="A177" s="385"/>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c r="IH177" s="132"/>
    </row>
    <row xmlns:x14ac="http://schemas.microsoft.com/office/spreadsheetml/2009/9/ac" r="178" s="3" customFormat="true" x14ac:dyDescent="0.25">
      <c r="A178" s="385"/>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c r="IH178" s="132"/>
    </row>
    <row xmlns:x14ac="http://schemas.microsoft.com/office/spreadsheetml/2009/9/ac" r="179" s="3" customFormat="true" x14ac:dyDescent="0.25">
      <c r="A179" s="385"/>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c r="IH179" s="132"/>
    </row>
    <row xmlns:x14ac="http://schemas.microsoft.com/office/spreadsheetml/2009/9/ac" r="180" s="3" customFormat="true" x14ac:dyDescent="0.25">
      <c r="A180" s="385"/>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c r="IH180" s="132"/>
    </row>
    <row xmlns:x14ac="http://schemas.microsoft.com/office/spreadsheetml/2009/9/ac" r="181" s="3" customFormat="true" x14ac:dyDescent="0.25">
      <c r="A181" s="385"/>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c r="IH181" s="132"/>
    </row>
    <row xmlns:x14ac="http://schemas.microsoft.com/office/spreadsheetml/2009/9/ac" r="182" s="3" customFormat="true" x14ac:dyDescent="0.25">
      <c r="A182" s="385"/>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c r="IH182" s="132"/>
    </row>
    <row xmlns:x14ac="http://schemas.microsoft.com/office/spreadsheetml/2009/9/ac" r="183" s="3" customFormat="true" x14ac:dyDescent="0.25">
      <c r="A183" s="385"/>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c r="IH183" s="132"/>
    </row>
    <row xmlns:x14ac="http://schemas.microsoft.com/office/spreadsheetml/2009/9/ac" r="184" s="3" customFormat="true" x14ac:dyDescent="0.25">
      <c r="A184" s="385"/>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c r="IH184" s="132"/>
    </row>
    <row xmlns:x14ac="http://schemas.microsoft.com/office/spreadsheetml/2009/9/ac" r="185" s="3" customFormat="true" x14ac:dyDescent="0.25">
      <c r="A185" s="385"/>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c r="IH185" s="132"/>
    </row>
    <row xmlns:x14ac="http://schemas.microsoft.com/office/spreadsheetml/2009/9/ac" r="186" s="3" customFormat="true" x14ac:dyDescent="0.25">
      <c r="A186" s="385"/>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c r="IH186" s="132"/>
    </row>
    <row xmlns:x14ac="http://schemas.microsoft.com/office/spreadsheetml/2009/9/ac" r="187" s="3" customFormat="true" x14ac:dyDescent="0.25">
      <c r="A187" s="385"/>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c r="IH187" s="132"/>
    </row>
    <row xmlns:x14ac="http://schemas.microsoft.com/office/spreadsheetml/2009/9/ac" r="188" s="3" customFormat="true" x14ac:dyDescent="0.25">
      <c r="A188" s="385"/>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c r="IH188" s="132"/>
    </row>
    <row xmlns:x14ac="http://schemas.microsoft.com/office/spreadsheetml/2009/9/ac" r="189" s="3" customFormat="true" x14ac:dyDescent="0.25">
      <c r="A189" s="385"/>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c r="IH189" s="132"/>
    </row>
    <row xmlns:x14ac="http://schemas.microsoft.com/office/spreadsheetml/2009/9/ac" r="190" s="3" customFormat="true" x14ac:dyDescent="0.25">
      <c r="A190" s="385"/>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c r="IH190" s="132"/>
    </row>
    <row xmlns:x14ac="http://schemas.microsoft.com/office/spreadsheetml/2009/9/ac" r="191" s="3" customFormat="true" x14ac:dyDescent="0.25">
      <c r="A191" s="385"/>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c r="IH191" s="132"/>
    </row>
    <row xmlns:x14ac="http://schemas.microsoft.com/office/spreadsheetml/2009/9/ac" r="192" s="3" customFormat="true" x14ac:dyDescent="0.25">
      <c r="A192" s="385"/>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c r="IH192" s="132"/>
    </row>
    <row xmlns:x14ac="http://schemas.microsoft.com/office/spreadsheetml/2009/9/ac" r="193" s="3" customFormat="true" x14ac:dyDescent="0.25">
      <c r="A193" s="385"/>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c r="IH193" s="132"/>
    </row>
    <row xmlns:x14ac="http://schemas.microsoft.com/office/spreadsheetml/2009/9/ac" r="194" s="3" customFormat="true" x14ac:dyDescent="0.25">
      <c r="A194" s="385"/>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c r="IH194" s="132"/>
    </row>
    <row xmlns:x14ac="http://schemas.microsoft.com/office/spreadsheetml/2009/9/ac" r="195" s="3" customFormat="true" x14ac:dyDescent="0.25">
      <c r="A195" s="385"/>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c r="IH195" s="132"/>
    </row>
    <row xmlns:x14ac="http://schemas.microsoft.com/office/spreadsheetml/2009/9/ac" r="196" s="3" customFormat="true" x14ac:dyDescent="0.25">
      <c r="A196" s="385"/>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c r="IH196" s="132"/>
    </row>
    <row xmlns:x14ac="http://schemas.microsoft.com/office/spreadsheetml/2009/9/ac" r="197" s="3" customFormat="true" x14ac:dyDescent="0.25">
      <c r="A197" s="385"/>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c r="IH197" s="132"/>
    </row>
    <row xmlns:x14ac="http://schemas.microsoft.com/office/spreadsheetml/2009/9/ac" r="198" s="3" customFormat="true" x14ac:dyDescent="0.25">
      <c r="A198" s="385"/>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c r="IH198" s="132"/>
    </row>
    <row xmlns:x14ac="http://schemas.microsoft.com/office/spreadsheetml/2009/9/ac" r="199" s="3" customFormat="true" x14ac:dyDescent="0.25">
      <c r="A199" s="385"/>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c r="IH199" s="132"/>
    </row>
    <row xmlns:x14ac="http://schemas.microsoft.com/office/spreadsheetml/2009/9/ac" r="200" s="3" customFormat="true" x14ac:dyDescent="0.25">
      <c r="A200" s="385"/>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c r="IH200" s="132"/>
    </row>
    <row xmlns:x14ac="http://schemas.microsoft.com/office/spreadsheetml/2009/9/ac" r="201" s="3" customFormat="true" x14ac:dyDescent="0.25">
      <c r="A201" s="385"/>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c r="IH201" s="132"/>
    </row>
    <row xmlns:x14ac="http://schemas.microsoft.com/office/spreadsheetml/2009/9/ac" r="202" s="3" customFormat="true" x14ac:dyDescent="0.25">
      <c r="A202" s="385"/>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c r="IH202" s="132"/>
    </row>
    <row xmlns:x14ac="http://schemas.microsoft.com/office/spreadsheetml/2009/9/ac" r="203" s="3" customFormat="true" x14ac:dyDescent="0.25">
      <c r="A203" s="385"/>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c r="IH203" s="132"/>
    </row>
    <row xmlns:x14ac="http://schemas.microsoft.com/office/spreadsheetml/2009/9/ac" r="204" s="3" customFormat="true" x14ac:dyDescent="0.25">
      <c r="A204" s="385"/>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c r="IH204" s="132"/>
    </row>
    <row xmlns:x14ac="http://schemas.microsoft.com/office/spreadsheetml/2009/9/ac" r="205" s="3" customFormat="true" x14ac:dyDescent="0.25">
      <c r="A205" s="385"/>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c r="IH205" s="132"/>
    </row>
    <row xmlns:x14ac="http://schemas.microsoft.com/office/spreadsheetml/2009/9/ac" r="206" s="3" customFormat="true" x14ac:dyDescent="0.25">
      <c r="A206" s="385"/>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c r="IH206" s="132"/>
    </row>
    <row xmlns:x14ac="http://schemas.microsoft.com/office/spreadsheetml/2009/9/ac" r="207" s="3" customFormat="true" x14ac:dyDescent="0.25">
      <c r="A207" s="385"/>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c r="IH207" s="132"/>
    </row>
    <row xmlns:x14ac="http://schemas.microsoft.com/office/spreadsheetml/2009/9/ac" r="208" s="3" customFormat="true" x14ac:dyDescent="0.25">
      <c r="A208" s="385"/>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c r="IH208" s="132"/>
    </row>
    <row xmlns:x14ac="http://schemas.microsoft.com/office/spreadsheetml/2009/9/ac" r="209" s="3" customFormat="true" x14ac:dyDescent="0.25">
      <c r="A209" s="385"/>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c r="IH209" s="132"/>
    </row>
    <row xmlns:x14ac="http://schemas.microsoft.com/office/spreadsheetml/2009/9/ac" r="210" s="3" customFormat="true" x14ac:dyDescent="0.25">
      <c r="A210" s="385"/>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c r="IH210" s="132"/>
    </row>
    <row xmlns:x14ac="http://schemas.microsoft.com/office/spreadsheetml/2009/9/ac" r="211" s="3" customFormat="true" x14ac:dyDescent="0.25">
      <c r="A211" s="385"/>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c r="IH211" s="132"/>
    </row>
    <row xmlns:x14ac="http://schemas.microsoft.com/office/spreadsheetml/2009/9/ac" r="212" s="3" customFormat="true" x14ac:dyDescent="0.25">
      <c r="A212" s="385"/>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c r="IH212" s="132"/>
    </row>
    <row xmlns:x14ac="http://schemas.microsoft.com/office/spreadsheetml/2009/9/ac" r="213" s="3" customFormat="true" x14ac:dyDescent="0.25">
      <c r="A213" s="385"/>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c r="IH213" s="132"/>
    </row>
    <row xmlns:x14ac="http://schemas.microsoft.com/office/spreadsheetml/2009/9/ac" r="214" s="3" customFormat="true" x14ac:dyDescent="0.25">
      <c r="A214" s="385"/>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c r="IH214" s="132"/>
    </row>
    <row xmlns:x14ac="http://schemas.microsoft.com/office/spreadsheetml/2009/9/ac" r="215" s="3" customFormat="true" x14ac:dyDescent="0.25">
      <c r="A215" s="385"/>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c r="IH215" s="132"/>
    </row>
    <row xmlns:x14ac="http://schemas.microsoft.com/office/spreadsheetml/2009/9/ac" r="216" s="3" customFormat="true" x14ac:dyDescent="0.25">
      <c r="A216" s="385"/>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c r="IH216" s="132"/>
    </row>
    <row xmlns:x14ac="http://schemas.microsoft.com/office/spreadsheetml/2009/9/ac" r="217" s="3" customFormat="true" x14ac:dyDescent="0.25">
      <c r="A217" s="385"/>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c r="IH217" s="132"/>
    </row>
    <row xmlns:x14ac="http://schemas.microsoft.com/office/spreadsheetml/2009/9/ac" r="218" s="3" customFormat="true" x14ac:dyDescent="0.25">
      <c r="A218" s="385"/>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c r="IH218" s="132"/>
    </row>
    <row xmlns:x14ac="http://schemas.microsoft.com/office/spreadsheetml/2009/9/ac" r="219" s="3" customFormat="true" x14ac:dyDescent="0.25">
      <c r="A219" s="385"/>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c r="IH219" s="132"/>
    </row>
    <row xmlns:x14ac="http://schemas.microsoft.com/office/spreadsheetml/2009/9/ac" r="220" s="3" customFormat="true" x14ac:dyDescent="0.25">
      <c r="A220" s="385"/>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c r="IH220" s="132"/>
    </row>
    <row xmlns:x14ac="http://schemas.microsoft.com/office/spreadsheetml/2009/9/ac" r="221" s="3" customFormat="true" x14ac:dyDescent="0.25">
      <c r="A221" s="385"/>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c r="IH221" s="132"/>
    </row>
    <row xmlns:x14ac="http://schemas.microsoft.com/office/spreadsheetml/2009/9/ac" r="222" s="3" customFormat="true" x14ac:dyDescent="0.25">
      <c r="A222" s="385"/>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c r="IH222" s="132"/>
    </row>
    <row xmlns:x14ac="http://schemas.microsoft.com/office/spreadsheetml/2009/9/ac" r="223" s="3" customFormat="true" x14ac:dyDescent="0.25">
      <c r="A223" s="385"/>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c r="IH223" s="132"/>
    </row>
    <row xmlns:x14ac="http://schemas.microsoft.com/office/spreadsheetml/2009/9/ac" r="224" s="3" customFormat="true" x14ac:dyDescent="0.25">
      <c r="A224" s="385"/>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c r="IH224" s="132"/>
    </row>
    <row xmlns:x14ac="http://schemas.microsoft.com/office/spreadsheetml/2009/9/ac" r="225" s="3" customFormat="true" x14ac:dyDescent="0.25">
      <c r="A225" s="385"/>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c r="IH225" s="132"/>
    </row>
    <row xmlns:x14ac="http://schemas.microsoft.com/office/spreadsheetml/2009/9/ac" r="226" s="3" customFormat="true" x14ac:dyDescent="0.25">
      <c r="A226" s="385"/>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c r="IH226" s="132"/>
    </row>
    <row xmlns:x14ac="http://schemas.microsoft.com/office/spreadsheetml/2009/9/ac" r="227" s="3" customFormat="true" x14ac:dyDescent="0.25">
      <c r="A227" s="385"/>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c r="IH227" s="132"/>
    </row>
    <row xmlns:x14ac="http://schemas.microsoft.com/office/spreadsheetml/2009/9/ac" r="228" s="3" customFormat="true" x14ac:dyDescent="0.25">
      <c r="A228" s="385"/>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c r="IH228" s="132"/>
    </row>
    <row xmlns:x14ac="http://schemas.microsoft.com/office/spreadsheetml/2009/9/ac" r="229" s="3" customFormat="true" x14ac:dyDescent="0.25">
      <c r="A229" s="385"/>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c r="IH229" s="132"/>
    </row>
    <row xmlns:x14ac="http://schemas.microsoft.com/office/spreadsheetml/2009/9/ac" r="230" s="3" customFormat="true" x14ac:dyDescent="0.25">
      <c r="A230" s="385"/>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c r="IH230" s="132"/>
    </row>
    <row xmlns:x14ac="http://schemas.microsoft.com/office/spreadsheetml/2009/9/ac" r="231" s="3" customFormat="true" x14ac:dyDescent="0.25">
      <c r="A231" s="385"/>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c r="IH231" s="132"/>
    </row>
    <row xmlns:x14ac="http://schemas.microsoft.com/office/spreadsheetml/2009/9/ac" r="232" s="3" customFormat="true" x14ac:dyDescent="0.25">
      <c r="A232" s="385"/>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c r="IH232" s="132"/>
    </row>
    <row xmlns:x14ac="http://schemas.microsoft.com/office/spreadsheetml/2009/9/ac" r="233" s="3" customFormat="true" x14ac:dyDescent="0.25">
      <c r="A233" s="385"/>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c r="IH233" s="132"/>
    </row>
    <row xmlns:x14ac="http://schemas.microsoft.com/office/spreadsheetml/2009/9/ac" r="234" s="3" customFormat="true" x14ac:dyDescent="0.25">
      <c r="A234" s="385"/>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c r="IH234" s="132"/>
    </row>
    <row xmlns:x14ac="http://schemas.microsoft.com/office/spreadsheetml/2009/9/ac" r="235" s="3" customFormat="true" x14ac:dyDescent="0.25">
      <c r="A235" s="385"/>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c r="IH235" s="132"/>
    </row>
    <row xmlns:x14ac="http://schemas.microsoft.com/office/spreadsheetml/2009/9/ac" r="236" s="3" customFormat="true" x14ac:dyDescent="0.25">
      <c r="A236" s="385"/>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c r="IH236" s="132"/>
    </row>
    <row xmlns:x14ac="http://schemas.microsoft.com/office/spreadsheetml/2009/9/ac" r="237" s="3" customFormat="true" x14ac:dyDescent="0.25">
      <c r="A237" s="385"/>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c r="IH237" s="132"/>
    </row>
    <row xmlns:x14ac="http://schemas.microsoft.com/office/spreadsheetml/2009/9/ac" r="238" s="3" customFormat="true" x14ac:dyDescent="0.25">
      <c r="A238" s="385"/>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c r="IH238" s="132"/>
    </row>
    <row xmlns:x14ac="http://schemas.microsoft.com/office/spreadsheetml/2009/9/ac" r="239" s="3" customFormat="true" x14ac:dyDescent="0.25">
      <c r="A239" s="385"/>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c r="IH239" s="132"/>
    </row>
    <row xmlns:x14ac="http://schemas.microsoft.com/office/spreadsheetml/2009/9/ac" r="240" s="3" customFormat="true" x14ac:dyDescent="0.25">
      <c r="A240" s="385"/>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c r="IH240" s="132"/>
    </row>
    <row xmlns:x14ac="http://schemas.microsoft.com/office/spreadsheetml/2009/9/ac" r="241" s="3" customFormat="true" x14ac:dyDescent="0.25">
      <c r="A241" s="385"/>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c r="IH241" s="132"/>
    </row>
    <row xmlns:x14ac="http://schemas.microsoft.com/office/spreadsheetml/2009/9/ac" r="242" s="3" customFormat="true" x14ac:dyDescent="0.25">
      <c r="A242" s="385"/>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c r="IH242" s="132"/>
    </row>
    <row xmlns:x14ac="http://schemas.microsoft.com/office/spreadsheetml/2009/9/ac" r="243" s="3" customFormat="true" x14ac:dyDescent="0.25">
      <c r="A243" s="385"/>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c r="IH243" s="132"/>
    </row>
    <row xmlns:x14ac="http://schemas.microsoft.com/office/spreadsheetml/2009/9/ac" r="244" s="3" customFormat="true" x14ac:dyDescent="0.25">
      <c r="A244" s="385"/>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c r="IH244" s="132"/>
    </row>
    <row xmlns:x14ac="http://schemas.microsoft.com/office/spreadsheetml/2009/9/ac" r="245" s="3" customFormat="true" x14ac:dyDescent="0.25">
      <c r="A245" s="385"/>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c r="IH245" s="132"/>
    </row>
    <row xmlns:x14ac="http://schemas.microsoft.com/office/spreadsheetml/2009/9/ac" r="246" s="3" customFormat="true" x14ac:dyDescent="0.25">
      <c r="A246" s="385"/>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c r="IH246" s="132"/>
    </row>
    <row xmlns:x14ac="http://schemas.microsoft.com/office/spreadsheetml/2009/9/ac" r="247" s="3" customFormat="true" x14ac:dyDescent="0.25">
      <c r="A247" s="385"/>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c r="IH247" s="132"/>
    </row>
    <row xmlns:x14ac="http://schemas.microsoft.com/office/spreadsheetml/2009/9/ac" r="248" s="3" customFormat="true" x14ac:dyDescent="0.25">
      <c r="A248" s="385"/>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c r="IH248" s="132"/>
    </row>
    <row xmlns:x14ac="http://schemas.microsoft.com/office/spreadsheetml/2009/9/ac" r="249" s="3" customFormat="true" x14ac:dyDescent="0.25">
      <c r="A249" s="385"/>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c r="IH249" s="132"/>
    </row>
    <row xmlns:x14ac="http://schemas.microsoft.com/office/spreadsheetml/2009/9/ac" r="250" s="3" customFormat="true" x14ac:dyDescent="0.25">
      <c r="A250" s="385"/>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c r="IH250" s="132"/>
    </row>
    <row xmlns:x14ac="http://schemas.microsoft.com/office/spreadsheetml/2009/9/ac" r="251" s="3" customFormat="true" x14ac:dyDescent="0.25">
      <c r="A251" s="385"/>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c r="IH251" s="132"/>
    </row>
    <row xmlns:x14ac="http://schemas.microsoft.com/office/spreadsheetml/2009/9/ac" r="252" s="3" customFormat="true" x14ac:dyDescent="0.25">
      <c r="A252" s="385"/>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c r="IH252" s="132"/>
    </row>
    <row xmlns:x14ac="http://schemas.microsoft.com/office/spreadsheetml/2009/9/ac" r="253" s="3" customFormat="true" x14ac:dyDescent="0.25">
      <c r="A253" s="385"/>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c r="IH253" s="132"/>
    </row>
    <row xmlns:x14ac="http://schemas.microsoft.com/office/spreadsheetml/2009/9/ac" r="254" s="3" customFormat="true" x14ac:dyDescent="0.25">
      <c r="A254" s="385"/>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c r="IH254" s="132"/>
    </row>
    <row xmlns:x14ac="http://schemas.microsoft.com/office/spreadsheetml/2009/9/ac" r="255" s="3" customFormat="true" x14ac:dyDescent="0.25">
      <c r="A255" s="385"/>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c r="IH255" s="132"/>
    </row>
    <row xmlns:x14ac="http://schemas.microsoft.com/office/spreadsheetml/2009/9/ac" r="256" s="3" customFormat="true" x14ac:dyDescent="0.25">
      <c r="A256" s="385"/>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c r="IH256" s="132"/>
    </row>
    <row xmlns:x14ac="http://schemas.microsoft.com/office/spreadsheetml/2009/9/ac" r="257" s="3" customFormat="true" x14ac:dyDescent="0.25">
      <c r="A257" s="385"/>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c r="IH257" s="132"/>
    </row>
    <row xmlns:x14ac="http://schemas.microsoft.com/office/spreadsheetml/2009/9/ac" r="258" s="3" customFormat="true" x14ac:dyDescent="0.25">
      <c r="A258" s="385"/>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c r="IH258" s="132"/>
    </row>
    <row xmlns:x14ac="http://schemas.microsoft.com/office/spreadsheetml/2009/9/ac" r="259" s="3" customFormat="true" x14ac:dyDescent="0.25">
      <c r="A259" s="385"/>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c r="IH259" s="132"/>
    </row>
    <row xmlns:x14ac="http://schemas.microsoft.com/office/spreadsheetml/2009/9/ac" r="260" s="3" customFormat="true" x14ac:dyDescent="0.25">
      <c r="A260" s="385"/>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c r="IH260" s="132"/>
    </row>
    <row xmlns:x14ac="http://schemas.microsoft.com/office/spreadsheetml/2009/9/ac" r="261" s="3" customFormat="true" x14ac:dyDescent="0.25">
      <c r="A261" s="385"/>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c r="IH261" s="132"/>
    </row>
    <row xmlns:x14ac="http://schemas.microsoft.com/office/spreadsheetml/2009/9/ac" r="262" s="3" customFormat="true" x14ac:dyDescent="0.25">
      <c r="A262" s="385"/>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c r="IH262" s="132"/>
    </row>
    <row xmlns:x14ac="http://schemas.microsoft.com/office/spreadsheetml/2009/9/ac" r="263" s="3" customFormat="true" x14ac:dyDescent="0.25">
      <c r="A263" s="385"/>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c r="IH263" s="132"/>
    </row>
    <row xmlns:x14ac="http://schemas.microsoft.com/office/spreadsheetml/2009/9/ac" r="264" s="3" customFormat="true" x14ac:dyDescent="0.25">
      <c r="A264" s="385"/>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c r="IH264" s="132"/>
    </row>
    <row xmlns:x14ac="http://schemas.microsoft.com/office/spreadsheetml/2009/9/ac" r="265" s="3" customFormat="true" x14ac:dyDescent="0.25">
      <c r="A265" s="385"/>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c r="IH265" s="132"/>
    </row>
    <row xmlns:x14ac="http://schemas.microsoft.com/office/spreadsheetml/2009/9/ac" r="266" s="3" customFormat="true" x14ac:dyDescent="0.25">
      <c r="A266" s="385"/>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c r="IH266" s="132"/>
    </row>
    <row xmlns:x14ac="http://schemas.microsoft.com/office/spreadsheetml/2009/9/ac" r="267" s="3" customFormat="true" x14ac:dyDescent="0.25">
      <c r="A267" s="385"/>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c r="IH267" s="132"/>
    </row>
    <row xmlns:x14ac="http://schemas.microsoft.com/office/spreadsheetml/2009/9/ac" r="268" s="3" customFormat="true" x14ac:dyDescent="0.25">
      <c r="A268" s="385"/>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c r="IH268" s="132"/>
    </row>
    <row xmlns:x14ac="http://schemas.microsoft.com/office/spreadsheetml/2009/9/ac" r="269" s="3" customFormat="true" x14ac:dyDescent="0.25">
      <c r="A269" s="385"/>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c r="IH269" s="132"/>
    </row>
    <row xmlns:x14ac="http://schemas.microsoft.com/office/spreadsheetml/2009/9/ac" r="270" s="3" customFormat="true" x14ac:dyDescent="0.25">
      <c r="A270" s="385"/>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c r="IH270" s="132"/>
    </row>
    <row xmlns:x14ac="http://schemas.microsoft.com/office/spreadsheetml/2009/9/ac" r="271" s="3" customFormat="true" x14ac:dyDescent="0.25">
      <c r="A271" s="385"/>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c r="IH271" s="132"/>
    </row>
    <row xmlns:x14ac="http://schemas.microsoft.com/office/spreadsheetml/2009/9/ac" r="272" s="3" customFormat="true" x14ac:dyDescent="0.25">
      <c r="A272" s="385"/>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c r="IH272" s="132"/>
    </row>
    <row xmlns:x14ac="http://schemas.microsoft.com/office/spreadsheetml/2009/9/ac" r="273" s="3" customFormat="true" x14ac:dyDescent="0.25">
      <c r="A273" s="385"/>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c r="IH273" s="132"/>
    </row>
    <row xmlns:x14ac="http://schemas.microsoft.com/office/spreadsheetml/2009/9/ac" r="274" s="3" customFormat="true" x14ac:dyDescent="0.25">
      <c r="A274" s="385"/>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c r="IH274" s="132"/>
    </row>
    <row xmlns:x14ac="http://schemas.microsoft.com/office/spreadsheetml/2009/9/ac" r="275" s="3" customFormat="true" x14ac:dyDescent="0.25">
      <c r="A275" s="385"/>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c r="IH275" s="132"/>
    </row>
    <row xmlns:x14ac="http://schemas.microsoft.com/office/spreadsheetml/2009/9/ac" r="276" s="3" customFormat="true" x14ac:dyDescent="0.25">
      <c r="A276" s="385"/>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c r="IH276" s="132"/>
    </row>
    <row xmlns:x14ac="http://schemas.microsoft.com/office/spreadsheetml/2009/9/ac" r="277" s="3" customFormat="true" x14ac:dyDescent="0.25">
      <c r="A277" s="385"/>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c r="IH277" s="132"/>
    </row>
    <row xmlns:x14ac="http://schemas.microsoft.com/office/spreadsheetml/2009/9/ac" r="278" s="3" customFormat="true" x14ac:dyDescent="0.25">
      <c r="A278" s="385"/>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c r="IH278" s="132"/>
    </row>
    <row xmlns:x14ac="http://schemas.microsoft.com/office/spreadsheetml/2009/9/ac" r="279" s="3" customFormat="true" x14ac:dyDescent="0.25">
      <c r="A279" s="385"/>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c r="IH279" s="132"/>
    </row>
    <row xmlns:x14ac="http://schemas.microsoft.com/office/spreadsheetml/2009/9/ac" r="280" s="3" customFormat="true" x14ac:dyDescent="0.25">
      <c r="A280" s="385"/>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c r="IH280" s="132"/>
    </row>
    <row xmlns:x14ac="http://schemas.microsoft.com/office/spreadsheetml/2009/9/ac" r="281" s="3" customFormat="true" x14ac:dyDescent="0.25">
      <c r="A281" s="385"/>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c r="IH281" s="132"/>
    </row>
    <row xmlns:x14ac="http://schemas.microsoft.com/office/spreadsheetml/2009/9/ac" r="282" s="3" customFormat="true" x14ac:dyDescent="0.25">
      <c r="A282" s="385"/>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c r="IH282" s="132"/>
    </row>
    <row xmlns:x14ac="http://schemas.microsoft.com/office/spreadsheetml/2009/9/ac" r="283" s="3" customFormat="true" x14ac:dyDescent="0.25">
      <c r="A283" s="385"/>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c r="IH283" s="132"/>
    </row>
    <row xmlns:x14ac="http://schemas.microsoft.com/office/spreadsheetml/2009/9/ac" r="284" s="3" customFormat="true" x14ac:dyDescent="0.25">
      <c r="A284" s="385"/>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c r="IH284" s="132"/>
    </row>
    <row xmlns:x14ac="http://schemas.microsoft.com/office/spreadsheetml/2009/9/ac" r="285" s="3" customFormat="true" x14ac:dyDescent="0.25">
      <c r="A285" s="385"/>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c r="IH285" s="132"/>
    </row>
    <row xmlns:x14ac="http://schemas.microsoft.com/office/spreadsheetml/2009/9/ac" r="286" s="3" customFormat="true" x14ac:dyDescent="0.25">
      <c r="A286" s="385"/>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c r="IH286" s="132"/>
    </row>
    <row xmlns:x14ac="http://schemas.microsoft.com/office/spreadsheetml/2009/9/ac" r="287" s="3" customFormat="true" x14ac:dyDescent="0.25">
      <c r="A287" s="385"/>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c r="IH287" s="132"/>
    </row>
    <row xmlns:x14ac="http://schemas.microsoft.com/office/spreadsheetml/2009/9/ac" r="288" s="3" customFormat="true" x14ac:dyDescent="0.25">
      <c r="A288" s="385"/>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c r="IH288" s="132"/>
    </row>
    <row xmlns:x14ac="http://schemas.microsoft.com/office/spreadsheetml/2009/9/ac" r="289" s="3" customFormat="true" x14ac:dyDescent="0.25">
      <c r="A289" s="385"/>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c r="IH289" s="132"/>
    </row>
    <row xmlns:x14ac="http://schemas.microsoft.com/office/spreadsheetml/2009/9/ac" r="290" s="3" customFormat="true" x14ac:dyDescent="0.25">
      <c r="A290" s="385"/>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c r="IH290" s="132"/>
    </row>
    <row xmlns:x14ac="http://schemas.microsoft.com/office/spreadsheetml/2009/9/ac" r="291" s="3" customFormat="true" x14ac:dyDescent="0.25">
      <c r="A291" s="385"/>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c r="IH291" s="132"/>
    </row>
    <row xmlns:x14ac="http://schemas.microsoft.com/office/spreadsheetml/2009/9/ac" r="292" s="3" customFormat="true" x14ac:dyDescent="0.25">
      <c r="A292" s="385"/>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c r="IH292" s="132"/>
    </row>
    <row xmlns:x14ac="http://schemas.microsoft.com/office/spreadsheetml/2009/9/ac" r="293" s="3" customFormat="true" x14ac:dyDescent="0.25">
      <c r="A293" s="385"/>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c r="IH293" s="132"/>
    </row>
    <row xmlns:x14ac="http://schemas.microsoft.com/office/spreadsheetml/2009/9/ac" r="294" s="3" customFormat="true" x14ac:dyDescent="0.25">
      <c r="A294" s="385"/>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c r="IH294" s="132"/>
    </row>
    <row xmlns:x14ac="http://schemas.microsoft.com/office/spreadsheetml/2009/9/ac" r="295" s="3" customFormat="true" x14ac:dyDescent="0.25">
      <c r="A295" s="385"/>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c r="IH295" s="132"/>
    </row>
    <row xmlns:x14ac="http://schemas.microsoft.com/office/spreadsheetml/2009/9/ac" r="296" s="3" customFormat="true" x14ac:dyDescent="0.25">
      <c r="A296" s="385"/>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c r="IH296" s="132"/>
    </row>
    <row xmlns:x14ac="http://schemas.microsoft.com/office/spreadsheetml/2009/9/ac" r="297" s="3" customFormat="true" x14ac:dyDescent="0.25">
      <c r="A297" s="385"/>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c r="IH297" s="132"/>
    </row>
    <row xmlns:x14ac="http://schemas.microsoft.com/office/spreadsheetml/2009/9/ac" r="298" s="3" customFormat="true" x14ac:dyDescent="0.25">
      <c r="A298" s="385"/>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c r="IH298" s="132"/>
    </row>
    <row xmlns:x14ac="http://schemas.microsoft.com/office/spreadsheetml/2009/9/ac" r="299" s="3" customFormat="true" x14ac:dyDescent="0.25">
      <c r="A299" s="385"/>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c r="IH299" s="132"/>
    </row>
    <row xmlns:x14ac="http://schemas.microsoft.com/office/spreadsheetml/2009/9/ac" r="300" s="3" customFormat="true" x14ac:dyDescent="0.25">
      <c r="A300" s="385"/>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c r="IH300" s="132"/>
    </row>
    <row xmlns:x14ac="http://schemas.microsoft.com/office/spreadsheetml/2009/9/ac" r="301" s="3" customFormat="true" x14ac:dyDescent="0.25">
      <c r="A301" s="385"/>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c r="IH301" s="132"/>
    </row>
    <row xmlns:x14ac="http://schemas.microsoft.com/office/spreadsheetml/2009/9/ac" r="302" s="3" customFormat="true" x14ac:dyDescent="0.25">
      <c r="A302" s="385"/>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c r="IH302" s="132"/>
    </row>
    <row xmlns:x14ac="http://schemas.microsoft.com/office/spreadsheetml/2009/9/ac" r="303" s="3" customFormat="true" x14ac:dyDescent="0.25">
      <c r="A303" s="385"/>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c r="IH303" s="132"/>
    </row>
    <row xmlns:x14ac="http://schemas.microsoft.com/office/spreadsheetml/2009/9/ac" r="304" s="3" customFormat="true" x14ac:dyDescent="0.25">
      <c r="A304" s="385"/>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c r="IH304" s="132"/>
    </row>
    <row xmlns:x14ac="http://schemas.microsoft.com/office/spreadsheetml/2009/9/ac" r="305" s="3" customFormat="true" x14ac:dyDescent="0.25">
      <c r="A305" s="385"/>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c r="IH305" s="132"/>
    </row>
    <row xmlns:x14ac="http://schemas.microsoft.com/office/spreadsheetml/2009/9/ac" r="306" s="3" customFormat="true" x14ac:dyDescent="0.25">
      <c r="A306" s="385"/>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c r="IH306" s="132"/>
    </row>
    <row xmlns:x14ac="http://schemas.microsoft.com/office/spreadsheetml/2009/9/ac" r="307" s="3" customFormat="true" x14ac:dyDescent="0.25">
      <c r="A307" s="385"/>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c r="IH307" s="132"/>
    </row>
    <row xmlns:x14ac="http://schemas.microsoft.com/office/spreadsheetml/2009/9/ac" r="308" s="3" customFormat="true" x14ac:dyDescent="0.25">
      <c r="A308" s="385"/>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c r="IH308" s="132"/>
    </row>
    <row xmlns:x14ac="http://schemas.microsoft.com/office/spreadsheetml/2009/9/ac" r="309" s="3" customFormat="true" x14ac:dyDescent="0.25">
      <c r="A309" s="385"/>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c r="IH309" s="132"/>
    </row>
    <row xmlns:x14ac="http://schemas.microsoft.com/office/spreadsheetml/2009/9/ac" r="310" s="3" customFormat="true" x14ac:dyDescent="0.25">
      <c r="A310" s="385"/>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c r="IH310" s="132"/>
    </row>
    <row xmlns:x14ac="http://schemas.microsoft.com/office/spreadsheetml/2009/9/ac" r="311" s="3" customFormat="true" x14ac:dyDescent="0.25">
      <c r="A311" s="385"/>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c r="IH311" s="132"/>
    </row>
    <row xmlns:x14ac="http://schemas.microsoft.com/office/spreadsheetml/2009/9/ac" r="312" s="3" customFormat="true" x14ac:dyDescent="0.25">
      <c r="A312" s="385"/>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c r="IH312" s="132"/>
    </row>
    <row xmlns:x14ac="http://schemas.microsoft.com/office/spreadsheetml/2009/9/ac" r="313" s="3" customFormat="true" x14ac:dyDescent="0.25">
      <c r="A313" s="385"/>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c r="IH313" s="132"/>
    </row>
    <row xmlns:x14ac="http://schemas.microsoft.com/office/spreadsheetml/2009/9/ac" r="314" s="3" customFormat="true" x14ac:dyDescent="0.25">
      <c r="A314" s="385"/>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c r="IH314" s="132"/>
    </row>
    <row xmlns:x14ac="http://schemas.microsoft.com/office/spreadsheetml/2009/9/ac" r="315" s="3" customFormat="true" x14ac:dyDescent="0.25">
      <c r="A315" s="385"/>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c r="IH315" s="132"/>
    </row>
    <row xmlns:x14ac="http://schemas.microsoft.com/office/spreadsheetml/2009/9/ac" r="316" s="3" customFormat="true" x14ac:dyDescent="0.25">
      <c r="A316" s="385"/>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c r="IH316" s="132"/>
    </row>
    <row xmlns:x14ac="http://schemas.microsoft.com/office/spreadsheetml/2009/9/ac" r="317" s="3" customFormat="true" x14ac:dyDescent="0.25">
      <c r="A317" s="385"/>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c r="IH317" s="132"/>
    </row>
    <row xmlns:x14ac="http://schemas.microsoft.com/office/spreadsheetml/2009/9/ac" r="318" s="3" customFormat="true" x14ac:dyDescent="0.25">
      <c r="A318" s="385"/>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c r="IH318" s="132"/>
    </row>
    <row xmlns:x14ac="http://schemas.microsoft.com/office/spreadsheetml/2009/9/ac" r="319" s="3" customFormat="true" x14ac:dyDescent="0.25">
      <c r="A319" s="385"/>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c r="IH319" s="132"/>
    </row>
    <row xmlns:x14ac="http://schemas.microsoft.com/office/spreadsheetml/2009/9/ac" r="320" s="3" customFormat="true" x14ac:dyDescent="0.25">
      <c r="A320" s="385"/>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c r="IH320" s="132"/>
    </row>
    <row xmlns:x14ac="http://schemas.microsoft.com/office/spreadsheetml/2009/9/ac" r="321" s="3" customFormat="true" x14ac:dyDescent="0.25">
      <c r="A321" s="385"/>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c r="IH321" s="132"/>
    </row>
    <row xmlns:x14ac="http://schemas.microsoft.com/office/spreadsheetml/2009/9/ac" r="322" s="3" customFormat="true" x14ac:dyDescent="0.25">
      <c r="A322" s="385"/>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c r="IH322" s="132"/>
    </row>
    <row xmlns:x14ac="http://schemas.microsoft.com/office/spreadsheetml/2009/9/ac" r="323" s="3" customFormat="true" x14ac:dyDescent="0.25">
      <c r="A323" s="385"/>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c r="IH323" s="132"/>
    </row>
    <row xmlns:x14ac="http://schemas.microsoft.com/office/spreadsheetml/2009/9/ac" r="324" s="3" customFormat="true" x14ac:dyDescent="0.25">
      <c r="A324" s="385"/>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c r="IH324" s="132"/>
    </row>
    <row xmlns:x14ac="http://schemas.microsoft.com/office/spreadsheetml/2009/9/ac" r="325" s="3" customFormat="true" x14ac:dyDescent="0.25">
      <c r="A325" s="385"/>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c r="IH325" s="132"/>
    </row>
    <row xmlns:x14ac="http://schemas.microsoft.com/office/spreadsheetml/2009/9/ac" r="326" s="3" customFormat="true" x14ac:dyDescent="0.25">
      <c r="A326" s="385"/>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c r="IH326" s="132"/>
    </row>
    <row xmlns:x14ac="http://schemas.microsoft.com/office/spreadsheetml/2009/9/ac" r="327" s="3" customFormat="true" x14ac:dyDescent="0.25">
      <c r="A327" s="385"/>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c r="IH327" s="132"/>
    </row>
    <row xmlns:x14ac="http://schemas.microsoft.com/office/spreadsheetml/2009/9/ac" r="328" s="3" customFormat="true" x14ac:dyDescent="0.25">
      <c r="A328" s="385"/>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c r="IH328" s="132"/>
    </row>
    <row xmlns:x14ac="http://schemas.microsoft.com/office/spreadsheetml/2009/9/ac" r="329" s="3" customFormat="true" x14ac:dyDescent="0.25">
      <c r="A329" s="385"/>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c r="IH329" s="132"/>
    </row>
    <row xmlns:x14ac="http://schemas.microsoft.com/office/spreadsheetml/2009/9/ac" r="330" s="3" customFormat="true" x14ac:dyDescent="0.25">
      <c r="A330" s="385"/>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c r="IH330" s="132"/>
    </row>
    <row xmlns:x14ac="http://schemas.microsoft.com/office/spreadsheetml/2009/9/ac" r="331" s="3" customFormat="true" x14ac:dyDescent="0.25">
      <c r="A331" s="385"/>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c r="IH331" s="132"/>
    </row>
    <row xmlns:x14ac="http://schemas.microsoft.com/office/spreadsheetml/2009/9/ac" r="332" s="3" customFormat="true" x14ac:dyDescent="0.25">
      <c r="A332" s="385"/>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c r="IH332" s="132"/>
    </row>
    <row xmlns:x14ac="http://schemas.microsoft.com/office/spreadsheetml/2009/9/ac" r="333" s="3" customFormat="true" x14ac:dyDescent="0.25">
      <c r="A333" s="385"/>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c r="IH333" s="132"/>
    </row>
    <row xmlns:x14ac="http://schemas.microsoft.com/office/spreadsheetml/2009/9/ac" r="334" s="3" customFormat="true" x14ac:dyDescent="0.25">
      <c r="A334" s="385"/>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c r="IH334" s="132"/>
    </row>
    <row xmlns:x14ac="http://schemas.microsoft.com/office/spreadsheetml/2009/9/ac" r="335" s="3" customFormat="true" x14ac:dyDescent="0.25">
      <c r="A335" s="385"/>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c r="IH335" s="132"/>
    </row>
    <row xmlns:x14ac="http://schemas.microsoft.com/office/spreadsheetml/2009/9/ac" r="336" s="3" customFormat="true" x14ac:dyDescent="0.25">
      <c r="A336" s="385"/>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c r="IH336" s="132"/>
    </row>
    <row xmlns:x14ac="http://schemas.microsoft.com/office/spreadsheetml/2009/9/ac" r="337" s="3" customFormat="true" x14ac:dyDescent="0.25">
      <c r="A337" s="385"/>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c r="IH337" s="132"/>
    </row>
    <row xmlns:x14ac="http://schemas.microsoft.com/office/spreadsheetml/2009/9/ac" r="338" s="3" customFormat="true" x14ac:dyDescent="0.25">
      <c r="A338" s="385"/>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c r="IH338" s="132"/>
    </row>
    <row xmlns:x14ac="http://schemas.microsoft.com/office/spreadsheetml/2009/9/ac" r="339" s="3" customFormat="true" x14ac:dyDescent="0.25">
      <c r="A339" s="385"/>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c r="IH339" s="132"/>
    </row>
    <row xmlns:x14ac="http://schemas.microsoft.com/office/spreadsheetml/2009/9/ac" r="340" s="3" customFormat="true" x14ac:dyDescent="0.25">
      <c r="A340" s="385"/>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c r="IH340" s="132"/>
    </row>
    <row xmlns:x14ac="http://schemas.microsoft.com/office/spreadsheetml/2009/9/ac" r="341" s="3" customFormat="true" x14ac:dyDescent="0.25">
      <c r="A341" s="385"/>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c r="IH341" s="132"/>
    </row>
    <row xmlns:x14ac="http://schemas.microsoft.com/office/spreadsheetml/2009/9/ac" r="342" s="3" customFormat="true" x14ac:dyDescent="0.25">
      <c r="A342" s="385"/>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c r="IH342" s="132"/>
    </row>
    <row xmlns:x14ac="http://schemas.microsoft.com/office/spreadsheetml/2009/9/ac" r="343" s="3" customFormat="true" x14ac:dyDescent="0.25">
      <c r="A343" s="385"/>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c r="IH343" s="132"/>
    </row>
    <row xmlns:x14ac="http://schemas.microsoft.com/office/spreadsheetml/2009/9/ac" r="344" s="3" customFormat="true" x14ac:dyDescent="0.25">
      <c r="A344" s="385"/>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c r="IH344" s="132"/>
    </row>
    <row xmlns:x14ac="http://schemas.microsoft.com/office/spreadsheetml/2009/9/ac" r="345" s="3" customFormat="true" x14ac:dyDescent="0.25">
      <c r="A345" s="385"/>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c r="IH345" s="132"/>
    </row>
    <row xmlns:x14ac="http://schemas.microsoft.com/office/spreadsheetml/2009/9/ac" r="346" s="3" customFormat="true" x14ac:dyDescent="0.25">
      <c r="A346" s="385"/>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c r="IH346" s="132"/>
    </row>
    <row xmlns:x14ac="http://schemas.microsoft.com/office/spreadsheetml/2009/9/ac" r="347" s="3" customFormat="true" x14ac:dyDescent="0.25">
      <c r="A347" s="385"/>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c r="IH347" s="132"/>
    </row>
    <row xmlns:x14ac="http://schemas.microsoft.com/office/spreadsheetml/2009/9/ac" r="348" s="3" customFormat="true" x14ac:dyDescent="0.25">
      <c r="A348" s="385"/>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c r="IH348" s="132"/>
    </row>
    <row xmlns:x14ac="http://schemas.microsoft.com/office/spreadsheetml/2009/9/ac" r="349" s="3" customFormat="true" x14ac:dyDescent="0.25">
      <c r="A349" s="385"/>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c r="IH349" s="132"/>
    </row>
    <row xmlns:x14ac="http://schemas.microsoft.com/office/spreadsheetml/2009/9/ac" r="350" s="3" customFormat="true" x14ac:dyDescent="0.25">
      <c r="A350" s="385"/>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c r="IH350" s="132"/>
    </row>
    <row xmlns:x14ac="http://schemas.microsoft.com/office/spreadsheetml/2009/9/ac" r="351" s="3" customFormat="true" x14ac:dyDescent="0.25">
      <c r="A351" s="385"/>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c r="IH351" s="132"/>
    </row>
    <row xmlns:x14ac="http://schemas.microsoft.com/office/spreadsheetml/2009/9/ac" r="352" s="3" customFormat="true" x14ac:dyDescent="0.25">
      <c r="A352" s="385"/>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c r="IH352" s="132"/>
    </row>
    <row xmlns:x14ac="http://schemas.microsoft.com/office/spreadsheetml/2009/9/ac" r="353" s="3" customFormat="true" x14ac:dyDescent="0.25">
      <c r="A353" s="385"/>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c r="IH353" s="132"/>
    </row>
    <row xmlns:x14ac="http://schemas.microsoft.com/office/spreadsheetml/2009/9/ac" r="354" s="3" customFormat="true" x14ac:dyDescent="0.25">
      <c r="A354" s="385"/>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c r="IH354" s="132"/>
    </row>
    <row xmlns:x14ac="http://schemas.microsoft.com/office/spreadsheetml/2009/9/ac" r="355" s="3" customFormat="true" x14ac:dyDescent="0.25">
      <c r="A355" s="385"/>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c r="IH355" s="132"/>
    </row>
    <row xmlns:x14ac="http://schemas.microsoft.com/office/spreadsheetml/2009/9/ac" r="356" s="3" customFormat="true" x14ac:dyDescent="0.25">
      <c r="A356" s="385"/>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c r="IH356" s="132"/>
    </row>
    <row xmlns:x14ac="http://schemas.microsoft.com/office/spreadsheetml/2009/9/ac" r="357" s="3" customFormat="true" x14ac:dyDescent="0.25">
      <c r="A357" s="385"/>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c r="IH357" s="132"/>
    </row>
    <row xmlns:x14ac="http://schemas.microsoft.com/office/spreadsheetml/2009/9/ac" r="358" s="3" customFormat="true" x14ac:dyDescent="0.25">
      <c r="A358" s="385"/>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c r="IH358" s="132"/>
    </row>
    <row xmlns:x14ac="http://schemas.microsoft.com/office/spreadsheetml/2009/9/ac" r="359" s="3" customFormat="true" x14ac:dyDescent="0.25">
      <c r="A359" s="385"/>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c r="IH359" s="132"/>
    </row>
    <row xmlns:x14ac="http://schemas.microsoft.com/office/spreadsheetml/2009/9/ac" r="360" s="3" customFormat="true" x14ac:dyDescent="0.25">
      <c r="A360" s="385"/>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c r="IH360" s="132"/>
    </row>
    <row xmlns:x14ac="http://schemas.microsoft.com/office/spreadsheetml/2009/9/ac" r="361" s="3" customFormat="true" x14ac:dyDescent="0.25">
      <c r="A361" s="385"/>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c r="IH361" s="132"/>
    </row>
    <row xmlns:x14ac="http://schemas.microsoft.com/office/spreadsheetml/2009/9/ac" r="362" s="3" customFormat="true" x14ac:dyDescent="0.25">
      <c r="A362" s="385"/>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c r="IH362" s="132"/>
    </row>
    <row xmlns:x14ac="http://schemas.microsoft.com/office/spreadsheetml/2009/9/ac" r="363" s="3" customFormat="true" x14ac:dyDescent="0.25">
      <c r="A363" s="385"/>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c r="IH363" s="132"/>
    </row>
    <row xmlns:x14ac="http://schemas.microsoft.com/office/spreadsheetml/2009/9/ac" r="364" s="3" customFormat="true" x14ac:dyDescent="0.25">
      <c r="A364" s="385"/>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c r="IH364" s="132"/>
    </row>
    <row xmlns:x14ac="http://schemas.microsoft.com/office/spreadsheetml/2009/9/ac" r="365" s="3" customFormat="true" x14ac:dyDescent="0.25">
      <c r="A365" s="385"/>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c r="IH365" s="132"/>
    </row>
    <row xmlns:x14ac="http://schemas.microsoft.com/office/spreadsheetml/2009/9/ac" r="366" s="3" customFormat="true" x14ac:dyDescent="0.25">
      <c r="A366" s="385"/>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c r="IH366" s="132"/>
    </row>
    <row xmlns:x14ac="http://schemas.microsoft.com/office/spreadsheetml/2009/9/ac" r="367" s="3" customFormat="true" x14ac:dyDescent="0.25">
      <c r="A367" s="385"/>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c r="IH367" s="132"/>
    </row>
    <row xmlns:x14ac="http://schemas.microsoft.com/office/spreadsheetml/2009/9/ac" r="368" s="3" customFormat="true" x14ac:dyDescent="0.25">
      <c r="A368" s="385"/>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c r="IH368" s="132"/>
    </row>
    <row xmlns:x14ac="http://schemas.microsoft.com/office/spreadsheetml/2009/9/ac" r="369" s="3" customFormat="true" x14ac:dyDescent="0.25">
      <c r="A369" s="385"/>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c r="IH369" s="132"/>
    </row>
    <row xmlns:x14ac="http://schemas.microsoft.com/office/spreadsheetml/2009/9/ac" r="370" s="3" customFormat="true" x14ac:dyDescent="0.25">
      <c r="A370" s="385"/>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c r="IH370" s="132"/>
    </row>
    <row xmlns:x14ac="http://schemas.microsoft.com/office/spreadsheetml/2009/9/ac" r="371" s="3" customFormat="true" x14ac:dyDescent="0.25">
      <c r="A371" s="385"/>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c r="IH371" s="132"/>
    </row>
    <row xmlns:x14ac="http://schemas.microsoft.com/office/spreadsheetml/2009/9/ac" r="372" s="3" customFormat="true" x14ac:dyDescent="0.25">
      <c r="A372" s="385"/>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c r="IH372" s="132"/>
    </row>
    <row xmlns:x14ac="http://schemas.microsoft.com/office/spreadsheetml/2009/9/ac" r="373" s="3" customFormat="true" x14ac:dyDescent="0.25">
      <c r="A373" s="385"/>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c r="IH373" s="132"/>
    </row>
    <row xmlns:x14ac="http://schemas.microsoft.com/office/spreadsheetml/2009/9/ac" r="374" s="3" customFormat="true" x14ac:dyDescent="0.25">
      <c r="A374" s="385"/>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c r="IH374" s="132"/>
    </row>
    <row xmlns:x14ac="http://schemas.microsoft.com/office/spreadsheetml/2009/9/ac" r="375" s="3" customFormat="true" x14ac:dyDescent="0.25">
      <c r="A375" s="385"/>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c r="IH375" s="132"/>
    </row>
    <row xmlns:x14ac="http://schemas.microsoft.com/office/spreadsheetml/2009/9/ac" r="376" s="3" customFormat="true" x14ac:dyDescent="0.25">
      <c r="A376" s="385"/>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c r="IH376" s="132"/>
    </row>
    <row xmlns:x14ac="http://schemas.microsoft.com/office/spreadsheetml/2009/9/ac" r="377" s="3" customFormat="true" x14ac:dyDescent="0.25">
      <c r="A377" s="385"/>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c r="IH377" s="132"/>
    </row>
    <row xmlns:x14ac="http://schemas.microsoft.com/office/spreadsheetml/2009/9/ac" r="378" s="3" customFormat="true" x14ac:dyDescent="0.25">
      <c r="A378" s="385"/>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c r="IH378" s="132"/>
    </row>
    <row xmlns:x14ac="http://schemas.microsoft.com/office/spreadsheetml/2009/9/ac" r="379" s="3" customFormat="true" x14ac:dyDescent="0.25">
      <c r="A379" s="385"/>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c r="IH379" s="132"/>
    </row>
    <row xmlns:x14ac="http://schemas.microsoft.com/office/spreadsheetml/2009/9/ac" r="380" s="3" customFormat="true" x14ac:dyDescent="0.25">
      <c r="A380" s="385"/>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c r="IH380" s="132"/>
    </row>
    <row xmlns:x14ac="http://schemas.microsoft.com/office/spreadsheetml/2009/9/ac" r="381" s="3" customFormat="true" x14ac:dyDescent="0.25">
      <c r="A381" s="385"/>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c r="IH381" s="132"/>
    </row>
    <row xmlns:x14ac="http://schemas.microsoft.com/office/spreadsheetml/2009/9/ac" r="382" s="3" customFormat="true" x14ac:dyDescent="0.25">
      <c r="A382" s="385"/>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c r="IH382" s="132"/>
    </row>
    <row xmlns:x14ac="http://schemas.microsoft.com/office/spreadsheetml/2009/9/ac" r="383" s="3" customFormat="true" x14ac:dyDescent="0.25">
      <c r="A383" s="385"/>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c r="IH383" s="132"/>
    </row>
    <row xmlns:x14ac="http://schemas.microsoft.com/office/spreadsheetml/2009/9/ac" r="384" s="3" customFormat="true" x14ac:dyDescent="0.25">
      <c r="A384" s="385"/>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c r="IH384" s="132"/>
    </row>
    <row xmlns:x14ac="http://schemas.microsoft.com/office/spreadsheetml/2009/9/ac" r="385" s="3" customFormat="true" x14ac:dyDescent="0.25">
      <c r="A385" s="385"/>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c r="IH385" s="132"/>
    </row>
    <row xmlns:x14ac="http://schemas.microsoft.com/office/spreadsheetml/2009/9/ac" r="386" s="3" customFormat="true" x14ac:dyDescent="0.25">
      <c r="A386" s="385"/>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c r="IH386" s="132"/>
    </row>
    <row xmlns:x14ac="http://schemas.microsoft.com/office/spreadsheetml/2009/9/ac" r="387" s="3" customFormat="true" x14ac:dyDescent="0.25">
      <c r="A387" s="385"/>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c r="IH387" s="132"/>
    </row>
    <row xmlns:x14ac="http://schemas.microsoft.com/office/spreadsheetml/2009/9/ac" r="388" s="3" customFormat="true" x14ac:dyDescent="0.25">
      <c r="A388" s="385"/>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c r="IH388" s="132"/>
    </row>
    <row xmlns:x14ac="http://schemas.microsoft.com/office/spreadsheetml/2009/9/ac" r="389" s="3" customFormat="true" x14ac:dyDescent="0.25">
      <c r="A389" s="385"/>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c r="IH389" s="132"/>
    </row>
    <row xmlns:x14ac="http://schemas.microsoft.com/office/spreadsheetml/2009/9/ac" r="390" s="3" customFormat="true" x14ac:dyDescent="0.25">
      <c r="A390" s="385"/>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c r="IH390" s="132"/>
    </row>
    <row xmlns:x14ac="http://schemas.microsoft.com/office/spreadsheetml/2009/9/ac" r="391" s="3" customFormat="true" x14ac:dyDescent="0.25">
      <c r="A391" s="385"/>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c r="IH391" s="132"/>
    </row>
    <row xmlns:x14ac="http://schemas.microsoft.com/office/spreadsheetml/2009/9/ac" r="392" s="3" customFormat="true" x14ac:dyDescent="0.25">
      <c r="A392" s="385"/>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c r="IH392" s="132"/>
    </row>
    <row xmlns:x14ac="http://schemas.microsoft.com/office/spreadsheetml/2009/9/ac" r="393" s="3" customFormat="true" x14ac:dyDescent="0.25">
      <c r="A393" s="385"/>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c r="IH393" s="132"/>
    </row>
    <row xmlns:x14ac="http://schemas.microsoft.com/office/spreadsheetml/2009/9/ac" r="394" s="3" customFormat="true" x14ac:dyDescent="0.25">
      <c r="A394" s="385"/>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c r="IH394" s="132"/>
    </row>
    <row xmlns:x14ac="http://schemas.microsoft.com/office/spreadsheetml/2009/9/ac" r="395" s="3" customFormat="true" x14ac:dyDescent="0.25">
      <c r="A395" s="385"/>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c r="IH395" s="132"/>
    </row>
    <row xmlns:x14ac="http://schemas.microsoft.com/office/spreadsheetml/2009/9/ac" r="396" s="3" customFormat="true" x14ac:dyDescent="0.25">
      <c r="A396" s="385"/>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c r="IH396" s="132"/>
    </row>
    <row xmlns:x14ac="http://schemas.microsoft.com/office/spreadsheetml/2009/9/ac" r="397" s="3" customFormat="true" x14ac:dyDescent="0.25">
      <c r="A397" s="385"/>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c r="IH397" s="132"/>
    </row>
    <row xmlns:x14ac="http://schemas.microsoft.com/office/spreadsheetml/2009/9/ac" r="398" s="3" customFormat="true" x14ac:dyDescent="0.25">
      <c r="A398" s="385"/>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c r="IH398" s="132"/>
    </row>
    <row xmlns:x14ac="http://schemas.microsoft.com/office/spreadsheetml/2009/9/ac" r="399" s="3" customFormat="true" x14ac:dyDescent="0.25">
      <c r="A399" s="385"/>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c r="IH399" s="132"/>
    </row>
    <row xmlns:x14ac="http://schemas.microsoft.com/office/spreadsheetml/2009/9/ac" r="400" s="3" customFormat="true" x14ac:dyDescent="0.25">
      <c r="A400" s="385"/>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c r="IH400" s="132"/>
    </row>
    <row xmlns:x14ac="http://schemas.microsoft.com/office/spreadsheetml/2009/9/ac" r="401" s="3" customFormat="true" x14ac:dyDescent="0.25">
      <c r="A401" s="385"/>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c r="IH401" s="132"/>
    </row>
    <row xmlns:x14ac="http://schemas.microsoft.com/office/spreadsheetml/2009/9/ac" r="402" s="3" customFormat="true" x14ac:dyDescent="0.25">
      <c r="A402" s="385"/>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c r="IH402" s="132"/>
    </row>
    <row xmlns:x14ac="http://schemas.microsoft.com/office/spreadsheetml/2009/9/ac" r="403" s="3" customFormat="true" x14ac:dyDescent="0.25">
      <c r="A403" s="385"/>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c r="IH403" s="132"/>
    </row>
    <row xmlns:x14ac="http://schemas.microsoft.com/office/spreadsheetml/2009/9/ac" r="404" s="3" customFormat="true" x14ac:dyDescent="0.25">
      <c r="A404" s="385"/>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c r="IH404" s="132"/>
    </row>
    <row xmlns:x14ac="http://schemas.microsoft.com/office/spreadsheetml/2009/9/ac" r="405" s="3" customFormat="true" x14ac:dyDescent="0.25">
      <c r="A405" s="385"/>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c r="IH405" s="132"/>
    </row>
    <row xmlns:x14ac="http://schemas.microsoft.com/office/spreadsheetml/2009/9/ac" r="406" s="3" customFormat="true" x14ac:dyDescent="0.25">
      <c r="A406" s="385"/>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c r="IH406" s="132"/>
    </row>
    <row xmlns:x14ac="http://schemas.microsoft.com/office/spreadsheetml/2009/9/ac" r="407" s="3" customFormat="true" x14ac:dyDescent="0.25">
      <c r="A407" s="385"/>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c r="IH407" s="132"/>
    </row>
    <row xmlns:x14ac="http://schemas.microsoft.com/office/spreadsheetml/2009/9/ac" r="408" s="3" customFormat="true" x14ac:dyDescent="0.25">
      <c r="A408" s="385"/>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c r="IH408" s="132"/>
    </row>
    <row xmlns:x14ac="http://schemas.microsoft.com/office/spreadsheetml/2009/9/ac" r="409" s="3" customFormat="true" x14ac:dyDescent="0.25">
      <c r="A409" s="385"/>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c r="IH409" s="132"/>
    </row>
    <row xmlns:x14ac="http://schemas.microsoft.com/office/spreadsheetml/2009/9/ac" r="410" s="3" customFormat="true" x14ac:dyDescent="0.25">
      <c r="A410" s="385"/>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c r="IH410" s="132"/>
    </row>
    <row xmlns:x14ac="http://schemas.microsoft.com/office/spreadsheetml/2009/9/ac" r="411" s="3" customFormat="true" x14ac:dyDescent="0.25">
      <c r="A411" s="385"/>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c r="IH411" s="132"/>
    </row>
    <row xmlns:x14ac="http://schemas.microsoft.com/office/spreadsheetml/2009/9/ac" r="412" s="3" customFormat="true" x14ac:dyDescent="0.25">
      <c r="A412" s="385"/>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c r="IH412" s="132"/>
    </row>
    <row xmlns:x14ac="http://schemas.microsoft.com/office/spreadsheetml/2009/9/ac" r="413" s="3" customFormat="true" x14ac:dyDescent="0.25">
      <c r="A413" s="385"/>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c r="IH413" s="132"/>
    </row>
    <row xmlns:x14ac="http://schemas.microsoft.com/office/spreadsheetml/2009/9/ac" r="414" s="3" customFormat="true" x14ac:dyDescent="0.25">
      <c r="A414" s="385"/>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c r="IH414" s="132"/>
    </row>
    <row xmlns:x14ac="http://schemas.microsoft.com/office/spreadsheetml/2009/9/ac" r="415" s="3" customFormat="true" x14ac:dyDescent="0.25">
      <c r="A415" s="385"/>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c r="IH415" s="132"/>
    </row>
    <row xmlns:x14ac="http://schemas.microsoft.com/office/spreadsheetml/2009/9/ac" r="416" s="3" customFormat="true" x14ac:dyDescent="0.25">
      <c r="A416" s="385"/>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c r="IH416" s="132"/>
    </row>
    <row xmlns:x14ac="http://schemas.microsoft.com/office/spreadsheetml/2009/9/ac" r="417" s="3" customFormat="true" x14ac:dyDescent="0.25">
      <c r="A417" s="385"/>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c r="IH417" s="132"/>
    </row>
    <row xmlns:x14ac="http://schemas.microsoft.com/office/spreadsheetml/2009/9/ac" r="418" s="3" customFormat="true" x14ac:dyDescent="0.25">
      <c r="A418" s="385"/>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c r="IH418" s="132"/>
    </row>
    <row xmlns:x14ac="http://schemas.microsoft.com/office/spreadsheetml/2009/9/ac" r="419" s="3" customFormat="true" x14ac:dyDescent="0.25">
      <c r="A419" s="385"/>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c r="IH419" s="132"/>
    </row>
    <row xmlns:x14ac="http://schemas.microsoft.com/office/spreadsheetml/2009/9/ac" r="420" s="3" customFormat="true" x14ac:dyDescent="0.25">
      <c r="A420" s="385"/>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c r="IH420" s="132"/>
    </row>
    <row xmlns:x14ac="http://schemas.microsoft.com/office/spreadsheetml/2009/9/ac" r="421" s="3" customFormat="true" x14ac:dyDescent="0.25">
      <c r="A421" s="385"/>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c r="IH421" s="132"/>
    </row>
    <row xmlns:x14ac="http://schemas.microsoft.com/office/spreadsheetml/2009/9/ac" r="422" s="3" customFormat="true" x14ac:dyDescent="0.25">
      <c r="A422" s="385"/>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c r="IH422" s="132"/>
    </row>
    <row xmlns:x14ac="http://schemas.microsoft.com/office/spreadsheetml/2009/9/ac" r="423" s="3" customFormat="true" x14ac:dyDescent="0.25">
      <c r="A423" s="385"/>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c r="IH423" s="132"/>
    </row>
    <row xmlns:x14ac="http://schemas.microsoft.com/office/spreadsheetml/2009/9/ac" r="424" s="3" customFormat="true" x14ac:dyDescent="0.25">
      <c r="A424" s="385"/>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c r="IH424" s="132"/>
    </row>
    <row xmlns:x14ac="http://schemas.microsoft.com/office/spreadsheetml/2009/9/ac" r="425" s="3" customFormat="true" x14ac:dyDescent="0.25">
      <c r="A425" s="385"/>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c r="IH425" s="132"/>
    </row>
    <row xmlns:x14ac="http://schemas.microsoft.com/office/spreadsheetml/2009/9/ac" r="426" s="3" customFormat="true" x14ac:dyDescent="0.25">
      <c r="A426" s="385"/>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c r="IH426" s="132"/>
    </row>
    <row xmlns:x14ac="http://schemas.microsoft.com/office/spreadsheetml/2009/9/ac" r="427" s="3" customFormat="true" x14ac:dyDescent="0.25">
      <c r="A427" s="385"/>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c r="IH427" s="132"/>
    </row>
    <row xmlns:x14ac="http://schemas.microsoft.com/office/spreadsheetml/2009/9/ac" r="428" s="3" customFormat="true" x14ac:dyDescent="0.25">
      <c r="A428" s="385"/>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c r="IH428" s="132"/>
    </row>
    <row xmlns:x14ac="http://schemas.microsoft.com/office/spreadsheetml/2009/9/ac" r="429" s="3" customFormat="true" x14ac:dyDescent="0.25">
      <c r="A429" s="385"/>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c r="IH429" s="132"/>
    </row>
    <row xmlns:x14ac="http://schemas.microsoft.com/office/spreadsheetml/2009/9/ac" r="430" s="3" customFormat="true" x14ac:dyDescent="0.25">
      <c r="A430" s="385"/>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c r="IH430" s="132"/>
    </row>
    <row xmlns:x14ac="http://schemas.microsoft.com/office/spreadsheetml/2009/9/ac" r="431" s="3" customFormat="true" x14ac:dyDescent="0.25">
      <c r="A431" s="385"/>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c r="IH431" s="132"/>
    </row>
    <row xmlns:x14ac="http://schemas.microsoft.com/office/spreadsheetml/2009/9/ac" r="432" s="3" customFormat="true" x14ac:dyDescent="0.25">
      <c r="A432" s="385"/>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c r="IH432" s="132"/>
    </row>
    <row xmlns:x14ac="http://schemas.microsoft.com/office/spreadsheetml/2009/9/ac" r="433" s="3" customFormat="true" x14ac:dyDescent="0.25">
      <c r="A433" s="385"/>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c r="IH433" s="132"/>
    </row>
    <row xmlns:x14ac="http://schemas.microsoft.com/office/spreadsheetml/2009/9/ac" r="434" s="3" customFormat="true" x14ac:dyDescent="0.25">
      <c r="A434" s="385"/>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c r="IH434" s="132"/>
    </row>
    <row xmlns:x14ac="http://schemas.microsoft.com/office/spreadsheetml/2009/9/ac" r="435" s="3" customFormat="true" x14ac:dyDescent="0.25">
      <c r="A435" s="385"/>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c r="IH435" s="132"/>
    </row>
    <row xmlns:x14ac="http://schemas.microsoft.com/office/spreadsheetml/2009/9/ac" r="436" s="3" customFormat="true" x14ac:dyDescent="0.25">
      <c r="A436" s="385"/>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c r="IH436" s="132"/>
    </row>
    <row xmlns:x14ac="http://schemas.microsoft.com/office/spreadsheetml/2009/9/ac" r="437" s="3" customFormat="true" x14ac:dyDescent="0.25">
      <c r="A437" s="385"/>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c r="IH437" s="132"/>
    </row>
    <row xmlns:x14ac="http://schemas.microsoft.com/office/spreadsheetml/2009/9/ac" r="438" s="3" customFormat="true" x14ac:dyDescent="0.25">
      <c r="A438" s="385"/>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c r="IH438" s="132"/>
    </row>
    <row xmlns:x14ac="http://schemas.microsoft.com/office/spreadsheetml/2009/9/ac" r="439" s="3" customFormat="true" x14ac:dyDescent="0.25">
      <c r="A439" s="385"/>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c r="IH439" s="132"/>
    </row>
    <row xmlns:x14ac="http://schemas.microsoft.com/office/spreadsheetml/2009/9/ac" r="440" s="3" customFormat="true" x14ac:dyDescent="0.25">
      <c r="A440" s="385"/>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c r="IH440" s="132"/>
    </row>
    <row xmlns:x14ac="http://schemas.microsoft.com/office/spreadsheetml/2009/9/ac" r="441" s="3" customFormat="true" x14ac:dyDescent="0.25">
      <c r="A441" s="385"/>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c r="IH441" s="132"/>
    </row>
    <row xmlns:x14ac="http://schemas.microsoft.com/office/spreadsheetml/2009/9/ac" r="442" s="3" customFormat="true" x14ac:dyDescent="0.25">
      <c r="A442" s="385"/>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c r="IH442" s="132"/>
    </row>
    <row xmlns:x14ac="http://schemas.microsoft.com/office/spreadsheetml/2009/9/ac" r="443" s="3" customFormat="true" x14ac:dyDescent="0.25">
      <c r="A443" s="385"/>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c r="IH443" s="132"/>
    </row>
    <row xmlns:x14ac="http://schemas.microsoft.com/office/spreadsheetml/2009/9/ac" r="444" s="3" customFormat="true" x14ac:dyDescent="0.25">
      <c r="A444" s="385"/>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c r="IH444" s="132"/>
    </row>
    <row xmlns:x14ac="http://schemas.microsoft.com/office/spreadsheetml/2009/9/ac" r="445" s="3" customFormat="true" x14ac:dyDescent="0.25">
      <c r="A445" s="385"/>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c r="IH445" s="132"/>
    </row>
    <row xmlns:x14ac="http://schemas.microsoft.com/office/spreadsheetml/2009/9/ac" r="446" s="3" customFormat="true" x14ac:dyDescent="0.25">
      <c r="A446" s="385"/>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c r="IH446" s="132"/>
    </row>
    <row xmlns:x14ac="http://schemas.microsoft.com/office/spreadsheetml/2009/9/ac" r="447" s="3" customFormat="true" x14ac:dyDescent="0.25">
      <c r="A447" s="385"/>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c r="IH447" s="132"/>
    </row>
    <row xmlns:x14ac="http://schemas.microsoft.com/office/spreadsheetml/2009/9/ac" r="448" s="3" customFormat="true" x14ac:dyDescent="0.25">
      <c r="A448" s="385"/>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c r="IH448" s="132"/>
    </row>
    <row xmlns:x14ac="http://schemas.microsoft.com/office/spreadsheetml/2009/9/ac" r="449" s="3" customFormat="true" x14ac:dyDescent="0.25">
      <c r="A449" s="385"/>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c r="IH449" s="132"/>
    </row>
    <row xmlns:x14ac="http://schemas.microsoft.com/office/spreadsheetml/2009/9/ac" r="450" s="3" customFormat="true" x14ac:dyDescent="0.25">
      <c r="A450" s="385"/>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c r="IH450" s="132"/>
    </row>
    <row xmlns:x14ac="http://schemas.microsoft.com/office/spreadsheetml/2009/9/ac" r="451" s="3" customFormat="true" x14ac:dyDescent="0.25">
      <c r="A451" s="385"/>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c r="IH451" s="132"/>
    </row>
    <row xmlns:x14ac="http://schemas.microsoft.com/office/spreadsheetml/2009/9/ac" r="452" s="3" customFormat="true" x14ac:dyDescent="0.25">
      <c r="A452" s="385"/>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c r="IH452" s="132"/>
    </row>
    <row xmlns:x14ac="http://schemas.microsoft.com/office/spreadsheetml/2009/9/ac" r="453" s="3" customFormat="true" x14ac:dyDescent="0.25">
      <c r="A453" s="385"/>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c r="IH453" s="132"/>
    </row>
    <row xmlns:x14ac="http://schemas.microsoft.com/office/spreadsheetml/2009/9/ac" r="454" s="3" customFormat="true" x14ac:dyDescent="0.25">
      <c r="A454" s="385"/>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c r="IH454" s="132"/>
    </row>
    <row xmlns:x14ac="http://schemas.microsoft.com/office/spreadsheetml/2009/9/ac" r="455" s="3" customFormat="true" x14ac:dyDescent="0.25">
      <c r="A455" s="385"/>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c r="IH455" s="132"/>
    </row>
    <row xmlns:x14ac="http://schemas.microsoft.com/office/spreadsheetml/2009/9/ac" r="456" s="3" customFormat="true" x14ac:dyDescent="0.25">
      <c r="A456" s="385"/>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c r="IH456" s="132"/>
    </row>
    <row xmlns:x14ac="http://schemas.microsoft.com/office/spreadsheetml/2009/9/ac" r="457" s="3" customFormat="true" x14ac:dyDescent="0.25">
      <c r="A457" s="385"/>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c r="IH457" s="132"/>
    </row>
    <row xmlns:x14ac="http://schemas.microsoft.com/office/spreadsheetml/2009/9/ac" r="458" s="3" customFormat="true" x14ac:dyDescent="0.25">
      <c r="A458" s="385"/>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c r="IH458" s="132"/>
    </row>
    <row xmlns:x14ac="http://schemas.microsoft.com/office/spreadsheetml/2009/9/ac" r="459" s="3" customFormat="true" x14ac:dyDescent="0.25">
      <c r="A459" s="385"/>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c r="IH459" s="132"/>
    </row>
    <row xmlns:x14ac="http://schemas.microsoft.com/office/spreadsheetml/2009/9/ac" r="460" s="3" customFormat="true" x14ac:dyDescent="0.25">
      <c r="A460" s="385"/>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c r="IH460" s="132"/>
    </row>
    <row xmlns:x14ac="http://schemas.microsoft.com/office/spreadsheetml/2009/9/ac" r="461" s="3" customFormat="true" x14ac:dyDescent="0.25">
      <c r="A461" s="385"/>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c r="IH461" s="132"/>
    </row>
    <row xmlns:x14ac="http://schemas.microsoft.com/office/spreadsheetml/2009/9/ac" r="462" s="3" customFormat="true" x14ac:dyDescent="0.25">
      <c r="A462" s="385"/>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c r="IH462" s="132"/>
    </row>
    <row xmlns:x14ac="http://schemas.microsoft.com/office/spreadsheetml/2009/9/ac" r="463" s="3" customFormat="true" x14ac:dyDescent="0.25">
      <c r="A463" s="385"/>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c r="IH463" s="132"/>
    </row>
    <row xmlns:x14ac="http://schemas.microsoft.com/office/spreadsheetml/2009/9/ac" r="464" s="3" customFormat="true" x14ac:dyDescent="0.25">
      <c r="A464" s="385"/>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c r="IH464" s="132"/>
    </row>
    <row xmlns:x14ac="http://schemas.microsoft.com/office/spreadsheetml/2009/9/ac" r="465" s="3" customFormat="true" x14ac:dyDescent="0.25">
      <c r="A465" s="385"/>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c r="IH465" s="132"/>
    </row>
    <row xmlns:x14ac="http://schemas.microsoft.com/office/spreadsheetml/2009/9/ac" r="466" s="3" customFormat="true" x14ac:dyDescent="0.25">
      <c r="A466" s="385"/>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c r="IH466" s="132"/>
    </row>
    <row xmlns:x14ac="http://schemas.microsoft.com/office/spreadsheetml/2009/9/ac" r="467" s="3" customFormat="true" x14ac:dyDescent="0.25">
      <c r="A467" s="385"/>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c r="IH467" s="132"/>
    </row>
    <row xmlns:x14ac="http://schemas.microsoft.com/office/spreadsheetml/2009/9/ac" r="468" s="3" customFormat="true" x14ac:dyDescent="0.25">
      <c r="A468" s="385"/>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c r="IH468" s="132"/>
    </row>
    <row xmlns:x14ac="http://schemas.microsoft.com/office/spreadsheetml/2009/9/ac" r="469" s="3" customFormat="true" x14ac:dyDescent="0.25">
      <c r="A469" s="385"/>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c r="IH469" s="132"/>
    </row>
    <row xmlns:x14ac="http://schemas.microsoft.com/office/spreadsheetml/2009/9/ac" r="470" s="3" customFormat="true" x14ac:dyDescent="0.25">
      <c r="A470" s="385"/>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c r="IH470" s="132"/>
    </row>
    <row xmlns:x14ac="http://schemas.microsoft.com/office/spreadsheetml/2009/9/ac" r="471" s="3" customFormat="true" x14ac:dyDescent="0.25">
      <c r="A471" s="385"/>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c r="IH471" s="132"/>
    </row>
    <row xmlns:x14ac="http://schemas.microsoft.com/office/spreadsheetml/2009/9/ac" r="472" s="3" customFormat="true" x14ac:dyDescent="0.25">
      <c r="A472" s="385"/>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c r="IH472" s="132"/>
    </row>
    <row xmlns:x14ac="http://schemas.microsoft.com/office/spreadsheetml/2009/9/ac" r="473" s="3" customFormat="true" x14ac:dyDescent="0.25">
      <c r="A473" s="385"/>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c r="IH473" s="132"/>
    </row>
    <row xmlns:x14ac="http://schemas.microsoft.com/office/spreadsheetml/2009/9/ac" r="474" s="3" customFormat="true" x14ac:dyDescent="0.25">
      <c r="A474" s="385"/>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c r="IH474" s="132"/>
    </row>
    <row xmlns:x14ac="http://schemas.microsoft.com/office/spreadsheetml/2009/9/ac" r="475" s="3" customFormat="true" x14ac:dyDescent="0.25">
      <c r="A475" s="385"/>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c r="IH475" s="132"/>
    </row>
    <row xmlns:x14ac="http://schemas.microsoft.com/office/spreadsheetml/2009/9/ac" r="476" s="3" customFormat="true" x14ac:dyDescent="0.25">
      <c r="A476" s="385"/>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c r="IH476" s="132"/>
    </row>
    <row xmlns:x14ac="http://schemas.microsoft.com/office/spreadsheetml/2009/9/ac" r="477" s="3" customFormat="true" x14ac:dyDescent="0.25">
      <c r="A477" s="385"/>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c r="IH477" s="132"/>
    </row>
    <row xmlns:x14ac="http://schemas.microsoft.com/office/spreadsheetml/2009/9/ac" r="478" s="3" customFormat="true" x14ac:dyDescent="0.25">
      <c r="A478" s="385"/>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c r="IH478" s="132"/>
    </row>
    <row xmlns:x14ac="http://schemas.microsoft.com/office/spreadsheetml/2009/9/ac" r="479" s="3" customFormat="true" x14ac:dyDescent="0.25">
      <c r="A479" s="385"/>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c r="IH479" s="132"/>
    </row>
    <row xmlns:x14ac="http://schemas.microsoft.com/office/spreadsheetml/2009/9/ac" r="480" s="3" customFormat="true" x14ac:dyDescent="0.25">
      <c r="A480" s="385"/>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c r="IH480" s="132"/>
    </row>
    <row xmlns:x14ac="http://schemas.microsoft.com/office/spreadsheetml/2009/9/ac" r="481" s="3" customFormat="true" x14ac:dyDescent="0.25">
      <c r="A481" s="385"/>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c r="IH481" s="132"/>
    </row>
    <row xmlns:x14ac="http://schemas.microsoft.com/office/spreadsheetml/2009/9/ac" r="482" s="3" customFormat="true" x14ac:dyDescent="0.25">
      <c r="A482" s="385"/>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c r="IH482" s="132"/>
    </row>
    <row xmlns:x14ac="http://schemas.microsoft.com/office/spreadsheetml/2009/9/ac" r="483" s="3" customFormat="true" x14ac:dyDescent="0.25">
      <c r="A483" s="385"/>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c r="IH483" s="132"/>
    </row>
    <row xmlns:x14ac="http://schemas.microsoft.com/office/spreadsheetml/2009/9/ac" r="484" s="3" customFormat="true" x14ac:dyDescent="0.25">
      <c r="A484" s="385"/>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c r="IH484" s="132"/>
    </row>
    <row xmlns:x14ac="http://schemas.microsoft.com/office/spreadsheetml/2009/9/ac" r="485" s="3" customFormat="true" x14ac:dyDescent="0.25">
      <c r="A485" s="385"/>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c r="IH485" s="132"/>
    </row>
    <row xmlns:x14ac="http://schemas.microsoft.com/office/spreadsheetml/2009/9/ac" r="486" s="3" customFormat="true" x14ac:dyDescent="0.25">
      <c r="A486" s="385"/>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c r="IH486" s="132"/>
    </row>
    <row xmlns:x14ac="http://schemas.microsoft.com/office/spreadsheetml/2009/9/ac" r="487" s="3" customFormat="true" x14ac:dyDescent="0.25">
      <c r="A487" s="385"/>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c r="IH487" s="132"/>
    </row>
    <row xmlns:x14ac="http://schemas.microsoft.com/office/spreadsheetml/2009/9/ac" r="488" s="3" customFormat="true" x14ac:dyDescent="0.25">
      <c r="A488" s="385"/>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c r="IH488" s="132"/>
    </row>
    <row xmlns:x14ac="http://schemas.microsoft.com/office/spreadsheetml/2009/9/ac" r="489" s="3" customFormat="true" x14ac:dyDescent="0.25">
      <c r="A489" s="385"/>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c r="IH489" s="132"/>
    </row>
    <row xmlns:x14ac="http://schemas.microsoft.com/office/spreadsheetml/2009/9/ac" r="490" s="3" customFormat="true" x14ac:dyDescent="0.25">
      <c r="A490" s="385"/>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c r="IH490" s="132"/>
    </row>
    <row xmlns:x14ac="http://schemas.microsoft.com/office/spreadsheetml/2009/9/ac" r="491" s="3" customFormat="true" x14ac:dyDescent="0.25">
      <c r="A491" s="385"/>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c r="IH491" s="132"/>
    </row>
    <row xmlns:x14ac="http://schemas.microsoft.com/office/spreadsheetml/2009/9/ac" r="492" s="3" customFormat="true" x14ac:dyDescent="0.25">
      <c r="A492" s="385"/>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c r="IH492" s="132"/>
    </row>
    <row xmlns:x14ac="http://schemas.microsoft.com/office/spreadsheetml/2009/9/ac" r="493" s="3" customFormat="true" x14ac:dyDescent="0.25">
      <c r="A493" s="385"/>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c r="IH493" s="132"/>
    </row>
    <row xmlns:x14ac="http://schemas.microsoft.com/office/spreadsheetml/2009/9/ac" r="494" s="3" customFormat="true" x14ac:dyDescent="0.25">
      <c r="A494" s="385"/>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c r="IH494" s="132"/>
    </row>
    <row xmlns:x14ac="http://schemas.microsoft.com/office/spreadsheetml/2009/9/ac" r="495" s="3" customFormat="true" x14ac:dyDescent="0.25">
      <c r="A495" s="385"/>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c r="IH495" s="132"/>
    </row>
    <row xmlns:x14ac="http://schemas.microsoft.com/office/spreadsheetml/2009/9/ac" r="496" s="3" customFormat="true" x14ac:dyDescent="0.25">
      <c r="A496" s="385"/>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c r="IH496" s="132"/>
    </row>
    <row xmlns:x14ac="http://schemas.microsoft.com/office/spreadsheetml/2009/9/ac" r="497" s="3" customFormat="true" x14ac:dyDescent="0.25">
      <c r="A497" s="385"/>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c r="IH497" s="132"/>
    </row>
    <row xmlns:x14ac="http://schemas.microsoft.com/office/spreadsheetml/2009/9/ac" r="498" s="3" customFormat="true" x14ac:dyDescent="0.25">
      <c r="A498" s="385"/>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c r="IH498" s="132"/>
    </row>
    <row xmlns:x14ac="http://schemas.microsoft.com/office/spreadsheetml/2009/9/ac" r="499" s="3" customFormat="true" x14ac:dyDescent="0.25">
      <c r="A499" s="385"/>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c r="IH499" s="132"/>
    </row>
    <row xmlns:x14ac="http://schemas.microsoft.com/office/spreadsheetml/2009/9/ac" r="500" s="3" customFormat="true" x14ac:dyDescent="0.25">
      <c r="A500" s="385"/>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c r="IH500" s="132"/>
    </row>
    <row xmlns:x14ac="http://schemas.microsoft.com/office/spreadsheetml/2009/9/ac" r="501" s="3" customFormat="true" x14ac:dyDescent="0.25">
      <c r="A501" s="385"/>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c r="IH501" s="132"/>
    </row>
    <row xmlns:x14ac="http://schemas.microsoft.com/office/spreadsheetml/2009/9/ac" r="502" s="3" customFormat="true" x14ac:dyDescent="0.25">
      <c r="A502" s="385"/>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c r="IH502" s="132"/>
    </row>
    <row xmlns:x14ac="http://schemas.microsoft.com/office/spreadsheetml/2009/9/ac" r="503" s="3" customFormat="true" x14ac:dyDescent="0.25">
      <c r="A503" s="385"/>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c r="IH503" s="132"/>
    </row>
    <row xmlns:x14ac="http://schemas.microsoft.com/office/spreadsheetml/2009/9/ac" r="504" s="3" customFormat="true" x14ac:dyDescent="0.25">
      <c r="A504" s="385"/>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c r="IH504" s="132"/>
    </row>
    <row xmlns:x14ac="http://schemas.microsoft.com/office/spreadsheetml/2009/9/ac" r="505" s="3" customFormat="true" x14ac:dyDescent="0.25">
      <c r="A505" s="385"/>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c r="IH505" s="132"/>
    </row>
    <row xmlns:x14ac="http://schemas.microsoft.com/office/spreadsheetml/2009/9/ac" r="506" s="3" customFormat="true" x14ac:dyDescent="0.25">
      <c r="A506" s="385"/>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c r="IH506" s="132"/>
    </row>
    <row xmlns:x14ac="http://schemas.microsoft.com/office/spreadsheetml/2009/9/ac" r="507" s="3" customFormat="true" x14ac:dyDescent="0.25">
      <c r="A507" s="385"/>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c r="IH507" s="132"/>
    </row>
    <row xmlns:x14ac="http://schemas.microsoft.com/office/spreadsheetml/2009/9/ac" r="508" s="3" customFormat="true" x14ac:dyDescent="0.25">
      <c r="A508" s="385"/>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c r="IH508" s="132"/>
    </row>
    <row xmlns:x14ac="http://schemas.microsoft.com/office/spreadsheetml/2009/9/ac" r="509" s="3" customFormat="true" x14ac:dyDescent="0.25">
      <c r="A509" s="385"/>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c r="IH509" s="132"/>
    </row>
    <row xmlns:x14ac="http://schemas.microsoft.com/office/spreadsheetml/2009/9/ac" r="510" s="3" customFormat="true" x14ac:dyDescent="0.25">
      <c r="A510" s="385"/>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c r="IH510" s="132"/>
    </row>
    <row xmlns:x14ac="http://schemas.microsoft.com/office/spreadsheetml/2009/9/ac" r="511" s="3" customFormat="true" x14ac:dyDescent="0.25">
      <c r="A511" s="385"/>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c r="IH511" s="132"/>
    </row>
    <row xmlns:x14ac="http://schemas.microsoft.com/office/spreadsheetml/2009/9/ac" r="512" s="3" customFormat="true" x14ac:dyDescent="0.25">
      <c r="A512" s="385"/>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c r="IH512" s="132"/>
    </row>
    <row xmlns:x14ac="http://schemas.microsoft.com/office/spreadsheetml/2009/9/ac" r="513" s="3" customFormat="true" x14ac:dyDescent="0.25">
      <c r="A513" s="385"/>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c r="IH513" s="132"/>
    </row>
    <row xmlns:x14ac="http://schemas.microsoft.com/office/spreadsheetml/2009/9/ac" r="514" s="3" customFormat="true" x14ac:dyDescent="0.25">
      <c r="A514" s="385"/>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c r="IH514" s="132"/>
    </row>
    <row xmlns:x14ac="http://schemas.microsoft.com/office/spreadsheetml/2009/9/ac" r="515" s="3" customFormat="true" x14ac:dyDescent="0.25">
      <c r="A515" s="385"/>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c r="IH515" s="132"/>
    </row>
    <row xmlns:x14ac="http://schemas.microsoft.com/office/spreadsheetml/2009/9/ac" r="516" s="3" customFormat="true" x14ac:dyDescent="0.25">
      <c r="A516" s="385"/>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c r="IH516" s="132"/>
    </row>
    <row xmlns:x14ac="http://schemas.microsoft.com/office/spreadsheetml/2009/9/ac" r="517" s="3" customFormat="true" x14ac:dyDescent="0.25">
      <c r="A517" s="385"/>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c r="IH517" s="132"/>
    </row>
    <row xmlns:x14ac="http://schemas.microsoft.com/office/spreadsheetml/2009/9/ac" r="518" s="3" customFormat="true" x14ac:dyDescent="0.25">
      <c r="A518" s="385"/>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c r="IH518" s="132"/>
    </row>
    <row xmlns:x14ac="http://schemas.microsoft.com/office/spreadsheetml/2009/9/ac" r="519" s="3" customFormat="true" x14ac:dyDescent="0.25">
      <c r="A519" s="385"/>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c r="IH519" s="132"/>
    </row>
    <row xmlns:x14ac="http://schemas.microsoft.com/office/spreadsheetml/2009/9/ac" r="520" s="3" customFormat="true" x14ac:dyDescent="0.25">
      <c r="A520" s="385"/>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c r="IH520" s="132"/>
    </row>
    <row xmlns:x14ac="http://schemas.microsoft.com/office/spreadsheetml/2009/9/ac" r="521" s="3" customFormat="true" x14ac:dyDescent="0.25">
      <c r="A521" s="385"/>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c r="IH521" s="132"/>
    </row>
    <row xmlns:x14ac="http://schemas.microsoft.com/office/spreadsheetml/2009/9/ac" r="522" s="3" customFormat="true" x14ac:dyDescent="0.25">
      <c r="A522" s="385"/>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c r="IH522" s="132"/>
    </row>
    <row xmlns:x14ac="http://schemas.microsoft.com/office/spreadsheetml/2009/9/ac" r="523" s="3" customFormat="true" x14ac:dyDescent="0.25">
      <c r="A523" s="385"/>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c r="IH523" s="132"/>
    </row>
    <row xmlns:x14ac="http://schemas.microsoft.com/office/spreadsheetml/2009/9/ac" r="524" s="3" customFormat="true" x14ac:dyDescent="0.25">
      <c r="A524" s="385"/>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c r="IH524" s="132"/>
    </row>
    <row xmlns:x14ac="http://schemas.microsoft.com/office/spreadsheetml/2009/9/ac" r="525" s="3" customFormat="true" x14ac:dyDescent="0.25">
      <c r="A525" s="385"/>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c r="IH525" s="132"/>
    </row>
    <row xmlns:x14ac="http://schemas.microsoft.com/office/spreadsheetml/2009/9/ac" r="526" s="3" customFormat="true" x14ac:dyDescent="0.25">
      <c r="A526" s="385"/>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c r="IH526" s="132"/>
    </row>
    <row xmlns:x14ac="http://schemas.microsoft.com/office/spreadsheetml/2009/9/ac" r="527" s="3" customFormat="true" x14ac:dyDescent="0.25">
      <c r="A527" s="385"/>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c r="IH527" s="132"/>
    </row>
    <row xmlns:x14ac="http://schemas.microsoft.com/office/spreadsheetml/2009/9/ac" r="528" s="3" customFormat="true" x14ac:dyDescent="0.25">
      <c r="A528" s="385"/>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c r="IH528" s="132"/>
    </row>
    <row xmlns:x14ac="http://schemas.microsoft.com/office/spreadsheetml/2009/9/ac" r="529" s="3" customFormat="true" x14ac:dyDescent="0.25">
      <c r="A529" s="385"/>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c r="IH529" s="132"/>
    </row>
    <row xmlns:x14ac="http://schemas.microsoft.com/office/spreadsheetml/2009/9/ac" r="530" s="3" customFormat="true" x14ac:dyDescent="0.25">
      <c r="A530" s="385"/>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c r="IH530" s="132"/>
    </row>
    <row xmlns:x14ac="http://schemas.microsoft.com/office/spreadsheetml/2009/9/ac" r="531" s="3" customFormat="true" x14ac:dyDescent="0.25">
      <c r="A531" s="385"/>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c r="IH531" s="132"/>
    </row>
    <row xmlns:x14ac="http://schemas.microsoft.com/office/spreadsheetml/2009/9/ac" r="532" s="3" customFormat="true" x14ac:dyDescent="0.25">
      <c r="A532" s="385"/>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c r="IH532" s="132"/>
    </row>
    <row xmlns:x14ac="http://schemas.microsoft.com/office/spreadsheetml/2009/9/ac" r="533" s="3" customFormat="true" x14ac:dyDescent="0.25">
      <c r="A533" s="385"/>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c r="IH533" s="132"/>
    </row>
    <row xmlns:x14ac="http://schemas.microsoft.com/office/spreadsheetml/2009/9/ac" r="534" s="3" customFormat="true" x14ac:dyDescent="0.25">
      <c r="A534" s="385"/>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c r="IH534" s="132"/>
    </row>
    <row xmlns:x14ac="http://schemas.microsoft.com/office/spreadsheetml/2009/9/ac" r="535" s="3" customFormat="true" x14ac:dyDescent="0.25">
      <c r="A535" s="385"/>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c r="IH535" s="132"/>
    </row>
    <row xmlns:x14ac="http://schemas.microsoft.com/office/spreadsheetml/2009/9/ac" r="536" s="3" customFormat="true" x14ac:dyDescent="0.25">
      <c r="A536" s="385"/>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c r="IH536" s="132"/>
    </row>
    <row xmlns:x14ac="http://schemas.microsoft.com/office/spreadsheetml/2009/9/ac" r="537" s="3" customFormat="true" x14ac:dyDescent="0.25">
      <c r="A537" s="385"/>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c r="IH537" s="132"/>
    </row>
    <row xmlns:x14ac="http://schemas.microsoft.com/office/spreadsheetml/2009/9/ac" r="538" s="3" customFormat="true" x14ac:dyDescent="0.25">
      <c r="A538" s="385"/>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c r="IH538" s="132"/>
    </row>
    <row xmlns:x14ac="http://schemas.microsoft.com/office/spreadsheetml/2009/9/ac" r="539" s="3" customFormat="true" x14ac:dyDescent="0.25">
      <c r="A539" s="385"/>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c r="IH539" s="132"/>
    </row>
    <row xmlns:x14ac="http://schemas.microsoft.com/office/spreadsheetml/2009/9/ac" r="540" s="3" customFormat="true" x14ac:dyDescent="0.25">
      <c r="A540" s="385"/>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c r="IH540" s="132"/>
    </row>
    <row xmlns:x14ac="http://schemas.microsoft.com/office/spreadsheetml/2009/9/ac" r="541" s="3" customFormat="true" x14ac:dyDescent="0.25">
      <c r="A541" s="385"/>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c r="IH541" s="132"/>
    </row>
    <row xmlns:x14ac="http://schemas.microsoft.com/office/spreadsheetml/2009/9/ac" r="542" s="3" customFormat="true" x14ac:dyDescent="0.25">
      <c r="A542" s="385"/>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c r="IH542" s="132"/>
    </row>
    <row xmlns:x14ac="http://schemas.microsoft.com/office/spreadsheetml/2009/9/ac" r="543" s="3" customFormat="true" x14ac:dyDescent="0.25">
      <c r="A543" s="385"/>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c r="IH543" s="132"/>
    </row>
    <row xmlns:x14ac="http://schemas.microsoft.com/office/spreadsheetml/2009/9/ac" r="544" s="3" customFormat="true" x14ac:dyDescent="0.25">
      <c r="A544" s="385"/>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c r="IH544" s="132"/>
    </row>
    <row xmlns:x14ac="http://schemas.microsoft.com/office/spreadsheetml/2009/9/ac" r="545" s="3" customFormat="true" x14ac:dyDescent="0.25">
      <c r="A545" s="385"/>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c r="IH545" s="132"/>
    </row>
    <row xmlns:x14ac="http://schemas.microsoft.com/office/spreadsheetml/2009/9/ac" r="546" s="3" customFormat="true" x14ac:dyDescent="0.25">
      <c r="A546" s="385"/>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c r="IH546" s="132"/>
    </row>
    <row xmlns:x14ac="http://schemas.microsoft.com/office/spreadsheetml/2009/9/ac" r="547" s="3" customFormat="true" x14ac:dyDescent="0.25">
      <c r="A547" s="385"/>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c r="IH547" s="132"/>
    </row>
    <row xmlns:x14ac="http://schemas.microsoft.com/office/spreadsheetml/2009/9/ac" r="548" s="3" customFormat="true" x14ac:dyDescent="0.25">
      <c r="A548" s="385"/>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c r="IH548" s="132"/>
    </row>
    <row xmlns:x14ac="http://schemas.microsoft.com/office/spreadsheetml/2009/9/ac" r="549" s="3" customFormat="true" x14ac:dyDescent="0.25">
      <c r="A549" s="385"/>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c r="IH549" s="132"/>
    </row>
    <row xmlns:x14ac="http://schemas.microsoft.com/office/spreadsheetml/2009/9/ac" r="550" s="3" customFormat="true" x14ac:dyDescent="0.25">
      <c r="A550" s="385"/>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c r="IH550" s="132"/>
    </row>
    <row xmlns:x14ac="http://schemas.microsoft.com/office/spreadsheetml/2009/9/ac" r="551" s="3" customFormat="true" x14ac:dyDescent="0.25">
      <c r="A551" s="385"/>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c r="IH551" s="132"/>
    </row>
    <row xmlns:x14ac="http://schemas.microsoft.com/office/spreadsheetml/2009/9/ac" r="552" s="3" customFormat="true" x14ac:dyDescent="0.25">
      <c r="A552" s="385"/>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c r="IH552" s="132"/>
    </row>
    <row xmlns:x14ac="http://schemas.microsoft.com/office/spreadsheetml/2009/9/ac" r="553" s="3" customFormat="true" x14ac:dyDescent="0.25">
      <c r="A553" s="385"/>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c r="IH553" s="132"/>
    </row>
    <row xmlns:x14ac="http://schemas.microsoft.com/office/spreadsheetml/2009/9/ac" r="554" s="3" customFormat="true" x14ac:dyDescent="0.25">
      <c r="A554" s="385"/>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c r="IH554" s="132"/>
    </row>
    <row xmlns:x14ac="http://schemas.microsoft.com/office/spreadsheetml/2009/9/ac" r="555" s="3" customFormat="true" x14ac:dyDescent="0.25">
      <c r="A555" s="385"/>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c r="IH555" s="132"/>
    </row>
    <row xmlns:x14ac="http://schemas.microsoft.com/office/spreadsheetml/2009/9/ac" r="556" s="3" customFormat="true" x14ac:dyDescent="0.25">
      <c r="A556" s="385"/>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c r="IH556" s="132"/>
    </row>
    <row xmlns:x14ac="http://schemas.microsoft.com/office/spreadsheetml/2009/9/ac" r="557" s="3" customFormat="true" x14ac:dyDescent="0.25">
      <c r="A557" s="385"/>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c r="IH557" s="132"/>
    </row>
    <row xmlns:x14ac="http://schemas.microsoft.com/office/spreadsheetml/2009/9/ac" r="558" s="3" customFormat="true" x14ac:dyDescent="0.25">
      <c r="A558" s="385"/>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c r="IH558" s="132"/>
    </row>
    <row xmlns:x14ac="http://schemas.microsoft.com/office/spreadsheetml/2009/9/ac" r="559" s="3" customFormat="true" x14ac:dyDescent="0.25">
      <c r="A559" s="385"/>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c r="IH559" s="132"/>
    </row>
    <row xmlns:x14ac="http://schemas.microsoft.com/office/spreadsheetml/2009/9/ac" r="560" s="3" customFormat="true" x14ac:dyDescent="0.25">
      <c r="A560" s="385"/>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c r="IH560" s="132"/>
    </row>
    <row xmlns:x14ac="http://schemas.microsoft.com/office/spreadsheetml/2009/9/ac" r="561" s="3" customFormat="true" x14ac:dyDescent="0.25">
      <c r="A561" s="385"/>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c r="IH561" s="132"/>
    </row>
    <row xmlns:x14ac="http://schemas.microsoft.com/office/spreadsheetml/2009/9/ac" r="562" s="3" customFormat="true" x14ac:dyDescent="0.25">
      <c r="A562" s="385"/>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c r="IH562" s="132"/>
    </row>
    <row xmlns:x14ac="http://schemas.microsoft.com/office/spreadsheetml/2009/9/ac" r="563" s="3" customFormat="true" x14ac:dyDescent="0.25">
      <c r="A563" s="385"/>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c r="IH563" s="132"/>
    </row>
    <row xmlns:x14ac="http://schemas.microsoft.com/office/spreadsheetml/2009/9/ac" r="564" s="3" customFormat="true" x14ac:dyDescent="0.25">
      <c r="A564" s="385"/>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c r="IH564" s="132"/>
    </row>
    <row xmlns:x14ac="http://schemas.microsoft.com/office/spreadsheetml/2009/9/ac" r="565" s="3" customFormat="true" x14ac:dyDescent="0.25">
      <c r="A565" s="385"/>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c r="IH565" s="132"/>
    </row>
    <row xmlns:x14ac="http://schemas.microsoft.com/office/spreadsheetml/2009/9/ac" r="566" s="3" customFormat="true" x14ac:dyDescent="0.25">
      <c r="A566" s="385"/>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c r="IH566" s="132"/>
    </row>
    <row xmlns:x14ac="http://schemas.microsoft.com/office/spreadsheetml/2009/9/ac" r="567" s="3" customFormat="true" x14ac:dyDescent="0.25">
      <c r="A567" s="385"/>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c r="IH567" s="132"/>
    </row>
    <row xmlns:x14ac="http://schemas.microsoft.com/office/spreadsheetml/2009/9/ac" r="568" s="3" customFormat="true" x14ac:dyDescent="0.25">
      <c r="A568" s="385"/>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c r="IH568" s="132"/>
    </row>
    <row xmlns:x14ac="http://schemas.microsoft.com/office/spreadsheetml/2009/9/ac" r="569" s="3" customFormat="true" x14ac:dyDescent="0.25">
      <c r="A569" s="385"/>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c r="IH569" s="132"/>
    </row>
    <row xmlns:x14ac="http://schemas.microsoft.com/office/spreadsheetml/2009/9/ac" r="570" s="3" customFormat="true" x14ac:dyDescent="0.25">
      <c r="A570" s="385"/>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c r="IH570" s="132"/>
    </row>
    <row xmlns:x14ac="http://schemas.microsoft.com/office/spreadsheetml/2009/9/ac" r="571" s="3" customFormat="true" x14ac:dyDescent="0.25">
      <c r="A571" s="385"/>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c r="IH571" s="132"/>
    </row>
    <row xmlns:x14ac="http://schemas.microsoft.com/office/spreadsheetml/2009/9/ac" r="572" s="3" customFormat="true" x14ac:dyDescent="0.25">
      <c r="A572" s="385"/>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c r="IH572" s="132"/>
    </row>
    <row xmlns:x14ac="http://schemas.microsoft.com/office/spreadsheetml/2009/9/ac" r="573" s="3" customFormat="true" x14ac:dyDescent="0.25">
      <c r="A573" s="385"/>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c r="IH573" s="132"/>
    </row>
    <row xmlns:x14ac="http://schemas.microsoft.com/office/spreadsheetml/2009/9/ac" r="574" s="3" customFormat="true" x14ac:dyDescent="0.25">
      <c r="A574" s="385"/>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c r="IH574" s="132"/>
    </row>
    <row xmlns:x14ac="http://schemas.microsoft.com/office/spreadsheetml/2009/9/ac" r="575" s="3" customFormat="true" x14ac:dyDescent="0.25">
      <c r="A575" s="385"/>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c r="IH575" s="132"/>
    </row>
    <row xmlns:x14ac="http://schemas.microsoft.com/office/spreadsheetml/2009/9/ac" r="576" s="3" customFormat="true" x14ac:dyDescent="0.25">
      <c r="A576" s="385"/>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c r="IH576" s="132"/>
    </row>
    <row xmlns:x14ac="http://schemas.microsoft.com/office/spreadsheetml/2009/9/ac" r="577" s="3" customFormat="true" x14ac:dyDescent="0.25">
      <c r="A577" s="385"/>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c r="IH577" s="132"/>
    </row>
    <row xmlns:x14ac="http://schemas.microsoft.com/office/spreadsheetml/2009/9/ac" r="578" s="3" customFormat="true" x14ac:dyDescent="0.25">
      <c r="A578" s="385"/>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c r="IH578" s="132"/>
    </row>
    <row xmlns:x14ac="http://schemas.microsoft.com/office/spreadsheetml/2009/9/ac" r="579" s="3" customFormat="true" x14ac:dyDescent="0.25">
      <c r="A579" s="385"/>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c r="IH579" s="132"/>
    </row>
    <row xmlns:x14ac="http://schemas.microsoft.com/office/spreadsheetml/2009/9/ac" r="580" s="3" customFormat="true" x14ac:dyDescent="0.25">
      <c r="A580" s="385"/>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c r="IH580" s="132"/>
    </row>
    <row xmlns:x14ac="http://schemas.microsoft.com/office/spreadsheetml/2009/9/ac" r="581" s="3" customFormat="true" x14ac:dyDescent="0.25">
      <c r="A581" s="385"/>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c r="IH581" s="132"/>
    </row>
    <row xmlns:x14ac="http://schemas.microsoft.com/office/spreadsheetml/2009/9/ac" r="582" s="3" customFormat="true" x14ac:dyDescent="0.25">
      <c r="A582" s="385"/>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c r="IH582" s="132"/>
    </row>
    <row xmlns:x14ac="http://schemas.microsoft.com/office/spreadsheetml/2009/9/ac" r="583" s="3" customFormat="true" x14ac:dyDescent="0.25">
      <c r="A583" s="385"/>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c r="IH583" s="132"/>
    </row>
    <row xmlns:x14ac="http://schemas.microsoft.com/office/spreadsheetml/2009/9/ac" r="584" s="3" customFormat="true" x14ac:dyDescent="0.25">
      <c r="A584" s="385"/>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c r="IH584" s="132"/>
    </row>
    <row xmlns:x14ac="http://schemas.microsoft.com/office/spreadsheetml/2009/9/ac" r="585" s="3" customFormat="true" x14ac:dyDescent="0.25">
      <c r="A585" s="385"/>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c r="IH585" s="132"/>
    </row>
    <row xmlns:x14ac="http://schemas.microsoft.com/office/spreadsheetml/2009/9/ac" r="586" s="3" customFormat="true" x14ac:dyDescent="0.25">
      <c r="A586" s="385"/>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c r="IH586" s="132"/>
    </row>
    <row xmlns:x14ac="http://schemas.microsoft.com/office/spreadsheetml/2009/9/ac" r="587" s="3" customFormat="true" x14ac:dyDescent="0.25">
      <c r="A587" s="385"/>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c r="IH587" s="132"/>
    </row>
    <row xmlns:x14ac="http://schemas.microsoft.com/office/spreadsheetml/2009/9/ac" r="588" s="3" customFormat="true" x14ac:dyDescent="0.25">
      <c r="A588" s="385"/>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c r="IH588" s="132"/>
    </row>
    <row xmlns:x14ac="http://schemas.microsoft.com/office/spreadsheetml/2009/9/ac" r="589" s="3" customFormat="true" x14ac:dyDescent="0.25">
      <c r="A589" s="385"/>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c r="IH589" s="132"/>
    </row>
    <row xmlns:x14ac="http://schemas.microsoft.com/office/spreadsheetml/2009/9/ac" r="590" s="3" customFormat="true" x14ac:dyDescent="0.25">
      <c r="A590" s="385"/>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c r="IH590" s="132"/>
    </row>
    <row xmlns:x14ac="http://schemas.microsoft.com/office/spreadsheetml/2009/9/ac" r="591" s="3" customFormat="true" x14ac:dyDescent="0.25">
      <c r="A591" s="385"/>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c r="IH591" s="132"/>
    </row>
    <row xmlns:x14ac="http://schemas.microsoft.com/office/spreadsheetml/2009/9/ac" r="592" s="3" customFormat="true" x14ac:dyDescent="0.25">
      <c r="A592" s="385"/>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c r="IH592" s="132"/>
    </row>
    <row xmlns:x14ac="http://schemas.microsoft.com/office/spreadsheetml/2009/9/ac" r="593" s="3" customFormat="true" x14ac:dyDescent="0.25">
      <c r="A593" s="385"/>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c r="IH593" s="132"/>
    </row>
    <row xmlns:x14ac="http://schemas.microsoft.com/office/spreadsheetml/2009/9/ac" r="594" s="3" customFormat="true" x14ac:dyDescent="0.25">
      <c r="A594" s="385"/>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c r="IH594" s="132"/>
    </row>
    <row xmlns:x14ac="http://schemas.microsoft.com/office/spreadsheetml/2009/9/ac" r="595" s="3" customFormat="true" x14ac:dyDescent="0.25">
      <c r="A595" s="385"/>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c r="IH595" s="132"/>
    </row>
    <row xmlns:x14ac="http://schemas.microsoft.com/office/spreadsheetml/2009/9/ac" r="596" s="3" customFormat="true" x14ac:dyDescent="0.25">
      <c r="A596" s="385"/>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c r="IH596" s="132"/>
    </row>
    <row xmlns:x14ac="http://schemas.microsoft.com/office/spreadsheetml/2009/9/ac" r="597" s="3" customFormat="true" x14ac:dyDescent="0.25">
      <c r="A597" s="385"/>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c r="IH597" s="132"/>
    </row>
    <row xmlns:x14ac="http://schemas.microsoft.com/office/spreadsheetml/2009/9/ac" r="598" s="3" customFormat="true" x14ac:dyDescent="0.25">
      <c r="A598" s="385"/>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c r="IH598" s="132"/>
    </row>
    <row xmlns:x14ac="http://schemas.microsoft.com/office/spreadsheetml/2009/9/ac" r="599" s="3" customFormat="true" x14ac:dyDescent="0.25">
      <c r="A599" s="385"/>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c r="IH599" s="132"/>
    </row>
    <row xmlns:x14ac="http://schemas.microsoft.com/office/spreadsheetml/2009/9/ac" r="600" s="3" customFormat="true" x14ac:dyDescent="0.25">
      <c r="A600" s="385"/>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c r="IH600" s="132"/>
    </row>
    <row xmlns:x14ac="http://schemas.microsoft.com/office/spreadsheetml/2009/9/ac" r="601" s="3" customFormat="true" x14ac:dyDescent="0.25">
      <c r="A601" s="385"/>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c r="IH601" s="132"/>
    </row>
    <row xmlns:x14ac="http://schemas.microsoft.com/office/spreadsheetml/2009/9/ac" r="602" s="3" customFormat="true" x14ac:dyDescent="0.25">
      <c r="A602" s="385"/>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c r="IH602" s="132"/>
    </row>
    <row xmlns:x14ac="http://schemas.microsoft.com/office/spreadsheetml/2009/9/ac" r="603" s="3" customFormat="true" x14ac:dyDescent="0.25">
      <c r="A603" s="385"/>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c r="IH603" s="132"/>
    </row>
    <row xmlns:x14ac="http://schemas.microsoft.com/office/spreadsheetml/2009/9/ac" r="604" s="3" customFormat="true" x14ac:dyDescent="0.25">
      <c r="A604" s="385"/>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c r="IH604" s="132"/>
    </row>
    <row xmlns:x14ac="http://schemas.microsoft.com/office/spreadsheetml/2009/9/ac" r="605" s="3" customFormat="true" x14ac:dyDescent="0.25">
      <c r="A605" s="385"/>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c r="IH605" s="132"/>
    </row>
    <row xmlns:x14ac="http://schemas.microsoft.com/office/spreadsheetml/2009/9/ac" r="606" s="3" customFormat="true" x14ac:dyDescent="0.25">
      <c r="A606" s="385"/>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c r="IH606" s="132"/>
    </row>
    <row xmlns:x14ac="http://schemas.microsoft.com/office/spreadsheetml/2009/9/ac" r="607" s="3" customFormat="true" x14ac:dyDescent="0.25">
      <c r="A607" s="385"/>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c r="IH607" s="132"/>
    </row>
    <row xmlns:x14ac="http://schemas.microsoft.com/office/spreadsheetml/2009/9/ac" r="608" s="3" customFormat="true" x14ac:dyDescent="0.25">
      <c r="A608" s="385"/>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c r="IH608" s="132"/>
    </row>
    <row xmlns:x14ac="http://schemas.microsoft.com/office/spreadsheetml/2009/9/ac" r="609" s="3" customFormat="true" x14ac:dyDescent="0.25">
      <c r="A609" s="385"/>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c r="IH609" s="132"/>
    </row>
    <row xmlns:x14ac="http://schemas.microsoft.com/office/spreadsheetml/2009/9/ac" r="610" s="3" customFormat="true" x14ac:dyDescent="0.25">
      <c r="A610" s="385"/>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c r="IH610" s="132"/>
    </row>
    <row xmlns:x14ac="http://schemas.microsoft.com/office/spreadsheetml/2009/9/ac" r="611" s="3" customFormat="true" x14ac:dyDescent="0.25">
      <c r="A611" s="385"/>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c r="IH611" s="132"/>
    </row>
    <row xmlns:x14ac="http://schemas.microsoft.com/office/spreadsheetml/2009/9/ac" r="612" s="3" customFormat="true" x14ac:dyDescent="0.25">
      <c r="A612" s="385"/>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c r="IH612" s="132"/>
    </row>
    <row xmlns:x14ac="http://schemas.microsoft.com/office/spreadsheetml/2009/9/ac" r="613" s="3" customFormat="true" x14ac:dyDescent="0.25">
      <c r="A613" s="385"/>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c r="IH613" s="132"/>
    </row>
    <row xmlns:x14ac="http://schemas.microsoft.com/office/spreadsheetml/2009/9/ac" r="614" s="3" customFormat="true" x14ac:dyDescent="0.25">
      <c r="A614" s="385"/>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c r="IH614" s="132"/>
    </row>
    <row xmlns:x14ac="http://schemas.microsoft.com/office/spreadsheetml/2009/9/ac" r="615" s="3" customFormat="true" x14ac:dyDescent="0.25">
      <c r="A615" s="385"/>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c r="IH615" s="132"/>
    </row>
    <row xmlns:x14ac="http://schemas.microsoft.com/office/spreadsheetml/2009/9/ac" r="616" s="3" customFormat="true" x14ac:dyDescent="0.25">
      <c r="A616" s="385"/>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c r="IH616" s="132"/>
    </row>
    <row xmlns:x14ac="http://schemas.microsoft.com/office/spreadsheetml/2009/9/ac" r="617" s="3" customFormat="true" x14ac:dyDescent="0.25">
      <c r="A617" s="385"/>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c r="IH617" s="132"/>
    </row>
    <row xmlns:x14ac="http://schemas.microsoft.com/office/spreadsheetml/2009/9/ac" r="618" s="3" customFormat="true" x14ac:dyDescent="0.25">
      <c r="A618" s="385"/>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c r="IH618" s="132"/>
    </row>
    <row xmlns:x14ac="http://schemas.microsoft.com/office/spreadsheetml/2009/9/ac" r="619" s="3" customFormat="true" x14ac:dyDescent="0.25">
      <c r="A619" s="385"/>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c r="IH619" s="132"/>
    </row>
    <row xmlns:x14ac="http://schemas.microsoft.com/office/spreadsheetml/2009/9/ac" r="620" s="3" customFormat="true" x14ac:dyDescent="0.25">
      <c r="A620" s="385"/>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c r="IH620" s="132"/>
    </row>
    <row xmlns:x14ac="http://schemas.microsoft.com/office/spreadsheetml/2009/9/ac" r="621" s="3" customFormat="true" x14ac:dyDescent="0.25">
      <c r="A621" s="385"/>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c r="IH621" s="132"/>
    </row>
    <row xmlns:x14ac="http://schemas.microsoft.com/office/spreadsheetml/2009/9/ac" r="622" s="3" customFormat="true" x14ac:dyDescent="0.25">
      <c r="A622" s="385"/>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c r="IH622" s="132"/>
    </row>
    <row xmlns:x14ac="http://schemas.microsoft.com/office/spreadsheetml/2009/9/ac" r="623" s="3" customFormat="true" x14ac:dyDescent="0.25">
      <c r="A623" s="385"/>
      <c r="B623" s="132"/>
      <c r="L623" s="132"/>
      <c r="V623" s="132"/>
      <c r="AF623" s="132"/>
      <c r="AP623" s="132"/>
      <c r="AZ623" s="132"/>
      <c r="BA623" s="132"/>
      <c r="BJ623" s="132"/>
      <c r="BT623" s="132"/>
      <c r="CD623" s="132"/>
      <c r="CN623" s="132"/>
      <c r="CX623" s="132"/>
      <c r="DH623" s="132"/>
      <c r="DR623" s="132"/>
      <c r="EB623" s="132"/>
      <c r="EL623" s="132"/>
      <c r="EV623" s="132"/>
      <c r="FF623" s="132"/>
      <c r="FP623" s="132"/>
      <c r="FZ623" s="132"/>
      <c r="GJ623" s="132"/>
      <c r="GT623" s="132"/>
      <c r="HD623" s="132"/>
      <c r="HN623" s="132"/>
      <c r="HX623" s="132"/>
      <c r="IH623" s="132"/>
    </row>
    <row xmlns:x14ac="http://schemas.microsoft.com/office/spreadsheetml/2009/9/ac" r="624" s="3" customFormat="true" x14ac:dyDescent="0.25">
      <c r="A624" s="385"/>
      <c r="B624" s="132"/>
      <c r="L624" s="132"/>
      <c r="V624" s="132"/>
      <c r="AF624" s="132"/>
      <c r="AP624" s="132"/>
      <c r="AZ624" s="132"/>
      <c r="BA624" s="132"/>
      <c r="BJ624" s="132"/>
      <c r="BT624" s="132"/>
      <c r="CD624" s="132"/>
      <c r="CN624" s="132"/>
      <c r="CX624" s="132"/>
      <c r="DH624" s="132"/>
      <c r="DR624" s="132"/>
      <c r="EB624" s="132"/>
      <c r="EL624" s="132"/>
      <c r="EV624" s="132"/>
      <c r="FF624" s="132"/>
      <c r="FP624" s="132"/>
      <c r="FZ624" s="132"/>
      <c r="GJ624" s="132"/>
      <c r="GT624" s="132"/>
      <c r="HD624" s="132"/>
      <c r="HN624" s="132"/>
      <c r="HX624" s="132"/>
      <c r="IH624" s="132"/>
    </row>
    <row xmlns:x14ac="http://schemas.microsoft.com/office/spreadsheetml/2009/9/ac" r="625" s="3" customFormat="true" x14ac:dyDescent="0.25">
      <c r="A625" s="385"/>
      <c r="B625" s="132"/>
      <c r="L625" s="132"/>
      <c r="V625" s="132"/>
      <c r="AF625" s="132"/>
      <c r="AP625" s="132"/>
      <c r="AZ625" s="132"/>
      <c r="BA625" s="132"/>
      <c r="BJ625" s="132"/>
      <c r="BT625" s="132"/>
      <c r="CD625" s="132"/>
      <c r="CN625" s="132"/>
      <c r="CX625" s="132"/>
      <c r="DH625" s="132"/>
      <c r="DR625" s="132"/>
      <c r="EB625" s="132"/>
      <c r="EL625" s="132"/>
      <c r="EV625" s="132"/>
      <c r="FF625" s="132"/>
      <c r="FP625" s="132"/>
      <c r="FZ625" s="132"/>
      <c r="GJ625" s="132"/>
      <c r="GT625" s="132"/>
      <c r="HD625" s="132"/>
      <c r="HN625" s="132"/>
      <c r="HX625" s="132"/>
      <c r="IH625" s="132"/>
    </row>
    <row xmlns:x14ac="http://schemas.microsoft.com/office/spreadsheetml/2009/9/ac" r="626" s="3" customFormat="true" x14ac:dyDescent="0.25">
      <c r="A626" s="385"/>
      <c r="B626" s="132"/>
      <c r="L626" s="132"/>
      <c r="V626" s="132"/>
      <c r="AF626" s="132"/>
      <c r="AP626" s="132"/>
      <c r="AZ626" s="132"/>
      <c r="BA626" s="132"/>
      <c r="BJ626" s="132"/>
      <c r="BT626" s="132"/>
      <c r="CD626" s="132"/>
      <c r="CN626" s="132"/>
      <c r="CX626" s="132"/>
      <c r="DH626" s="132"/>
      <c r="DR626" s="132"/>
      <c r="EB626" s="132"/>
      <c r="EL626" s="132"/>
      <c r="EV626" s="132"/>
      <c r="FF626" s="132"/>
      <c r="FP626" s="132"/>
      <c r="FZ626" s="132"/>
      <c r="GJ626" s="132"/>
      <c r="GT626" s="132"/>
      <c r="HD626" s="132"/>
      <c r="HN626" s="132"/>
      <c r="HX626" s="132"/>
      <c r="IH626" s="132"/>
    </row>
    <row xmlns:x14ac="http://schemas.microsoft.com/office/spreadsheetml/2009/9/ac" r="627" s="3" customFormat="true" x14ac:dyDescent="0.25">
      <c r="A627" s="385"/>
      <c r="B627" s="132"/>
      <c r="L627" s="132"/>
      <c r="V627" s="132"/>
      <c r="AF627" s="132"/>
      <c r="AP627" s="132"/>
      <c r="AZ627" s="132"/>
      <c r="BA627" s="132"/>
      <c r="BJ627" s="132"/>
      <c r="BT627" s="132"/>
      <c r="CD627" s="132"/>
      <c r="CN627" s="132"/>
      <c r="CX627" s="132"/>
      <c r="DH627" s="132"/>
      <c r="DR627" s="132"/>
      <c r="EB627" s="132"/>
      <c r="EL627" s="132"/>
      <c r="EV627" s="132"/>
      <c r="FF627" s="132"/>
      <c r="FP627" s="132"/>
      <c r="FZ627" s="132"/>
      <c r="GJ627" s="132"/>
      <c r="GT627" s="132"/>
      <c r="HD627" s="132"/>
      <c r="HN627" s="132"/>
      <c r="HX627" s="132"/>
      <c r="IH627" s="132"/>
    </row>
    <row xmlns:x14ac="http://schemas.microsoft.com/office/spreadsheetml/2009/9/ac" r="628" s="3" customFormat="true" x14ac:dyDescent="0.25">
      <c r="A628" s="385"/>
      <c r="B628" s="132"/>
      <c r="L628" s="132"/>
      <c r="V628" s="132"/>
      <c r="AF628" s="132"/>
      <c r="AP628" s="132"/>
      <c r="AZ628" s="132"/>
      <c r="BA628" s="132"/>
      <c r="BJ628" s="132"/>
      <c r="BT628" s="132"/>
      <c r="CD628" s="132"/>
      <c r="CN628" s="132"/>
      <c r="CX628" s="132"/>
      <c r="DH628" s="132"/>
      <c r="DR628" s="132"/>
      <c r="EB628" s="132"/>
      <c r="EL628" s="132"/>
      <c r="EV628" s="132"/>
      <c r="FF628" s="132"/>
      <c r="FP628" s="132"/>
      <c r="FZ628" s="132"/>
      <c r="GJ628" s="132"/>
      <c r="GT628" s="132"/>
      <c r="HD628" s="132"/>
      <c r="HN628" s="132"/>
      <c r="HX628" s="132"/>
      <c r="IH628" s="132"/>
    </row>
    <row xmlns:x14ac="http://schemas.microsoft.com/office/spreadsheetml/2009/9/ac" r="629" s="3" customFormat="true" x14ac:dyDescent="0.25">
      <c r="A629" s="385"/>
      <c r="B629" s="132"/>
      <c r="L629" s="132"/>
      <c r="V629" s="132"/>
      <c r="AF629" s="132"/>
      <c r="AP629" s="132"/>
      <c r="AZ629" s="132"/>
      <c r="BA629" s="132"/>
      <c r="BJ629" s="132"/>
      <c r="BT629" s="132"/>
      <c r="CD629" s="132"/>
      <c r="CN629" s="132"/>
      <c r="CX629" s="132"/>
      <c r="DH629" s="132"/>
      <c r="DR629" s="132"/>
      <c r="EB629" s="132"/>
      <c r="EL629" s="132"/>
      <c r="EV629" s="132"/>
      <c r="FF629" s="132"/>
      <c r="FP629" s="132"/>
      <c r="FZ629" s="132"/>
      <c r="GJ629" s="132"/>
      <c r="GT629" s="132"/>
      <c r="HD629" s="132"/>
      <c r="HN629" s="132"/>
      <c r="HX629" s="132"/>
      <c r="IH629" s="132"/>
    </row>
    <row xmlns:x14ac="http://schemas.microsoft.com/office/spreadsheetml/2009/9/ac" r="630" s="3" customFormat="true" x14ac:dyDescent="0.25">
      <c r="A630" s="385"/>
      <c r="B630" s="132"/>
      <c r="L630" s="132"/>
      <c r="V630" s="132"/>
      <c r="AF630" s="132"/>
      <c r="AP630" s="132"/>
      <c r="AZ630" s="132"/>
      <c r="BA630" s="132"/>
      <c r="BJ630" s="132"/>
      <c r="BT630" s="132"/>
      <c r="CD630" s="132"/>
      <c r="CN630" s="132"/>
      <c r="CX630" s="132"/>
      <c r="DH630" s="132"/>
      <c r="DR630" s="132"/>
      <c r="EB630" s="132"/>
      <c r="EL630" s="132"/>
      <c r="EV630" s="132"/>
      <c r="FF630" s="132"/>
      <c r="FP630" s="132"/>
      <c r="FZ630" s="132"/>
      <c r="GJ630" s="132"/>
      <c r="GT630" s="132"/>
      <c r="HD630" s="132"/>
      <c r="HN630" s="132"/>
      <c r="HX630" s="132"/>
      <c r="IH630" s="132"/>
    </row>
    <row xmlns:x14ac="http://schemas.microsoft.com/office/spreadsheetml/2009/9/ac" r="631" s="3" customFormat="true" x14ac:dyDescent="0.25">
      <c r="A631" s="385"/>
      <c r="B631" s="132"/>
      <c r="L631" s="132"/>
      <c r="V631" s="132"/>
      <c r="AF631" s="132"/>
      <c r="AP631" s="132"/>
      <c r="AZ631" s="132"/>
      <c r="BA631" s="132"/>
      <c r="BJ631" s="132"/>
      <c r="BT631" s="132"/>
      <c r="CD631" s="132"/>
      <c r="CN631" s="132"/>
      <c r="CX631" s="132"/>
      <c r="DH631" s="132"/>
      <c r="DR631" s="132"/>
      <c r="EB631" s="132"/>
      <c r="EL631" s="132"/>
      <c r="EV631" s="132"/>
      <c r="FF631" s="132"/>
      <c r="FP631" s="132"/>
      <c r="FZ631" s="132"/>
      <c r="GJ631" s="132"/>
      <c r="GT631" s="132"/>
      <c r="HD631" s="132"/>
      <c r="HN631" s="132"/>
      <c r="HX631" s="132"/>
      <c r="IH631" s="132"/>
    </row>
    <row xmlns:x14ac="http://schemas.microsoft.com/office/spreadsheetml/2009/9/ac" r="632" s="3" customFormat="true" x14ac:dyDescent="0.25">
      <c r="A632" s="385"/>
      <c r="B632" s="132"/>
      <c r="L632" s="132"/>
      <c r="V632" s="132"/>
      <c r="AF632" s="132"/>
      <c r="AP632" s="132"/>
      <c r="AZ632" s="132"/>
      <c r="BA632" s="132"/>
      <c r="BJ632" s="132"/>
      <c r="BT632" s="132"/>
      <c r="CD632" s="132"/>
      <c r="CN632" s="132"/>
      <c r="CX632" s="132"/>
      <c r="DH632" s="132"/>
      <c r="DR632" s="132"/>
      <c r="EB632" s="132"/>
      <c r="EL632" s="132"/>
      <c r="EV632" s="132"/>
      <c r="FF632" s="132"/>
      <c r="FP632" s="132"/>
      <c r="FZ632" s="132"/>
      <c r="GJ632" s="132"/>
      <c r="GT632" s="132"/>
      <c r="HD632" s="132"/>
      <c r="HN632" s="132"/>
      <c r="HX632" s="132"/>
      <c r="IH632" s="132"/>
    </row>
    <row xmlns:x14ac="http://schemas.microsoft.com/office/spreadsheetml/2009/9/ac" r="633" s="3" customFormat="true" x14ac:dyDescent="0.25">
      <c r="A633" s="385"/>
      <c r="B633" s="132"/>
      <c r="L633" s="132"/>
      <c r="V633" s="132"/>
      <c r="AF633" s="132"/>
      <c r="AP633" s="132"/>
      <c r="AZ633" s="132"/>
      <c r="BA633" s="132"/>
      <c r="BJ633" s="132"/>
      <c r="BT633" s="132"/>
      <c r="CD633" s="132"/>
      <c r="CN633" s="132"/>
      <c r="CX633" s="132"/>
      <c r="DH633" s="132"/>
      <c r="DR633" s="132"/>
      <c r="EB633" s="132"/>
      <c r="EL633" s="132"/>
      <c r="EV633" s="132"/>
      <c r="FF633" s="132"/>
      <c r="FP633" s="132"/>
      <c r="FZ633" s="132"/>
      <c r="GJ633" s="132"/>
      <c r="GT633" s="132"/>
      <c r="HD633" s="132"/>
      <c r="HN633" s="132"/>
      <c r="HX633" s="132"/>
      <c r="IH633" s="132"/>
    </row>
    <row xmlns:x14ac="http://schemas.microsoft.com/office/spreadsheetml/2009/9/ac" r="634" s="3" customFormat="true" x14ac:dyDescent="0.25">
      <c r="A634" s="385"/>
      <c r="B634" s="132"/>
      <c r="L634" s="132"/>
      <c r="V634" s="132"/>
      <c r="AF634" s="132"/>
      <c r="AP634" s="132"/>
      <c r="AZ634" s="132"/>
      <c r="BA634" s="132"/>
      <c r="BJ634" s="132"/>
      <c r="BT634" s="132"/>
      <c r="CD634" s="132"/>
      <c r="CN634" s="132"/>
      <c r="CX634" s="132"/>
      <c r="DH634" s="132"/>
      <c r="DR634" s="132"/>
      <c r="EB634" s="132"/>
      <c r="EL634" s="132"/>
      <c r="EV634" s="132"/>
      <c r="FF634" s="132"/>
      <c r="FP634" s="132"/>
      <c r="FZ634" s="132"/>
      <c r="GJ634" s="132"/>
      <c r="GT634" s="132"/>
      <c r="HD634" s="132"/>
      <c r="HN634" s="132"/>
      <c r="HX634" s="132"/>
      <c r="IH634" s="132"/>
    </row>
    <row xmlns:x14ac="http://schemas.microsoft.com/office/spreadsheetml/2009/9/ac" r="635" s="3" customFormat="true" x14ac:dyDescent="0.25">
      <c r="A635" s="385"/>
      <c r="B635" s="132"/>
      <c r="L635" s="132"/>
      <c r="V635" s="132"/>
      <c r="AF635" s="132"/>
      <c r="AP635" s="132"/>
      <c r="AZ635" s="132"/>
      <c r="BA635" s="132"/>
      <c r="BJ635" s="132"/>
      <c r="BT635" s="132"/>
      <c r="CD635" s="132"/>
      <c r="CN635" s="132"/>
      <c r="CX635" s="132"/>
      <c r="DH635" s="132"/>
      <c r="DR635" s="132"/>
      <c r="EB635" s="132"/>
      <c r="EL635" s="132"/>
      <c r="EV635" s="132"/>
      <c r="FF635" s="132"/>
      <c r="FP635" s="132"/>
      <c r="FZ635" s="132"/>
      <c r="GJ635" s="132"/>
      <c r="GT635" s="132"/>
      <c r="HD635" s="132"/>
      <c r="HN635" s="132"/>
      <c r="HX635" s="132"/>
      <c r="IH635" s="132"/>
    </row>
    <row xmlns:x14ac="http://schemas.microsoft.com/office/spreadsheetml/2009/9/ac" r="636" s="3" customFormat="true" x14ac:dyDescent="0.25">
      <c r="A636" s="385"/>
      <c r="B636" s="132"/>
      <c r="L636" s="132"/>
      <c r="V636" s="132"/>
      <c r="AF636" s="132"/>
      <c r="AP636" s="132"/>
      <c r="AZ636" s="132"/>
      <c r="BA636" s="132"/>
      <c r="BJ636" s="132"/>
      <c r="BT636" s="132"/>
      <c r="CD636" s="132"/>
      <c r="CN636" s="132"/>
      <c r="CX636" s="132"/>
      <c r="DH636" s="132"/>
      <c r="DR636" s="132"/>
      <c r="EB636" s="132"/>
      <c r="EL636" s="132"/>
      <c r="EV636" s="132"/>
      <c r="FF636" s="132"/>
      <c r="FP636" s="132"/>
      <c r="FZ636" s="132"/>
      <c r="GJ636" s="132"/>
      <c r="GT636" s="132"/>
      <c r="HD636" s="132"/>
      <c r="HN636" s="132"/>
      <c r="HX636" s="132"/>
      <c r="IH636" s="132"/>
    </row>
    <row xmlns:x14ac="http://schemas.microsoft.com/office/spreadsheetml/2009/9/ac" r="637" s="3" customFormat="true" x14ac:dyDescent="0.25">
      <c r="A637" s="385"/>
      <c r="B637" s="132"/>
      <c r="L637" s="132"/>
      <c r="V637" s="132"/>
      <c r="AF637" s="132"/>
      <c r="AP637" s="132"/>
      <c r="AZ637" s="132"/>
      <c r="BA637" s="132"/>
      <c r="BJ637" s="132"/>
      <c r="BT637" s="132"/>
      <c r="CD637" s="132"/>
      <c r="CN637" s="132"/>
      <c r="CX637" s="132"/>
      <c r="DH637" s="132"/>
      <c r="DR637" s="132"/>
      <c r="EB637" s="132"/>
      <c r="EL637" s="132"/>
      <c r="EV637" s="132"/>
      <c r="FF637" s="132"/>
      <c r="FP637" s="132"/>
      <c r="FZ637" s="132"/>
      <c r="GJ637" s="132"/>
      <c r="GT637" s="132"/>
      <c r="HD637" s="132"/>
      <c r="HN637" s="132"/>
      <c r="HX637" s="132"/>
      <c r="IH637" s="132"/>
    </row>
    <row xmlns:x14ac="http://schemas.microsoft.com/office/spreadsheetml/2009/9/ac" r="638" s="3" customFormat="true" x14ac:dyDescent="0.25">
      <c r="A638" s="385"/>
      <c r="B638" s="132"/>
      <c r="L638" s="132"/>
      <c r="V638" s="132"/>
      <c r="AF638" s="132"/>
      <c r="AP638" s="132"/>
      <c r="AZ638" s="132"/>
      <c r="BA638" s="132"/>
      <c r="BJ638" s="132"/>
      <c r="BT638" s="132"/>
      <c r="CD638" s="132"/>
      <c r="CN638" s="132"/>
      <c r="CX638" s="132"/>
      <c r="DH638" s="132"/>
      <c r="DR638" s="132"/>
      <c r="EB638" s="132"/>
      <c r="EL638" s="132"/>
      <c r="EV638" s="132"/>
      <c r="FF638" s="132"/>
      <c r="FP638" s="132"/>
      <c r="FZ638" s="132"/>
      <c r="GJ638" s="132"/>
      <c r="GT638" s="132"/>
      <c r="HD638" s="132"/>
      <c r="HN638" s="132"/>
      <c r="HX638" s="132"/>
      <c r="IH638" s="132"/>
    </row>
    <row xmlns:x14ac="http://schemas.microsoft.com/office/spreadsheetml/2009/9/ac" r="639" s="3" customFormat="true" x14ac:dyDescent="0.25">
      <c r="A639" s="385"/>
      <c r="B639" s="132"/>
      <c r="L639" s="132"/>
      <c r="V639" s="132"/>
      <c r="AF639" s="132"/>
      <c r="AP639" s="132"/>
      <c r="AZ639" s="132"/>
      <c r="BA639" s="132"/>
      <c r="BJ639" s="132"/>
      <c r="BT639" s="132"/>
      <c r="CD639" s="132"/>
      <c r="CN639" s="132"/>
      <c r="CX639" s="132"/>
      <c r="DH639" s="132"/>
      <c r="DR639" s="132"/>
      <c r="EB639" s="132"/>
      <c r="EL639" s="132"/>
      <c r="EV639" s="132"/>
      <c r="FF639" s="132"/>
      <c r="FP639" s="132"/>
      <c r="FZ639" s="132"/>
      <c r="GJ639" s="132"/>
      <c r="GT639" s="132"/>
      <c r="HD639" s="132"/>
      <c r="HN639" s="132"/>
      <c r="HX639" s="132"/>
      <c r="IH639" s="132"/>
    </row>
    <row xmlns:x14ac="http://schemas.microsoft.com/office/spreadsheetml/2009/9/ac" r="640" s="3" customFormat="true" x14ac:dyDescent="0.25">
      <c r="A640" s="385"/>
      <c r="B640" s="132"/>
      <c r="L640" s="132"/>
      <c r="V640" s="132"/>
      <c r="AF640" s="132"/>
      <c r="AP640" s="132"/>
      <c r="AZ640" s="132"/>
      <c r="BA640" s="132"/>
      <c r="BJ640" s="132"/>
      <c r="BT640" s="132"/>
      <c r="CD640" s="132"/>
      <c r="CN640" s="132"/>
      <c r="CX640" s="132"/>
      <c r="DH640" s="132"/>
      <c r="DR640" s="132"/>
      <c r="EB640" s="132"/>
      <c r="EL640" s="132"/>
      <c r="EV640" s="132"/>
      <c r="FF640" s="132"/>
      <c r="FP640" s="132"/>
      <c r="FZ640" s="132"/>
      <c r="GJ640" s="132"/>
      <c r="GT640" s="132"/>
      <c r="HD640" s="132"/>
      <c r="HN640" s="132"/>
      <c r="HX640" s="132"/>
      <c r="IH640" s="132"/>
    </row>
  </sheetData>
  <mergeCells count="9">
    <mergeCell ref="A2:A3"/>
    <mergeCell ref="BU27:CA27"/>
    <mergeCell ref="BA27:BG27"/>
    <mergeCell ref="C27:I27"/>
    <mergeCell ref="M27:S27"/>
    <mergeCell ref="W27:AC27"/>
    <mergeCell ref="AG27:AM27"/>
    <mergeCell ref="AQ27:AW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myrangeS0</vt:lpstr>
      <vt:lpstr>myrangeS1</vt:lpstr>
      <vt:lpstr>myrangeS2</vt:lpstr>
      <vt:lpstr>myrangeS3</vt:lpstr>
      <vt:lpstr>myrangeS4</vt:lpstr>
      <vt:lpstr>myrangeS5</vt:lpstr>
      <vt:lpstr>myrangeS6</vt:lpstr>
      <vt:lpstr>myrangeS7</vt:lpstr>
      <vt:lpstr>myrangeW0</vt:lpstr>
      <vt:lpstr>myrangeW1</vt:lpstr>
      <vt:lpstr>myrangeW2</vt:lpstr>
      <vt:lpstr>myrangeW3</vt:lpstr>
      <vt:lpstr>myrangeW4</vt:lpstr>
      <vt:lpstr>myrangeW5</vt:lpstr>
      <vt:lpstr>myrangeW6</vt:lpstr>
      <vt:lpstr>myrangeW7</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2024-04-24T06:14:59Z</dcterms:modified>
</cp:coreProperties>
</file>